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ysa\OneDrive\Escritorio\UIS\2024-2\Apendice\"/>
    </mc:Choice>
  </mc:AlternateContent>
  <xr:revisionPtr revIDLastSave="0" documentId="13_ncr:1_{F58C4489-839E-4119-9728-B11DA1C7BC43}" xr6:coauthVersionLast="47" xr6:coauthVersionMax="47" xr10:uidLastSave="{00000000-0000-0000-0000-000000000000}"/>
  <bookViews>
    <workbookView xWindow="10140" yWindow="0" windowWidth="10455" windowHeight="10905" xr2:uid="{058CAF21-0E60-4637-8AB3-E538455DE0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6" i="1" l="1"/>
  <c r="E214" i="1" s="1"/>
  <c r="C74" i="1"/>
  <c r="E213" i="1" s="1"/>
  <c r="H214" i="1"/>
  <c r="H213" i="1"/>
  <c r="H212" i="1"/>
  <c r="E212" i="1"/>
  <c r="C214" i="1"/>
  <c r="C213" i="1"/>
  <c r="C212" i="1"/>
  <c r="G198" i="1"/>
  <c r="G197" i="1"/>
  <c r="C13" i="1"/>
</calcChain>
</file>

<file path=xl/sharedStrings.xml><?xml version="1.0" encoding="utf-8"?>
<sst xmlns="http://schemas.openxmlformats.org/spreadsheetml/2006/main" count="167" uniqueCount="61">
  <si>
    <t>PROYECTO:</t>
  </si>
  <si>
    <t>LOCALIZACION:</t>
  </si>
  <si>
    <t>TRAMO:</t>
  </si>
  <si>
    <t>FECHA</t>
  </si>
  <si>
    <t>SONDEO:</t>
  </si>
  <si>
    <t>MUESTRA</t>
  </si>
  <si>
    <t>PROFUNDIDAD</t>
  </si>
  <si>
    <t>Mts</t>
  </si>
  <si>
    <t>Carga:</t>
  </si>
  <si>
    <t>Esfuerzo:</t>
  </si>
  <si>
    <t>Velocidad:</t>
  </si>
  <si>
    <t>Area:</t>
  </si>
  <si>
    <t>Altura:</t>
  </si>
  <si>
    <t>Punto N°:</t>
  </si>
  <si>
    <t>cm2</t>
  </si>
  <si>
    <t>cm</t>
  </si>
  <si>
    <r>
      <t>cm</t>
    </r>
    <r>
      <rPr>
        <vertAlign val="superscript"/>
        <sz val="11"/>
        <color theme="1"/>
        <rFont val="Calibri"/>
        <family val="2"/>
      </rPr>
      <t>2</t>
    </r>
  </si>
  <si>
    <t>Kg</t>
  </si>
  <si>
    <t>Kg/cm2</t>
  </si>
  <si>
    <t>mm/min</t>
  </si>
  <si>
    <t>ESTADO DE LA MUESTRA</t>
  </si>
  <si>
    <t>Alterada</t>
  </si>
  <si>
    <t>Inalterada</t>
  </si>
  <si>
    <t>Humedad</t>
  </si>
  <si>
    <t>Saturada</t>
  </si>
  <si>
    <t>HUMEDAD DE MUESTRA</t>
  </si>
  <si>
    <t>DENSIDAD DE LA MUESTRA</t>
  </si>
  <si>
    <t>Peso suelo húmedo+molde</t>
  </si>
  <si>
    <t>Peso de Suelos seco + molde</t>
  </si>
  <si>
    <t>Peso del molde</t>
  </si>
  <si>
    <t>Peso muestra + molde</t>
  </si>
  <si>
    <t>Peso molde</t>
  </si>
  <si>
    <t>Peso muestra</t>
  </si>
  <si>
    <t>Densidad Húmedad</t>
  </si>
  <si>
    <t>grs</t>
  </si>
  <si>
    <r>
      <t>grs/cm</t>
    </r>
    <r>
      <rPr>
        <vertAlign val="superscript"/>
        <sz val="11"/>
        <color theme="1"/>
        <rFont val="Calibri"/>
        <family val="2"/>
      </rPr>
      <t>3</t>
    </r>
  </si>
  <si>
    <t>%</t>
  </si>
  <si>
    <t>DETERMINACION DE RESISTENCIA AL CORTE                                                            ENSAYO DE CORTE DIRECTO CONSOLIDADO NO DRENADO                                     Normas INV-E 154 - ASTM D3080</t>
  </si>
  <si>
    <t>DETERMINACION DE RESISTENCIA AL CORTE                                                              ENSAYO DE CORTE DIRECTO CONSOLIDADO NO DRENADO                                     Normas INV-E 154 - ASTM D3080</t>
  </si>
  <si>
    <t>DETERMINACION DE RESISTENCIA AL CORTE                                                             ENSAYO DE CORTE DIRECTO CONSOLIDADO NO DRENADO                                    Normas INV-E 154 - ASTM D3080</t>
  </si>
  <si>
    <t>APIQUE:</t>
  </si>
  <si>
    <t>Diámetro:</t>
  </si>
  <si>
    <t>Volumen</t>
  </si>
  <si>
    <t>cm3</t>
  </si>
  <si>
    <t>DIMENSIONES DE LA MUESTRA</t>
  </si>
  <si>
    <t>CLASIFICACION DEL SUELO :</t>
  </si>
  <si>
    <t>GRAFICA DE ESFUERZO NORMAL VS ESFUERZO CORTANTE</t>
  </si>
  <si>
    <t>Punto N°</t>
  </si>
  <si>
    <t>Carga Vertical (Kilogramos)</t>
  </si>
  <si>
    <r>
      <t>Esfuerzo Normal kg/cm</t>
    </r>
    <r>
      <rPr>
        <b/>
        <vertAlign val="superscript"/>
        <sz val="11"/>
        <color theme="1"/>
        <rFont val="Calibri"/>
        <family val="2"/>
      </rPr>
      <t>2</t>
    </r>
  </si>
  <si>
    <r>
      <t>Area                           cm</t>
    </r>
    <r>
      <rPr>
        <b/>
        <vertAlign val="superscript"/>
        <sz val="11"/>
        <color theme="1"/>
        <rFont val="Calibri"/>
        <family val="2"/>
      </rPr>
      <t>2</t>
    </r>
  </si>
  <si>
    <r>
      <t>Esfuerzo                Cortante Máximo kg/cm</t>
    </r>
    <r>
      <rPr>
        <b/>
        <vertAlign val="superscript"/>
        <sz val="11"/>
        <color theme="1"/>
        <rFont val="Calibri"/>
        <family val="2"/>
      </rPr>
      <t>2</t>
    </r>
  </si>
  <si>
    <t>RESULTADOS</t>
  </si>
  <si>
    <r>
      <t xml:space="preserve">FRICCION </t>
    </r>
    <r>
      <rPr>
        <sz val="11"/>
        <color theme="1"/>
        <rFont val="Aptos Narrow"/>
        <family val="2"/>
      </rPr>
      <t>Æ</t>
    </r>
  </si>
  <si>
    <t>COHESION kg/cm2</t>
  </si>
  <si>
    <t>HUMEDAD %</t>
  </si>
  <si>
    <t>PENDIENTE</t>
  </si>
  <si>
    <t>ELABORADOR POR: SERGIO A. JIMENEZ L.</t>
  </si>
  <si>
    <t>CARGO: LABORATORISTA</t>
  </si>
  <si>
    <t>REVISADO POR: ING. SANDRA CELIS</t>
  </si>
  <si>
    <t>CARGO: COORDINADOR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</si>
</sst>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8"/>
      <name val="Aptos Narrow"/>
      <family val="2"/>
      <scheme val="minor"/>
    </font>
    <font>
      <b/>
      <vertAlign val="superscript"/>
      <sz val="11"/>
      <color theme="1"/>
      <name val="Calibri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/>
    <xf numFmtId="0" fontId="1" fillId="0" borderId="29" xfId="0" applyFont="1" applyBorder="1"/>
    <xf numFmtId="0" fontId="1" fillId="0" borderId="20" xfId="0" applyFont="1" applyBorder="1"/>
    <xf numFmtId="0" fontId="1" fillId="0" borderId="29" xfId="0" applyFont="1" applyBorder="1" applyAlignment="1">
      <alignment horizontal="center"/>
    </xf>
    <xf numFmtId="0" fontId="1" fillId="0" borderId="11" xfId="0" applyFont="1" applyBorder="1"/>
    <xf numFmtId="0" fontId="1" fillId="0" borderId="35" xfId="0" applyFont="1" applyBorder="1"/>
    <xf numFmtId="0" fontId="1" fillId="0" borderId="12" xfId="0" applyFont="1" applyBorder="1"/>
    <xf numFmtId="0" fontId="1" fillId="0" borderId="3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4" xfId="0" applyFont="1" applyBorder="1"/>
    <xf numFmtId="0" fontId="1" fillId="0" borderId="30" xfId="0" applyFont="1" applyBorder="1" applyAlignment="1">
      <alignment horizontal="center"/>
    </xf>
    <xf numFmtId="0" fontId="1" fillId="0" borderId="16" xfId="0" applyFont="1" applyBorder="1"/>
    <xf numFmtId="0" fontId="1" fillId="0" borderId="21" xfId="0" applyFont="1" applyBorder="1"/>
    <xf numFmtId="0" fontId="1" fillId="0" borderId="32" xfId="0" applyFont="1" applyBorder="1"/>
    <xf numFmtId="0" fontId="1" fillId="0" borderId="17" xfId="0" applyFont="1" applyBorder="1"/>
    <xf numFmtId="2" fontId="1" fillId="0" borderId="29" xfId="0" applyNumberFormat="1" applyFont="1" applyBorder="1"/>
    <xf numFmtId="2" fontId="1" fillId="0" borderId="21" xfId="0" applyNumberFormat="1" applyFont="1" applyBorder="1"/>
    <xf numFmtId="164" fontId="1" fillId="0" borderId="34" xfId="0" applyNumberFormat="1" applyFont="1" applyBorder="1"/>
    <xf numFmtId="164" fontId="1" fillId="0" borderId="2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30" xfId="0" applyFont="1" applyBorder="1"/>
    <xf numFmtId="0" fontId="1" fillId="0" borderId="31" xfId="0" applyFont="1" applyBorder="1"/>
    <xf numFmtId="2" fontId="1" fillId="0" borderId="28" xfId="0" applyNumberFormat="1" applyFont="1" applyBorder="1"/>
    <xf numFmtId="0" fontId="1" fillId="0" borderId="27" xfId="0" applyFont="1" applyBorder="1"/>
    <xf numFmtId="0" fontId="1" fillId="0" borderId="28" xfId="0" applyFont="1" applyBorder="1"/>
    <xf numFmtId="2" fontId="1" fillId="0" borderId="29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0" xfId="0" applyFont="1" applyBorder="1"/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48" xfId="0" applyFont="1" applyBorder="1"/>
    <xf numFmtId="0" fontId="1" fillId="0" borderId="47" xfId="0" applyFont="1" applyBorder="1"/>
    <xf numFmtId="0" fontId="1" fillId="0" borderId="41" xfId="0" applyFont="1" applyBorder="1"/>
    <xf numFmtId="2" fontId="1" fillId="0" borderId="10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14" fontId="1" fillId="0" borderId="23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39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</cellXfs>
  <cellStyles count="1">
    <cellStyle name="Normal" xfId="0" builtinId="0"/>
  </cellStyles>
  <dxfs count="16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Diagrama Esfuerzo</a:t>
            </a:r>
            <a:r>
              <a:rPr lang="es-CO" b="1" baseline="0">
                <a:solidFill>
                  <a:sysClr val="windowText" lastClr="000000"/>
                </a:solidFill>
              </a:rPr>
              <a:t> Cortante - Desplazamiento lateral (%)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Hoja1!$K$20:$K$28</c:f>
              <c:numCache>
                <c:formatCode>General</c:formatCode>
                <c:ptCount val="9"/>
              </c:numCache>
            </c:numRef>
          </c:xVal>
          <c:yVal>
            <c:numRef>
              <c:f>Hoja1!$L$20:$L$28</c:f>
              <c:numCache>
                <c:formatCode>General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800-410B-86C1-251DB2363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958255"/>
        <c:axId val="1432956815"/>
      </c:scatterChart>
      <c:valAx>
        <c:axId val="1432958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Desplazamiento lateral</a:t>
                </a:r>
                <a:r>
                  <a:rPr lang="es-CO" sz="1400" b="1" baseline="0">
                    <a:solidFill>
                      <a:sysClr val="windowText" lastClr="000000"/>
                    </a:solidFill>
                  </a:rPr>
                  <a:t> (%)</a:t>
                </a:r>
                <a:endParaRPr lang="es-CO" sz="14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6815"/>
        <c:crosses val="autoZero"/>
        <c:crossBetween val="midCat"/>
      </c:valAx>
      <c:valAx>
        <c:axId val="14329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Esfuerzo cortante (kg/cm</a:t>
                </a:r>
                <a:r>
                  <a:rPr lang="es-CO" sz="1400" b="1" baseline="30000">
                    <a:solidFill>
                      <a:sysClr val="windowText" lastClr="000000"/>
                    </a:solidFill>
                  </a:rPr>
                  <a:t>2</a:t>
                </a:r>
                <a:r>
                  <a:rPr lang="es-CO" sz="1400" b="1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82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Cambio de altura en la probeta - Desplazamiento</a:t>
            </a:r>
            <a:r>
              <a:rPr lang="es-CO" b="1" baseline="0">
                <a:solidFill>
                  <a:sysClr val="windowText" lastClr="000000"/>
                </a:solidFill>
              </a:rPr>
              <a:t> lateral (%)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Hoja1!$K$20:$K$28</c:f>
              <c:numCache>
                <c:formatCode>General</c:formatCode>
                <c:ptCount val="9"/>
              </c:numCache>
            </c:numRef>
          </c:xVal>
          <c:yVal>
            <c:numRef>
              <c:f>Hoja1!$L$20:$L$28</c:f>
              <c:numCache>
                <c:formatCode>General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17A-4DC5-B740-9B639C631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958255"/>
        <c:axId val="1432956815"/>
      </c:scatterChart>
      <c:valAx>
        <c:axId val="1432958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Desplazamiento lateral relarivo</a:t>
                </a:r>
                <a:r>
                  <a:rPr lang="es-CO" sz="1400" b="1" baseline="0">
                    <a:solidFill>
                      <a:sysClr val="windowText" lastClr="000000"/>
                    </a:solidFill>
                  </a:rPr>
                  <a:t> (%)</a:t>
                </a:r>
                <a:endParaRPr lang="es-CO" sz="14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6815"/>
        <c:crosses val="autoZero"/>
        <c:crossBetween val="midCat"/>
      </c:valAx>
      <c:valAx>
        <c:axId val="14329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Cambio  espesor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82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Diagrama Esfuerzo</a:t>
            </a:r>
            <a:r>
              <a:rPr lang="es-CO" b="1" baseline="0">
                <a:solidFill>
                  <a:sysClr val="windowText" lastClr="000000"/>
                </a:solidFill>
              </a:rPr>
              <a:t> Cortante - Desplazamiento lateral (%)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Hoja1!$K$20:$K$28</c:f>
              <c:numCache>
                <c:formatCode>General</c:formatCode>
                <c:ptCount val="9"/>
              </c:numCache>
            </c:numRef>
          </c:xVal>
          <c:yVal>
            <c:numRef>
              <c:f>Hoja1!$L$20:$L$28</c:f>
              <c:numCache>
                <c:formatCode>General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19-4616-9228-2769555AF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958255"/>
        <c:axId val="1432956815"/>
      </c:scatterChart>
      <c:valAx>
        <c:axId val="1432958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Desplazamiento lateral</a:t>
                </a:r>
                <a:r>
                  <a:rPr lang="es-CO" sz="1400" b="1" baseline="0">
                    <a:solidFill>
                      <a:sysClr val="windowText" lastClr="000000"/>
                    </a:solidFill>
                  </a:rPr>
                  <a:t> (%)</a:t>
                </a:r>
                <a:endParaRPr lang="es-CO" sz="14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6815"/>
        <c:crosses val="autoZero"/>
        <c:crossBetween val="midCat"/>
      </c:valAx>
      <c:valAx>
        <c:axId val="14329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Esfuerzo cortante (kg/cm</a:t>
                </a:r>
                <a:r>
                  <a:rPr lang="es-CO" sz="1400" b="1" baseline="30000">
                    <a:solidFill>
                      <a:sysClr val="windowText" lastClr="000000"/>
                    </a:solidFill>
                  </a:rPr>
                  <a:t>2</a:t>
                </a:r>
                <a:r>
                  <a:rPr lang="es-CO" sz="1400" b="1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82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Cambio de altura en la probeta - Desplazamiento</a:t>
            </a:r>
            <a:r>
              <a:rPr lang="es-CO" b="1" baseline="0">
                <a:solidFill>
                  <a:sysClr val="windowText" lastClr="000000"/>
                </a:solidFill>
              </a:rPr>
              <a:t> lateral (%)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Hoja1!$K$20:$K$28</c:f>
              <c:numCache>
                <c:formatCode>General</c:formatCode>
                <c:ptCount val="9"/>
              </c:numCache>
            </c:numRef>
          </c:xVal>
          <c:yVal>
            <c:numRef>
              <c:f>Hoja1!$L$20:$L$28</c:f>
              <c:numCache>
                <c:formatCode>General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CF1-40B3-9FA5-553FE4498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958255"/>
        <c:axId val="1432956815"/>
      </c:scatterChart>
      <c:valAx>
        <c:axId val="1432958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Desplazamiento lateral relarivo</a:t>
                </a:r>
                <a:r>
                  <a:rPr lang="es-CO" sz="1400" b="1" baseline="0">
                    <a:solidFill>
                      <a:sysClr val="windowText" lastClr="000000"/>
                    </a:solidFill>
                  </a:rPr>
                  <a:t> (%)</a:t>
                </a:r>
                <a:endParaRPr lang="es-CO" sz="14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6815"/>
        <c:crosses val="autoZero"/>
        <c:crossBetween val="midCat"/>
      </c:valAx>
      <c:valAx>
        <c:axId val="14329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Cambio  espesor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82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Diagrama Esfuerzo</a:t>
            </a:r>
            <a:r>
              <a:rPr lang="es-CO" b="1" baseline="0">
                <a:solidFill>
                  <a:sysClr val="windowText" lastClr="000000"/>
                </a:solidFill>
              </a:rPr>
              <a:t> Cortante - Desplazamiento lateral (%)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Hoja1!$K$20:$K$28</c:f>
              <c:numCache>
                <c:formatCode>General</c:formatCode>
                <c:ptCount val="9"/>
              </c:numCache>
            </c:numRef>
          </c:xVal>
          <c:yVal>
            <c:numRef>
              <c:f>Hoja1!$L$20:$L$28</c:f>
              <c:numCache>
                <c:formatCode>General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3A-4943-8C2C-1950BCE1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958255"/>
        <c:axId val="1432956815"/>
      </c:scatterChart>
      <c:valAx>
        <c:axId val="1432958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Desplazamiento lateral</a:t>
                </a:r>
                <a:r>
                  <a:rPr lang="es-CO" sz="1400" b="1" baseline="0">
                    <a:solidFill>
                      <a:sysClr val="windowText" lastClr="000000"/>
                    </a:solidFill>
                  </a:rPr>
                  <a:t> (%)</a:t>
                </a:r>
                <a:endParaRPr lang="es-CO" sz="14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6815"/>
        <c:crosses val="autoZero"/>
        <c:crossBetween val="midCat"/>
      </c:valAx>
      <c:valAx>
        <c:axId val="14329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Esfuerzo cortante (kg/cm</a:t>
                </a:r>
                <a:r>
                  <a:rPr lang="es-CO" sz="1400" b="1" baseline="30000">
                    <a:solidFill>
                      <a:sysClr val="windowText" lastClr="000000"/>
                    </a:solidFill>
                  </a:rPr>
                  <a:t>2</a:t>
                </a:r>
                <a:r>
                  <a:rPr lang="es-CO" sz="1400" b="1">
                    <a:solidFill>
                      <a:sysClr val="windowText" lastClr="000000"/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82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Cambio de altura en la probeta - Desplazamiento</a:t>
            </a:r>
            <a:r>
              <a:rPr lang="es-CO" b="1" baseline="0">
                <a:solidFill>
                  <a:sysClr val="windowText" lastClr="000000"/>
                </a:solidFill>
              </a:rPr>
              <a:t> lateral (%)</a:t>
            </a:r>
            <a:endParaRPr lang="es-CO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9"/>
            <c:spPr>
              <a:solidFill>
                <a:schemeClr val="bg1">
                  <a:lumMod val="6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Hoja1!$K$20:$K$28</c:f>
              <c:numCache>
                <c:formatCode>General</c:formatCode>
                <c:ptCount val="9"/>
              </c:numCache>
            </c:numRef>
          </c:xVal>
          <c:yVal>
            <c:numRef>
              <c:f>Hoja1!$L$20:$L$28</c:f>
              <c:numCache>
                <c:formatCode>General</c:formatCode>
                <c:ptCount val="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E49-4367-A45A-1F687E34F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2958255"/>
        <c:axId val="1432956815"/>
      </c:scatterChart>
      <c:valAx>
        <c:axId val="14329582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Desplazamiento lateral relarivo</a:t>
                </a:r>
                <a:r>
                  <a:rPr lang="es-CO" sz="1400" b="1" baseline="0">
                    <a:solidFill>
                      <a:sysClr val="windowText" lastClr="000000"/>
                    </a:solidFill>
                  </a:rPr>
                  <a:t> (%)</a:t>
                </a:r>
                <a:endParaRPr lang="es-CO" sz="1400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6815"/>
        <c:crosses val="autoZero"/>
        <c:crossBetween val="midCat"/>
      </c:valAx>
      <c:valAx>
        <c:axId val="14329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400" b="1">
                    <a:solidFill>
                      <a:sysClr val="windowText" lastClr="000000"/>
                    </a:solidFill>
                  </a:rPr>
                  <a:t>Cambio  espesor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2958255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miter lim="800000"/>
              </a:ln>
              <a:effectLst/>
            </c:spPr>
          </c:marker>
          <c:trendline>
            <c:spPr>
              <a:ln w="19050" cap="flat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1.7530390680217781E-2"/>
                  <c:y val="0.329123447027200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y = 0.4638x + 0.1934</a:t>
                    </a:r>
                    <a:br>
                      <a:rPr lang="en-US" baseline="0">
                        <a:solidFill>
                          <a:sysClr val="windowText" lastClr="000000"/>
                        </a:solidFill>
                      </a:rPr>
                    </a:br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R² = 0.9936</a:t>
                    </a:r>
                    <a:endParaRPr lang="en-US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Hoja1!$E$212:$E$214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xVal>
          <c:yVal>
            <c:numRef>
              <c:f>Hoja1!$F$212:$F$214</c:f>
              <c:numCache>
                <c:formatCode>General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47-4457-8EA3-89CA98D8C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437919"/>
        <c:axId val="1436436479"/>
      </c:scatterChart>
      <c:valAx>
        <c:axId val="14364379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Esfuerzo Normal kg/cm</a:t>
                </a:r>
                <a:r>
                  <a:rPr lang="es-CO" b="1" baseline="30000">
                    <a:solidFill>
                      <a:sysClr val="windowText" lastClr="000000"/>
                    </a:solidFill>
                  </a:rPr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6436479"/>
        <c:crosses val="autoZero"/>
        <c:crossBetween val="midCat"/>
        <c:minorUnit val="0.1"/>
      </c:valAx>
      <c:valAx>
        <c:axId val="1436436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miter lim="800000"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Esfuerzo Cortante kg/cm</a:t>
                </a:r>
                <a:r>
                  <a:rPr lang="es-CO" b="1" baseline="30000">
                    <a:solidFill>
                      <a:sysClr val="windowText" lastClr="000000"/>
                    </a:solidFill>
                  </a:rPr>
                  <a:t>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6437919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41</xdr:row>
      <xdr:rowOff>116680</xdr:rowOff>
    </xdr:from>
    <xdr:to>
      <xdr:col>9</xdr:col>
      <xdr:colOff>33338</xdr:colOff>
      <xdr:row>58</xdr:row>
      <xdr:rowOff>9525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FFFCE027-53C4-4A23-B7DA-0C7DEB6F4B14}"/>
            </a:ext>
          </a:extLst>
        </xdr:cNvPr>
        <xdr:cNvSpPr/>
      </xdr:nvSpPr>
      <xdr:spPr>
        <a:xfrm>
          <a:off x="9526" y="8153399"/>
          <a:ext cx="6965156" cy="3131345"/>
        </a:xfrm>
        <a:prstGeom prst="rect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twoCellAnchor>
    <xdr:from>
      <xdr:col>0</xdr:col>
      <xdr:colOff>0</xdr:colOff>
      <xdr:row>24</xdr:row>
      <xdr:rowOff>83343</xdr:rowOff>
    </xdr:from>
    <xdr:to>
      <xdr:col>9</xdr:col>
      <xdr:colOff>23812</xdr:colOff>
      <xdr:row>40</xdr:row>
      <xdr:rowOff>166688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4D1C9578-F04A-5B38-66B7-71808905D421}"/>
            </a:ext>
          </a:extLst>
        </xdr:cNvPr>
        <xdr:cNvSpPr/>
      </xdr:nvSpPr>
      <xdr:spPr>
        <a:xfrm>
          <a:off x="0" y="4881562"/>
          <a:ext cx="6965156" cy="3131345"/>
        </a:xfrm>
        <a:prstGeom prst="rect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0</xdr:col>
      <xdr:colOff>76199</xdr:colOff>
      <xdr:row>0</xdr:row>
      <xdr:rowOff>104775</xdr:rowOff>
    </xdr:from>
    <xdr:ext cx="1852319" cy="600075"/>
    <xdr:pic>
      <xdr:nvPicPr>
        <xdr:cNvPr id="2" name="image1.jpeg">
          <a:extLst>
            <a:ext uri="{FF2B5EF4-FFF2-40B4-BE49-F238E27FC236}">
              <a16:creationId xmlns:a16="http://schemas.microsoft.com/office/drawing/2014/main" id="{69082502-7AC3-48B5-8D80-3930DD605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104775"/>
          <a:ext cx="1852319" cy="60007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15</xdr:row>
          <xdr:rowOff>180975</xdr:rowOff>
        </xdr:from>
        <xdr:to>
          <xdr:col>2</xdr:col>
          <xdr:colOff>552450</xdr:colOff>
          <xdr:row>17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16</xdr:row>
          <xdr:rowOff>171450</xdr:rowOff>
        </xdr:from>
        <xdr:to>
          <xdr:col>2</xdr:col>
          <xdr:colOff>561975</xdr:colOff>
          <xdr:row>18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190500</xdr:rowOff>
        </xdr:from>
        <xdr:to>
          <xdr:col>6</xdr:col>
          <xdr:colOff>371475</xdr:colOff>
          <xdr:row>17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16</xdr:row>
          <xdr:rowOff>180975</xdr:rowOff>
        </xdr:from>
        <xdr:to>
          <xdr:col>6</xdr:col>
          <xdr:colOff>371475</xdr:colOff>
          <xdr:row>18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24</xdr:row>
      <xdr:rowOff>104186</xdr:rowOff>
    </xdr:from>
    <xdr:to>
      <xdr:col>9</xdr:col>
      <xdr:colOff>0</xdr:colOff>
      <xdr:row>40</xdr:row>
      <xdr:rowOff>139699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C5D36F7-56F1-9FAC-05F2-AB3484994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127000</xdr:rowOff>
    </xdr:from>
    <xdr:to>
      <xdr:col>9</xdr:col>
      <xdr:colOff>0</xdr:colOff>
      <xdr:row>57</xdr:row>
      <xdr:rowOff>162513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3092A46-01B7-4C96-8F15-45CDC6C52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9526</xdr:colOff>
      <xdr:row>102</xdr:row>
      <xdr:rowOff>116680</xdr:rowOff>
    </xdr:from>
    <xdr:to>
      <xdr:col>9</xdr:col>
      <xdr:colOff>33338</xdr:colOff>
      <xdr:row>119</xdr:row>
      <xdr:rowOff>9525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7D80BA05-36FF-4D56-A9B0-658E3D374A27}"/>
            </a:ext>
          </a:extLst>
        </xdr:cNvPr>
        <xdr:cNvSpPr/>
      </xdr:nvSpPr>
      <xdr:spPr>
        <a:xfrm>
          <a:off x="9526" y="8058652"/>
          <a:ext cx="6973037" cy="3085732"/>
        </a:xfrm>
        <a:prstGeom prst="rect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twoCellAnchor>
    <xdr:from>
      <xdr:col>0</xdr:col>
      <xdr:colOff>0</xdr:colOff>
      <xdr:row>85</xdr:row>
      <xdr:rowOff>83343</xdr:rowOff>
    </xdr:from>
    <xdr:to>
      <xdr:col>9</xdr:col>
      <xdr:colOff>23812</xdr:colOff>
      <xdr:row>101</xdr:row>
      <xdr:rowOff>166688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AFEC1C68-100A-4034-B703-5C2A6822F579}"/>
            </a:ext>
          </a:extLst>
        </xdr:cNvPr>
        <xdr:cNvSpPr/>
      </xdr:nvSpPr>
      <xdr:spPr>
        <a:xfrm>
          <a:off x="0" y="4832428"/>
          <a:ext cx="6973037" cy="3088415"/>
        </a:xfrm>
        <a:prstGeom prst="rect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0</xdr:col>
      <xdr:colOff>76199</xdr:colOff>
      <xdr:row>61</xdr:row>
      <xdr:rowOff>104775</xdr:rowOff>
    </xdr:from>
    <xdr:ext cx="1852319" cy="600075"/>
    <xdr:pic>
      <xdr:nvPicPr>
        <xdr:cNvPr id="13" name="image1.jpeg">
          <a:extLst>
            <a:ext uri="{FF2B5EF4-FFF2-40B4-BE49-F238E27FC236}">
              <a16:creationId xmlns:a16="http://schemas.microsoft.com/office/drawing/2014/main" id="{D74C5AFC-A1D6-47CA-A494-61AB1C61E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104775"/>
          <a:ext cx="1852319" cy="60007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76</xdr:row>
          <xdr:rowOff>180975</xdr:rowOff>
        </xdr:from>
        <xdr:to>
          <xdr:col>3</xdr:col>
          <xdr:colOff>0</xdr:colOff>
          <xdr:row>78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77</xdr:row>
          <xdr:rowOff>171450</xdr:rowOff>
        </xdr:from>
        <xdr:to>
          <xdr:col>3</xdr:col>
          <xdr:colOff>0</xdr:colOff>
          <xdr:row>79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76</xdr:row>
          <xdr:rowOff>190500</xdr:rowOff>
        </xdr:from>
        <xdr:to>
          <xdr:col>6</xdr:col>
          <xdr:colOff>371475</xdr:colOff>
          <xdr:row>78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77</xdr:row>
          <xdr:rowOff>180975</xdr:rowOff>
        </xdr:from>
        <xdr:to>
          <xdr:col>6</xdr:col>
          <xdr:colOff>371475</xdr:colOff>
          <xdr:row>79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85</xdr:row>
      <xdr:rowOff>104186</xdr:rowOff>
    </xdr:from>
    <xdr:to>
      <xdr:col>9</xdr:col>
      <xdr:colOff>0</xdr:colOff>
      <xdr:row>101</xdr:row>
      <xdr:rowOff>139699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74E785D8-B625-4D5C-A503-A3AAFAA7F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102</xdr:row>
      <xdr:rowOff>127000</xdr:rowOff>
    </xdr:from>
    <xdr:to>
      <xdr:col>9</xdr:col>
      <xdr:colOff>0</xdr:colOff>
      <xdr:row>118</xdr:row>
      <xdr:rowOff>162513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237E7C77-F66C-4C11-8B1B-F2F0A6FFD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9526</xdr:colOff>
      <xdr:row>164</xdr:row>
      <xdr:rowOff>116680</xdr:rowOff>
    </xdr:from>
    <xdr:to>
      <xdr:col>9</xdr:col>
      <xdr:colOff>33338</xdr:colOff>
      <xdr:row>181</xdr:row>
      <xdr:rowOff>9525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684C0B9E-3CB4-4174-8BD6-0B791A24A748}"/>
            </a:ext>
          </a:extLst>
        </xdr:cNvPr>
        <xdr:cNvSpPr/>
      </xdr:nvSpPr>
      <xdr:spPr>
        <a:xfrm>
          <a:off x="9526" y="19716715"/>
          <a:ext cx="6973037" cy="3085733"/>
        </a:xfrm>
        <a:prstGeom prst="rect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twoCellAnchor>
    <xdr:from>
      <xdr:col>0</xdr:col>
      <xdr:colOff>0</xdr:colOff>
      <xdr:row>147</xdr:row>
      <xdr:rowOff>83343</xdr:rowOff>
    </xdr:from>
    <xdr:to>
      <xdr:col>9</xdr:col>
      <xdr:colOff>23812</xdr:colOff>
      <xdr:row>163</xdr:row>
      <xdr:rowOff>166688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CE40E329-F0FF-4D8A-A532-171A9ED5554A}"/>
            </a:ext>
          </a:extLst>
        </xdr:cNvPr>
        <xdr:cNvSpPr/>
      </xdr:nvSpPr>
      <xdr:spPr>
        <a:xfrm>
          <a:off x="0" y="16490491"/>
          <a:ext cx="6973037" cy="3088415"/>
        </a:xfrm>
        <a:prstGeom prst="rect">
          <a:avLst/>
        </a:prstGeom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 kern="1200"/>
        </a:p>
      </xdr:txBody>
    </xdr:sp>
    <xdr:clientData/>
  </xdr:twoCellAnchor>
  <xdr:oneCellAnchor>
    <xdr:from>
      <xdr:col>0</xdr:col>
      <xdr:colOff>76199</xdr:colOff>
      <xdr:row>123</xdr:row>
      <xdr:rowOff>104775</xdr:rowOff>
    </xdr:from>
    <xdr:ext cx="1852319" cy="600075"/>
    <xdr:pic>
      <xdr:nvPicPr>
        <xdr:cNvPr id="18" name="image1.jpeg">
          <a:extLst>
            <a:ext uri="{FF2B5EF4-FFF2-40B4-BE49-F238E27FC236}">
              <a16:creationId xmlns:a16="http://schemas.microsoft.com/office/drawing/2014/main" id="{0E54C196-5459-4D06-BD93-52CD81A72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11816500"/>
          <a:ext cx="1852319" cy="60007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138</xdr:row>
          <xdr:rowOff>180975</xdr:rowOff>
        </xdr:from>
        <xdr:to>
          <xdr:col>3</xdr:col>
          <xdr:colOff>0</xdr:colOff>
          <xdr:row>140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139</xdr:row>
          <xdr:rowOff>171450</xdr:rowOff>
        </xdr:from>
        <xdr:to>
          <xdr:col>3</xdr:col>
          <xdr:colOff>0</xdr:colOff>
          <xdr:row>141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138</xdr:row>
          <xdr:rowOff>190500</xdr:rowOff>
        </xdr:from>
        <xdr:to>
          <xdr:col>6</xdr:col>
          <xdr:colOff>371475</xdr:colOff>
          <xdr:row>140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139</xdr:row>
          <xdr:rowOff>180975</xdr:rowOff>
        </xdr:from>
        <xdr:to>
          <xdr:col>6</xdr:col>
          <xdr:colOff>371475</xdr:colOff>
          <xdr:row>141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147</xdr:row>
      <xdr:rowOff>104186</xdr:rowOff>
    </xdr:from>
    <xdr:to>
      <xdr:col>9</xdr:col>
      <xdr:colOff>0</xdr:colOff>
      <xdr:row>163</xdr:row>
      <xdr:rowOff>139699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4800D90C-FC75-4849-B028-A4988EB89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164</xdr:row>
      <xdr:rowOff>127000</xdr:rowOff>
    </xdr:from>
    <xdr:to>
      <xdr:col>9</xdr:col>
      <xdr:colOff>0</xdr:colOff>
      <xdr:row>180</xdr:row>
      <xdr:rowOff>162513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F5040CC2-BA7B-4DAF-A5D8-F76978AE9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0</xdr:col>
      <xdr:colOff>76199</xdr:colOff>
      <xdr:row>184</xdr:row>
      <xdr:rowOff>104775</xdr:rowOff>
    </xdr:from>
    <xdr:ext cx="1852319" cy="600075"/>
    <xdr:pic>
      <xdr:nvPicPr>
        <xdr:cNvPr id="21" name="image1.jpeg">
          <a:extLst>
            <a:ext uri="{FF2B5EF4-FFF2-40B4-BE49-F238E27FC236}">
              <a16:creationId xmlns:a16="http://schemas.microsoft.com/office/drawing/2014/main" id="{74B2B1AA-13AE-4630-A645-9F51A54F7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23950893"/>
          <a:ext cx="1852319" cy="600075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199</xdr:row>
          <xdr:rowOff>180975</xdr:rowOff>
        </xdr:from>
        <xdr:to>
          <xdr:col>3</xdr:col>
          <xdr:colOff>0</xdr:colOff>
          <xdr:row>201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200</xdr:row>
          <xdr:rowOff>171450</xdr:rowOff>
        </xdr:from>
        <xdr:to>
          <xdr:col>3</xdr:col>
          <xdr:colOff>0</xdr:colOff>
          <xdr:row>202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199</xdr:row>
          <xdr:rowOff>190500</xdr:rowOff>
        </xdr:from>
        <xdr:to>
          <xdr:col>6</xdr:col>
          <xdr:colOff>371475</xdr:colOff>
          <xdr:row>201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200</xdr:row>
          <xdr:rowOff>180975</xdr:rowOff>
        </xdr:from>
        <xdr:to>
          <xdr:col>6</xdr:col>
          <xdr:colOff>371475</xdr:colOff>
          <xdr:row>202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268942</xdr:colOff>
      <xdr:row>215</xdr:row>
      <xdr:rowOff>12326</xdr:rowOff>
    </xdr:from>
    <xdr:to>
      <xdr:col>7</xdr:col>
      <xdr:colOff>773206</xdr:colOff>
      <xdr:row>228</xdr:row>
      <xdr:rowOff>134471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BC040CE8-E133-F91B-86F2-FAD08B49F8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3B58-9410-44F7-B9E2-357D7A061C2E}">
  <dimension ref="A1:I240"/>
  <sheetViews>
    <sheetView tabSelected="1" zoomScale="70" zoomScaleNormal="70" workbookViewId="0">
      <selection activeCell="A207" sqref="A207:I207"/>
    </sheetView>
  </sheetViews>
  <sheetFormatPr baseColWidth="10" defaultRowHeight="15" x14ac:dyDescent="0.25"/>
  <cols>
    <col min="1" max="1" width="11.85546875" style="1" customWidth="1"/>
    <col min="2" max="2" width="18" style="1" customWidth="1"/>
    <col min="3" max="3" width="8.42578125" style="1" customWidth="1"/>
    <col min="4" max="4" width="11.7109375" style="1" customWidth="1"/>
    <col min="5" max="5" width="11.42578125" style="1"/>
    <col min="6" max="6" width="11.5703125" style="1" customWidth="1"/>
    <col min="7" max="7" width="7" style="1" customWidth="1"/>
    <col min="8" max="8" width="15" style="1" customWidth="1"/>
    <col min="9" max="9" width="9.140625" style="1" customWidth="1"/>
    <col min="10" max="16384" width="11.42578125" style="1"/>
  </cols>
  <sheetData>
    <row r="1" spans="1:9" x14ac:dyDescent="0.25">
      <c r="A1" s="49"/>
      <c r="B1" s="50"/>
      <c r="C1" s="55" t="s">
        <v>37</v>
      </c>
      <c r="D1" s="56"/>
      <c r="E1" s="56"/>
      <c r="F1" s="56"/>
      <c r="G1" s="56"/>
      <c r="H1" s="56"/>
      <c r="I1" s="57"/>
    </row>
    <row r="2" spans="1:9" x14ac:dyDescent="0.25">
      <c r="A2" s="51"/>
      <c r="B2" s="52"/>
      <c r="C2" s="58"/>
      <c r="D2" s="59"/>
      <c r="E2" s="59"/>
      <c r="F2" s="59"/>
      <c r="G2" s="59"/>
      <c r="H2" s="59"/>
      <c r="I2" s="60"/>
    </row>
    <row r="3" spans="1:9" x14ac:dyDescent="0.25">
      <c r="A3" s="51"/>
      <c r="B3" s="52"/>
      <c r="C3" s="58"/>
      <c r="D3" s="59"/>
      <c r="E3" s="59"/>
      <c r="F3" s="59"/>
      <c r="G3" s="59"/>
      <c r="H3" s="59"/>
      <c r="I3" s="60"/>
    </row>
    <row r="4" spans="1:9" ht="15.75" thickBot="1" x14ac:dyDescent="0.3">
      <c r="A4" s="53"/>
      <c r="B4" s="54"/>
      <c r="C4" s="61"/>
      <c r="D4" s="62"/>
      <c r="E4" s="62"/>
      <c r="F4" s="62"/>
      <c r="G4" s="62"/>
      <c r="H4" s="62"/>
      <c r="I4" s="63"/>
    </row>
    <row r="5" spans="1:9" x14ac:dyDescent="0.25">
      <c r="A5" s="64" t="s">
        <v>0</v>
      </c>
      <c r="B5" s="65"/>
      <c r="C5" s="68"/>
      <c r="D5" s="68"/>
      <c r="E5" s="68"/>
      <c r="F5" s="68"/>
      <c r="G5" s="68"/>
      <c r="H5" s="68"/>
      <c r="I5" s="69"/>
    </row>
    <row r="6" spans="1:9" x14ac:dyDescent="0.25">
      <c r="A6" s="66"/>
      <c r="B6" s="67"/>
      <c r="C6" s="70"/>
      <c r="D6" s="70"/>
      <c r="E6" s="70"/>
      <c r="F6" s="70"/>
      <c r="G6" s="70"/>
      <c r="H6" s="70"/>
      <c r="I6" s="71"/>
    </row>
    <row r="7" spans="1:9" x14ac:dyDescent="0.25">
      <c r="A7" s="66"/>
      <c r="B7" s="67"/>
      <c r="C7" s="70"/>
      <c r="D7" s="70"/>
      <c r="E7" s="70"/>
      <c r="F7" s="70"/>
      <c r="G7" s="70"/>
      <c r="H7" s="70"/>
      <c r="I7" s="71"/>
    </row>
    <row r="8" spans="1:9" x14ac:dyDescent="0.25">
      <c r="A8" s="76" t="s">
        <v>1</v>
      </c>
      <c r="B8" s="77"/>
      <c r="C8" s="72"/>
      <c r="D8" s="72"/>
      <c r="E8" s="72"/>
      <c r="F8" s="72"/>
      <c r="G8" s="72"/>
      <c r="H8" s="72"/>
      <c r="I8" s="73"/>
    </row>
    <row r="9" spans="1:9" x14ac:dyDescent="0.25">
      <c r="A9" s="66" t="s">
        <v>2</v>
      </c>
      <c r="B9" s="67"/>
      <c r="C9" s="70"/>
      <c r="D9" s="70"/>
      <c r="E9" s="70"/>
      <c r="F9" s="78" t="s">
        <v>3</v>
      </c>
      <c r="G9" s="79"/>
      <c r="H9" s="74"/>
      <c r="I9" s="75"/>
    </row>
    <row r="10" spans="1:9" ht="15.75" thickBot="1" x14ac:dyDescent="0.3">
      <c r="A10" s="2" t="s">
        <v>4</v>
      </c>
      <c r="B10" s="3"/>
      <c r="C10" s="89" t="s">
        <v>5</v>
      </c>
      <c r="D10" s="90"/>
      <c r="E10" s="3"/>
      <c r="F10" s="89" t="s">
        <v>6</v>
      </c>
      <c r="G10" s="90"/>
      <c r="H10" s="4"/>
      <c r="I10" s="5"/>
    </row>
    <row r="11" spans="1:9" ht="15.75" thickBot="1" x14ac:dyDescent="0.3"/>
    <row r="12" spans="1:9" ht="17.25" x14ac:dyDescent="0.25">
      <c r="B12" s="10" t="s">
        <v>8</v>
      </c>
      <c r="C12" s="23"/>
      <c r="D12" s="11" t="s">
        <v>17</v>
      </c>
      <c r="E12" s="12" t="s">
        <v>11</v>
      </c>
      <c r="F12" s="13"/>
      <c r="G12" s="14" t="s">
        <v>16</v>
      </c>
    </row>
    <row r="13" spans="1:9" x14ac:dyDescent="0.25">
      <c r="B13" s="15" t="s">
        <v>9</v>
      </c>
      <c r="C13" s="21" t="e">
        <f>+C12/F12</f>
        <v>#DIV/0!</v>
      </c>
      <c r="D13" s="8" t="s">
        <v>18</v>
      </c>
      <c r="E13" s="6" t="s">
        <v>12</v>
      </c>
      <c r="F13" s="9"/>
      <c r="G13" s="16" t="s">
        <v>15</v>
      </c>
    </row>
    <row r="14" spans="1:9" ht="15.75" thickBot="1" x14ac:dyDescent="0.3">
      <c r="B14" s="17" t="s">
        <v>10</v>
      </c>
      <c r="C14" s="24"/>
      <c r="D14" s="19" t="s">
        <v>19</v>
      </c>
      <c r="E14" s="20" t="s">
        <v>13</v>
      </c>
      <c r="F14" s="91">
        <v>1</v>
      </c>
      <c r="G14" s="92"/>
    </row>
    <row r="15" spans="1:9" ht="15.75" thickBot="1" x14ac:dyDescent="0.3"/>
    <row r="16" spans="1:9" ht="15.75" thickBot="1" x14ac:dyDescent="0.3">
      <c r="A16" s="113" t="s">
        <v>20</v>
      </c>
      <c r="B16" s="114"/>
      <c r="C16" s="114"/>
      <c r="D16" s="114"/>
      <c r="E16" s="114"/>
      <c r="F16" s="114"/>
      <c r="G16" s="114"/>
      <c r="H16" s="114"/>
      <c r="I16" s="115"/>
    </row>
    <row r="17" spans="1:9" x14ac:dyDescent="0.25">
      <c r="A17" s="25" t="s">
        <v>21</v>
      </c>
      <c r="B17" s="26"/>
      <c r="C17" s="26"/>
      <c r="D17" s="27"/>
      <c r="E17" s="25" t="s">
        <v>23</v>
      </c>
      <c r="F17" s="26"/>
      <c r="G17" s="26"/>
      <c r="H17" s="26"/>
      <c r="I17" s="27"/>
    </row>
    <row r="18" spans="1:9" ht="15.75" thickBot="1" x14ac:dyDescent="0.3">
      <c r="A18" s="28" t="s">
        <v>22</v>
      </c>
      <c r="B18" s="29"/>
      <c r="C18" s="29"/>
      <c r="D18" s="30"/>
      <c r="E18" s="28" t="s">
        <v>24</v>
      </c>
      <c r="F18" s="29"/>
      <c r="G18" s="29"/>
      <c r="H18" s="29"/>
      <c r="I18" s="30"/>
    </row>
    <row r="19" spans="1:9" ht="15.75" thickBot="1" x14ac:dyDescent="0.3"/>
    <row r="20" spans="1:9" ht="20.25" customHeight="1" thickBot="1" x14ac:dyDescent="0.3">
      <c r="A20" s="116" t="s">
        <v>25</v>
      </c>
      <c r="B20" s="117"/>
      <c r="C20" s="117"/>
      <c r="D20" s="118"/>
      <c r="E20" s="117" t="s">
        <v>26</v>
      </c>
      <c r="F20" s="117"/>
      <c r="G20" s="117"/>
      <c r="H20" s="117"/>
      <c r="I20" s="118"/>
    </row>
    <row r="21" spans="1:9" x14ac:dyDescent="0.25">
      <c r="A21" s="80" t="s">
        <v>27</v>
      </c>
      <c r="B21" s="81"/>
      <c r="C21" s="33"/>
      <c r="D21" s="34" t="s">
        <v>34</v>
      </c>
      <c r="E21" s="86" t="s">
        <v>30</v>
      </c>
      <c r="F21" s="81"/>
      <c r="G21" s="81"/>
      <c r="H21" s="35"/>
      <c r="I21" s="34" t="s">
        <v>34</v>
      </c>
    </row>
    <row r="22" spans="1:9" x14ac:dyDescent="0.25">
      <c r="A22" s="82" t="s">
        <v>28</v>
      </c>
      <c r="B22" s="83"/>
      <c r="C22" s="21"/>
      <c r="D22" s="31" t="s">
        <v>34</v>
      </c>
      <c r="E22" s="87" t="s">
        <v>31</v>
      </c>
      <c r="F22" s="83"/>
      <c r="G22" s="83"/>
      <c r="H22" s="7"/>
      <c r="I22" s="31" t="s">
        <v>34</v>
      </c>
    </row>
    <row r="23" spans="1:9" x14ac:dyDescent="0.25">
      <c r="A23" s="82" t="s">
        <v>29</v>
      </c>
      <c r="B23" s="83"/>
      <c r="C23" s="21"/>
      <c r="D23" s="31" t="s">
        <v>34</v>
      </c>
      <c r="E23" s="87" t="s">
        <v>32</v>
      </c>
      <c r="F23" s="83"/>
      <c r="G23" s="83"/>
      <c r="H23" s="7"/>
      <c r="I23" s="31" t="s">
        <v>34</v>
      </c>
    </row>
    <row r="24" spans="1:9" ht="18" thickBot="1" x14ac:dyDescent="0.3">
      <c r="A24" s="84" t="s">
        <v>23</v>
      </c>
      <c r="B24" s="85"/>
      <c r="C24" s="22"/>
      <c r="D24" s="32" t="s">
        <v>36</v>
      </c>
      <c r="E24" s="88" t="s">
        <v>33</v>
      </c>
      <c r="F24" s="85"/>
      <c r="G24" s="85"/>
      <c r="H24" s="18"/>
      <c r="I24" s="32" t="s">
        <v>35</v>
      </c>
    </row>
    <row r="61" spans="1:9" ht="15.75" thickBot="1" x14ac:dyDescent="0.3"/>
    <row r="62" spans="1:9" x14ac:dyDescent="0.25">
      <c r="A62" s="49"/>
      <c r="B62" s="50"/>
      <c r="C62" s="55" t="s">
        <v>38</v>
      </c>
      <c r="D62" s="56"/>
      <c r="E62" s="56"/>
      <c r="F62" s="56"/>
      <c r="G62" s="56"/>
      <c r="H62" s="56"/>
      <c r="I62" s="57"/>
    </row>
    <row r="63" spans="1:9" x14ac:dyDescent="0.25">
      <c r="A63" s="51"/>
      <c r="B63" s="52"/>
      <c r="C63" s="58"/>
      <c r="D63" s="59"/>
      <c r="E63" s="59"/>
      <c r="F63" s="59"/>
      <c r="G63" s="59"/>
      <c r="H63" s="59"/>
      <c r="I63" s="60"/>
    </row>
    <row r="64" spans="1:9" x14ac:dyDescent="0.25">
      <c r="A64" s="51"/>
      <c r="B64" s="52"/>
      <c r="C64" s="58"/>
      <c r="D64" s="59"/>
      <c r="E64" s="59"/>
      <c r="F64" s="59"/>
      <c r="G64" s="59"/>
      <c r="H64" s="59"/>
      <c r="I64" s="60"/>
    </row>
    <row r="65" spans="1:9" ht="15.75" thickBot="1" x14ac:dyDescent="0.3">
      <c r="A65" s="53"/>
      <c r="B65" s="54"/>
      <c r="C65" s="61"/>
      <c r="D65" s="62"/>
      <c r="E65" s="62"/>
      <c r="F65" s="62"/>
      <c r="G65" s="62"/>
      <c r="H65" s="62"/>
      <c r="I65" s="63"/>
    </row>
    <row r="66" spans="1:9" x14ac:dyDescent="0.25">
      <c r="A66" s="64" t="s">
        <v>0</v>
      </c>
      <c r="B66" s="65"/>
      <c r="C66" s="68"/>
      <c r="D66" s="68"/>
      <c r="E66" s="68"/>
      <c r="F66" s="68"/>
      <c r="G66" s="68"/>
      <c r="H66" s="68"/>
      <c r="I66" s="69"/>
    </row>
    <row r="67" spans="1:9" x14ac:dyDescent="0.25">
      <c r="A67" s="66"/>
      <c r="B67" s="67"/>
      <c r="C67" s="70"/>
      <c r="D67" s="70"/>
      <c r="E67" s="70"/>
      <c r="F67" s="70"/>
      <c r="G67" s="70"/>
      <c r="H67" s="70"/>
      <c r="I67" s="71"/>
    </row>
    <row r="68" spans="1:9" x14ac:dyDescent="0.25">
      <c r="A68" s="66"/>
      <c r="B68" s="67"/>
      <c r="C68" s="70"/>
      <c r="D68" s="70"/>
      <c r="E68" s="70"/>
      <c r="F68" s="70"/>
      <c r="G68" s="70"/>
      <c r="H68" s="70"/>
      <c r="I68" s="71"/>
    </row>
    <row r="69" spans="1:9" x14ac:dyDescent="0.25">
      <c r="A69" s="76" t="s">
        <v>1</v>
      </c>
      <c r="B69" s="77"/>
      <c r="C69" s="70"/>
      <c r="D69" s="70"/>
      <c r="E69" s="70"/>
      <c r="F69" s="70"/>
      <c r="G69" s="70"/>
      <c r="H69" s="70"/>
      <c r="I69" s="71"/>
    </row>
    <row r="70" spans="1:9" x14ac:dyDescent="0.25">
      <c r="A70" s="66" t="s">
        <v>2</v>
      </c>
      <c r="B70" s="67"/>
      <c r="C70" s="70"/>
      <c r="D70" s="70"/>
      <c r="E70" s="70"/>
      <c r="F70" s="78" t="s">
        <v>3</v>
      </c>
      <c r="G70" s="79"/>
      <c r="H70" s="74"/>
      <c r="I70" s="75"/>
    </row>
    <row r="71" spans="1:9" ht="15.75" thickBot="1" x14ac:dyDescent="0.3">
      <c r="A71" s="2" t="s">
        <v>40</v>
      </c>
      <c r="B71" s="3"/>
      <c r="C71" s="89" t="s">
        <v>5</v>
      </c>
      <c r="D71" s="90"/>
      <c r="E71" s="3"/>
      <c r="F71" s="89" t="s">
        <v>6</v>
      </c>
      <c r="G71" s="90"/>
      <c r="H71" s="4"/>
      <c r="I71" s="5" t="s">
        <v>7</v>
      </c>
    </row>
    <row r="72" spans="1:9" ht="15.75" thickBot="1" x14ac:dyDescent="0.3"/>
    <row r="73" spans="1:9" ht="17.25" x14ac:dyDescent="0.25">
      <c r="B73" s="10" t="s">
        <v>8</v>
      </c>
      <c r="C73" s="23"/>
      <c r="D73" s="11" t="s">
        <v>17</v>
      </c>
      <c r="E73" s="12" t="s">
        <v>11</v>
      </c>
      <c r="F73" s="13"/>
      <c r="G73" s="14" t="s">
        <v>16</v>
      </c>
    </row>
    <row r="74" spans="1:9" x14ac:dyDescent="0.25">
      <c r="B74" s="15" t="s">
        <v>9</v>
      </c>
      <c r="C74" s="21" t="e">
        <f>+C73/F73</f>
        <v>#DIV/0!</v>
      </c>
      <c r="D74" s="8" t="s">
        <v>18</v>
      </c>
      <c r="E74" s="6" t="s">
        <v>12</v>
      </c>
      <c r="F74" s="36"/>
      <c r="G74" s="16" t="s">
        <v>15</v>
      </c>
    </row>
    <row r="75" spans="1:9" ht="15.75" thickBot="1" x14ac:dyDescent="0.3">
      <c r="B75" s="17" t="s">
        <v>10</v>
      </c>
      <c r="C75" s="24"/>
      <c r="D75" s="19" t="s">
        <v>19</v>
      </c>
      <c r="E75" s="20" t="s">
        <v>13</v>
      </c>
      <c r="F75" s="91">
        <v>2</v>
      </c>
      <c r="G75" s="92"/>
    </row>
    <row r="76" spans="1:9" ht="15.75" thickBot="1" x14ac:dyDescent="0.3"/>
    <row r="77" spans="1:9" ht="15.75" thickBot="1" x14ac:dyDescent="0.3">
      <c r="A77" s="113" t="s">
        <v>20</v>
      </c>
      <c r="B77" s="114"/>
      <c r="C77" s="114"/>
      <c r="D77" s="114"/>
      <c r="E77" s="114"/>
      <c r="F77" s="114"/>
      <c r="G77" s="114"/>
      <c r="H77" s="114"/>
      <c r="I77" s="115"/>
    </row>
    <row r="78" spans="1:9" x14ac:dyDescent="0.25">
      <c r="A78" s="25" t="s">
        <v>21</v>
      </c>
      <c r="B78" s="26"/>
      <c r="C78" s="26"/>
      <c r="D78" s="27"/>
      <c r="E78" s="25" t="s">
        <v>23</v>
      </c>
      <c r="F78" s="26"/>
      <c r="G78" s="26"/>
      <c r="H78" s="26"/>
      <c r="I78" s="27"/>
    </row>
    <row r="79" spans="1:9" ht="15.75" thickBot="1" x14ac:dyDescent="0.3">
      <c r="A79" s="28" t="s">
        <v>22</v>
      </c>
      <c r="B79" s="29"/>
      <c r="C79" s="29"/>
      <c r="D79" s="30"/>
      <c r="E79" s="28" t="s">
        <v>24</v>
      </c>
      <c r="F79" s="29"/>
      <c r="G79" s="29"/>
      <c r="H79" s="29"/>
      <c r="I79" s="30"/>
    </row>
    <row r="80" spans="1:9" ht="15.75" thickBot="1" x14ac:dyDescent="0.3"/>
    <row r="81" spans="1:9" ht="15.75" thickBot="1" x14ac:dyDescent="0.3">
      <c r="A81" s="116" t="s">
        <v>25</v>
      </c>
      <c r="B81" s="117"/>
      <c r="C81" s="117"/>
      <c r="D81" s="118"/>
      <c r="E81" s="117" t="s">
        <v>26</v>
      </c>
      <c r="F81" s="117"/>
      <c r="G81" s="117"/>
      <c r="H81" s="117"/>
      <c r="I81" s="118"/>
    </row>
    <row r="82" spans="1:9" x14ac:dyDescent="0.25">
      <c r="A82" s="80" t="s">
        <v>27</v>
      </c>
      <c r="B82" s="81"/>
      <c r="C82" s="33"/>
      <c r="D82" s="34" t="s">
        <v>34</v>
      </c>
      <c r="E82" s="86" t="s">
        <v>30</v>
      </c>
      <c r="F82" s="81"/>
      <c r="G82" s="81"/>
      <c r="H82" s="35"/>
      <c r="I82" s="34" t="s">
        <v>34</v>
      </c>
    </row>
    <row r="83" spans="1:9" x14ac:dyDescent="0.25">
      <c r="A83" s="82" t="s">
        <v>28</v>
      </c>
      <c r="B83" s="83"/>
      <c r="C83" s="21"/>
      <c r="D83" s="31" t="s">
        <v>34</v>
      </c>
      <c r="E83" s="87" t="s">
        <v>31</v>
      </c>
      <c r="F83" s="83"/>
      <c r="G83" s="83"/>
      <c r="H83" s="7"/>
      <c r="I83" s="31" t="s">
        <v>34</v>
      </c>
    </row>
    <row r="84" spans="1:9" x14ac:dyDescent="0.25">
      <c r="A84" s="82" t="s">
        <v>29</v>
      </c>
      <c r="B84" s="83"/>
      <c r="C84" s="21"/>
      <c r="D84" s="31" t="s">
        <v>34</v>
      </c>
      <c r="E84" s="87" t="s">
        <v>32</v>
      </c>
      <c r="F84" s="83"/>
      <c r="G84" s="83"/>
      <c r="H84" s="7"/>
      <c r="I84" s="31" t="s">
        <v>34</v>
      </c>
    </row>
    <row r="85" spans="1:9" ht="18" thickBot="1" x14ac:dyDescent="0.3">
      <c r="A85" s="84" t="s">
        <v>23</v>
      </c>
      <c r="B85" s="85"/>
      <c r="C85" s="22"/>
      <c r="D85" s="32" t="s">
        <v>36</v>
      </c>
      <c r="E85" s="88" t="s">
        <v>33</v>
      </c>
      <c r="F85" s="85"/>
      <c r="G85" s="85"/>
      <c r="H85" s="18"/>
      <c r="I85" s="32" t="s">
        <v>35</v>
      </c>
    </row>
    <row r="123" spans="1:9" ht="15.75" thickBot="1" x14ac:dyDescent="0.3"/>
    <row r="124" spans="1:9" x14ac:dyDescent="0.25">
      <c r="A124" s="49"/>
      <c r="B124" s="50"/>
      <c r="C124" s="55" t="s">
        <v>39</v>
      </c>
      <c r="D124" s="56"/>
      <c r="E124" s="56"/>
      <c r="F124" s="56"/>
      <c r="G124" s="56"/>
      <c r="H124" s="56"/>
      <c r="I124" s="57"/>
    </row>
    <row r="125" spans="1:9" x14ac:dyDescent="0.25">
      <c r="A125" s="51"/>
      <c r="B125" s="52"/>
      <c r="C125" s="58"/>
      <c r="D125" s="59"/>
      <c r="E125" s="59"/>
      <c r="F125" s="59"/>
      <c r="G125" s="59"/>
      <c r="H125" s="59"/>
      <c r="I125" s="60"/>
    </row>
    <row r="126" spans="1:9" x14ac:dyDescent="0.25">
      <c r="A126" s="51"/>
      <c r="B126" s="52"/>
      <c r="C126" s="58"/>
      <c r="D126" s="59"/>
      <c r="E126" s="59"/>
      <c r="F126" s="59"/>
      <c r="G126" s="59"/>
      <c r="H126" s="59"/>
      <c r="I126" s="60"/>
    </row>
    <row r="127" spans="1:9" ht="15.75" thickBot="1" x14ac:dyDescent="0.3">
      <c r="A127" s="53"/>
      <c r="B127" s="54"/>
      <c r="C127" s="61"/>
      <c r="D127" s="62"/>
      <c r="E127" s="62"/>
      <c r="F127" s="62"/>
      <c r="G127" s="62"/>
      <c r="H127" s="62"/>
      <c r="I127" s="63"/>
    </row>
    <row r="128" spans="1:9" x14ac:dyDescent="0.25">
      <c r="A128" s="64" t="s">
        <v>0</v>
      </c>
      <c r="B128" s="65"/>
      <c r="C128" s="68"/>
      <c r="D128" s="68"/>
      <c r="E128" s="68"/>
      <c r="F128" s="68"/>
      <c r="G128" s="68"/>
      <c r="H128" s="68"/>
      <c r="I128" s="69"/>
    </row>
    <row r="129" spans="1:9" x14ac:dyDescent="0.25">
      <c r="A129" s="66"/>
      <c r="B129" s="67"/>
      <c r="C129" s="70"/>
      <c r="D129" s="70"/>
      <c r="E129" s="70"/>
      <c r="F129" s="70"/>
      <c r="G129" s="70"/>
      <c r="H129" s="70"/>
      <c r="I129" s="71"/>
    </row>
    <row r="130" spans="1:9" x14ac:dyDescent="0.25">
      <c r="A130" s="66"/>
      <c r="B130" s="67"/>
      <c r="C130" s="70"/>
      <c r="D130" s="70"/>
      <c r="E130" s="70"/>
      <c r="F130" s="70"/>
      <c r="G130" s="70"/>
      <c r="H130" s="70"/>
      <c r="I130" s="71"/>
    </row>
    <row r="131" spans="1:9" x14ac:dyDescent="0.25">
      <c r="A131" s="76" t="s">
        <v>1</v>
      </c>
      <c r="B131" s="77"/>
      <c r="C131" s="72"/>
      <c r="D131" s="72"/>
      <c r="E131" s="72"/>
      <c r="F131" s="72"/>
      <c r="G131" s="72"/>
      <c r="H131" s="72"/>
      <c r="I131" s="73"/>
    </row>
    <row r="132" spans="1:9" x14ac:dyDescent="0.25">
      <c r="A132" s="66" t="s">
        <v>2</v>
      </c>
      <c r="B132" s="67"/>
      <c r="C132" s="70"/>
      <c r="D132" s="70"/>
      <c r="E132" s="70"/>
      <c r="F132" s="78" t="s">
        <v>3</v>
      </c>
      <c r="G132" s="79"/>
      <c r="H132" s="74"/>
      <c r="I132" s="75"/>
    </row>
    <row r="133" spans="1:9" ht="15.75" thickBot="1" x14ac:dyDescent="0.3">
      <c r="A133" s="2" t="s">
        <v>40</v>
      </c>
      <c r="B133" s="3"/>
      <c r="C133" s="89" t="s">
        <v>5</v>
      </c>
      <c r="D133" s="90"/>
      <c r="E133" s="3"/>
      <c r="F133" s="89" t="s">
        <v>6</v>
      </c>
      <c r="G133" s="90"/>
      <c r="H133" s="4"/>
      <c r="I133" s="5" t="s">
        <v>7</v>
      </c>
    </row>
    <row r="134" spans="1:9" ht="15.75" thickBot="1" x14ac:dyDescent="0.3"/>
    <row r="135" spans="1:9" ht="17.25" x14ac:dyDescent="0.25">
      <c r="B135" s="10" t="s">
        <v>8</v>
      </c>
      <c r="C135" s="23"/>
      <c r="D135" s="11" t="s">
        <v>17</v>
      </c>
      <c r="E135" s="12" t="s">
        <v>11</v>
      </c>
      <c r="F135" s="13"/>
      <c r="G135" s="14" t="s">
        <v>16</v>
      </c>
    </row>
    <row r="136" spans="1:9" x14ac:dyDescent="0.25">
      <c r="B136" s="15" t="s">
        <v>9</v>
      </c>
      <c r="C136" s="21" t="e">
        <f>+C135/F135</f>
        <v>#DIV/0!</v>
      </c>
      <c r="D136" s="8" t="s">
        <v>18</v>
      </c>
      <c r="E136" s="6" t="s">
        <v>12</v>
      </c>
      <c r="F136" s="9"/>
      <c r="G136" s="16" t="s">
        <v>15</v>
      </c>
    </row>
    <row r="137" spans="1:9" ht="15.75" thickBot="1" x14ac:dyDescent="0.3">
      <c r="B137" s="17" t="s">
        <v>10</v>
      </c>
      <c r="C137" s="24"/>
      <c r="D137" s="19" t="s">
        <v>19</v>
      </c>
      <c r="E137" s="20" t="s">
        <v>13</v>
      </c>
      <c r="F137" s="91">
        <v>3</v>
      </c>
      <c r="G137" s="92"/>
    </row>
    <row r="138" spans="1:9" ht="15.75" thickBot="1" x14ac:dyDescent="0.3"/>
    <row r="139" spans="1:9" ht="15.75" thickBot="1" x14ac:dyDescent="0.3">
      <c r="A139" s="113" t="s">
        <v>20</v>
      </c>
      <c r="B139" s="114"/>
      <c r="C139" s="114"/>
      <c r="D139" s="114"/>
      <c r="E139" s="114"/>
      <c r="F139" s="114"/>
      <c r="G139" s="114"/>
      <c r="H139" s="114"/>
      <c r="I139" s="115"/>
    </row>
    <row r="140" spans="1:9" x14ac:dyDescent="0.25">
      <c r="A140" s="25" t="s">
        <v>21</v>
      </c>
      <c r="B140" s="26"/>
      <c r="C140" s="26"/>
      <c r="D140" s="27"/>
      <c r="E140" s="25" t="s">
        <v>23</v>
      </c>
      <c r="F140" s="26"/>
      <c r="G140" s="26"/>
      <c r="H140" s="26"/>
      <c r="I140" s="27"/>
    </row>
    <row r="141" spans="1:9" ht="15.75" thickBot="1" x14ac:dyDescent="0.3">
      <c r="A141" s="28" t="s">
        <v>22</v>
      </c>
      <c r="B141" s="29"/>
      <c r="C141" s="29"/>
      <c r="D141" s="30"/>
      <c r="E141" s="28" t="s">
        <v>24</v>
      </c>
      <c r="F141" s="29"/>
      <c r="G141" s="29"/>
      <c r="H141" s="29"/>
      <c r="I141" s="30"/>
    </row>
    <row r="142" spans="1:9" ht="15.75" thickBot="1" x14ac:dyDescent="0.3"/>
    <row r="143" spans="1:9" ht="15.75" thickBot="1" x14ac:dyDescent="0.3">
      <c r="A143" s="116" t="s">
        <v>25</v>
      </c>
      <c r="B143" s="117"/>
      <c r="C143" s="117"/>
      <c r="D143" s="118"/>
      <c r="E143" s="117" t="s">
        <v>26</v>
      </c>
      <c r="F143" s="117"/>
      <c r="G143" s="117"/>
      <c r="H143" s="117"/>
      <c r="I143" s="118"/>
    </row>
    <row r="144" spans="1:9" x14ac:dyDescent="0.25">
      <c r="A144" s="80" t="s">
        <v>27</v>
      </c>
      <c r="B144" s="81"/>
      <c r="C144" s="33"/>
      <c r="D144" s="34" t="s">
        <v>34</v>
      </c>
      <c r="E144" s="86" t="s">
        <v>30</v>
      </c>
      <c r="F144" s="81"/>
      <c r="G144" s="81"/>
      <c r="H144" s="35"/>
      <c r="I144" s="34" t="s">
        <v>34</v>
      </c>
    </row>
    <row r="145" spans="1:9" x14ac:dyDescent="0.25">
      <c r="A145" s="82" t="s">
        <v>28</v>
      </c>
      <c r="B145" s="83"/>
      <c r="C145" s="21"/>
      <c r="D145" s="31" t="s">
        <v>34</v>
      </c>
      <c r="E145" s="87" t="s">
        <v>31</v>
      </c>
      <c r="F145" s="83"/>
      <c r="G145" s="83"/>
      <c r="H145" s="7"/>
      <c r="I145" s="31" t="s">
        <v>34</v>
      </c>
    </row>
    <row r="146" spans="1:9" x14ac:dyDescent="0.25">
      <c r="A146" s="82" t="s">
        <v>29</v>
      </c>
      <c r="B146" s="83"/>
      <c r="C146" s="21"/>
      <c r="D146" s="31" t="s">
        <v>34</v>
      </c>
      <c r="E146" s="87" t="s">
        <v>32</v>
      </c>
      <c r="F146" s="83"/>
      <c r="G146" s="83"/>
      <c r="H146" s="7"/>
      <c r="I146" s="31" t="s">
        <v>34</v>
      </c>
    </row>
    <row r="147" spans="1:9" ht="18" thickBot="1" x14ac:dyDescent="0.3">
      <c r="A147" s="84" t="s">
        <v>23</v>
      </c>
      <c r="B147" s="85"/>
      <c r="C147" s="22"/>
      <c r="D147" s="32" t="s">
        <v>36</v>
      </c>
      <c r="E147" s="88" t="s">
        <v>33</v>
      </c>
      <c r="F147" s="85"/>
      <c r="G147" s="85"/>
      <c r="H147" s="18"/>
      <c r="I147" s="32" t="s">
        <v>35</v>
      </c>
    </row>
    <row r="184" spans="1:9" ht="15.75" thickBot="1" x14ac:dyDescent="0.3"/>
    <row r="185" spans="1:9" x14ac:dyDescent="0.25">
      <c r="A185" s="49"/>
      <c r="B185" s="50"/>
      <c r="C185" s="55" t="s">
        <v>39</v>
      </c>
      <c r="D185" s="56"/>
      <c r="E185" s="56"/>
      <c r="F185" s="56"/>
      <c r="G185" s="56"/>
      <c r="H185" s="56"/>
      <c r="I185" s="57"/>
    </row>
    <row r="186" spans="1:9" x14ac:dyDescent="0.25">
      <c r="A186" s="51"/>
      <c r="B186" s="52"/>
      <c r="C186" s="58"/>
      <c r="D186" s="59"/>
      <c r="E186" s="59"/>
      <c r="F186" s="59"/>
      <c r="G186" s="59"/>
      <c r="H186" s="59"/>
      <c r="I186" s="60"/>
    </row>
    <row r="187" spans="1:9" x14ac:dyDescent="0.25">
      <c r="A187" s="51"/>
      <c r="B187" s="52"/>
      <c r="C187" s="58"/>
      <c r="D187" s="59"/>
      <c r="E187" s="59"/>
      <c r="F187" s="59"/>
      <c r="G187" s="59"/>
      <c r="H187" s="59"/>
      <c r="I187" s="60"/>
    </row>
    <row r="188" spans="1:9" ht="15.75" thickBot="1" x14ac:dyDescent="0.3">
      <c r="A188" s="53"/>
      <c r="B188" s="54"/>
      <c r="C188" s="61"/>
      <c r="D188" s="62"/>
      <c r="E188" s="62"/>
      <c r="F188" s="62"/>
      <c r="G188" s="62"/>
      <c r="H188" s="62"/>
      <c r="I188" s="63"/>
    </row>
    <row r="189" spans="1:9" x14ac:dyDescent="0.25">
      <c r="A189" s="64" t="s">
        <v>0</v>
      </c>
      <c r="B189" s="65"/>
      <c r="C189" s="68"/>
      <c r="D189" s="68"/>
      <c r="E189" s="68"/>
      <c r="F189" s="68"/>
      <c r="G189" s="68"/>
      <c r="H189" s="68"/>
      <c r="I189" s="69"/>
    </row>
    <row r="190" spans="1:9" x14ac:dyDescent="0.25">
      <c r="A190" s="66"/>
      <c r="B190" s="67"/>
      <c r="C190" s="70"/>
      <c r="D190" s="70"/>
      <c r="E190" s="70"/>
      <c r="F190" s="70"/>
      <c r="G190" s="70"/>
      <c r="H190" s="70"/>
      <c r="I190" s="71"/>
    </row>
    <row r="191" spans="1:9" x14ac:dyDescent="0.25">
      <c r="A191" s="66"/>
      <c r="B191" s="67"/>
      <c r="C191" s="70"/>
      <c r="D191" s="70"/>
      <c r="E191" s="70"/>
      <c r="F191" s="70"/>
      <c r="G191" s="70"/>
      <c r="H191" s="70"/>
      <c r="I191" s="71"/>
    </row>
    <row r="192" spans="1:9" x14ac:dyDescent="0.25">
      <c r="A192" s="76" t="s">
        <v>1</v>
      </c>
      <c r="B192" s="77"/>
      <c r="C192" s="72"/>
      <c r="D192" s="72"/>
      <c r="E192" s="72"/>
      <c r="F192" s="72"/>
      <c r="G192" s="72"/>
      <c r="H192" s="72"/>
      <c r="I192" s="73"/>
    </row>
    <row r="193" spans="1:9" x14ac:dyDescent="0.25">
      <c r="A193" s="66" t="s">
        <v>2</v>
      </c>
      <c r="B193" s="67"/>
      <c r="C193" s="70"/>
      <c r="D193" s="70"/>
      <c r="E193" s="70"/>
      <c r="F193" s="78" t="s">
        <v>3</v>
      </c>
      <c r="G193" s="79"/>
      <c r="H193" s="74"/>
      <c r="I193" s="75"/>
    </row>
    <row r="194" spans="1:9" ht="15.75" thickBot="1" x14ac:dyDescent="0.3">
      <c r="A194" s="2" t="s">
        <v>40</v>
      </c>
      <c r="B194" s="3"/>
      <c r="C194" s="89" t="s">
        <v>5</v>
      </c>
      <c r="D194" s="90"/>
      <c r="E194" s="3"/>
      <c r="F194" s="89" t="s">
        <v>6</v>
      </c>
      <c r="G194" s="90"/>
      <c r="H194" s="4"/>
      <c r="I194" s="5" t="s">
        <v>7</v>
      </c>
    </row>
    <row r="195" spans="1:9" ht="15.75" thickBot="1" x14ac:dyDescent="0.3"/>
    <row r="196" spans="1:9" ht="21" customHeight="1" thickBot="1" x14ac:dyDescent="0.3">
      <c r="A196" s="113" t="s">
        <v>44</v>
      </c>
      <c r="B196" s="114"/>
      <c r="C196" s="114"/>
      <c r="D196" s="114"/>
      <c r="E196" s="114"/>
      <c r="F196" s="114"/>
      <c r="G196" s="114"/>
      <c r="H196" s="114"/>
      <c r="I196" s="115"/>
    </row>
    <row r="197" spans="1:9" x14ac:dyDescent="0.25">
      <c r="A197" s="100" t="s">
        <v>41</v>
      </c>
      <c r="B197" s="101"/>
      <c r="C197" s="35"/>
      <c r="D197" s="38" t="s">
        <v>15</v>
      </c>
      <c r="E197" s="101" t="s">
        <v>11</v>
      </c>
      <c r="F197" s="101"/>
      <c r="G197" s="104">
        <f>+PI()*C197^2/4</f>
        <v>0</v>
      </c>
      <c r="H197" s="105"/>
      <c r="I197" s="34" t="s">
        <v>14</v>
      </c>
    </row>
    <row r="198" spans="1:9" ht="15.75" thickBot="1" x14ac:dyDescent="0.3">
      <c r="A198" s="102" t="s">
        <v>12</v>
      </c>
      <c r="B198" s="103"/>
      <c r="C198" s="18"/>
      <c r="D198" s="19" t="s">
        <v>15</v>
      </c>
      <c r="E198" s="103" t="s">
        <v>42</v>
      </c>
      <c r="F198" s="103"/>
      <c r="G198" s="91">
        <f>+G197*C198</f>
        <v>0</v>
      </c>
      <c r="H198" s="106"/>
      <c r="I198" s="32" t="s">
        <v>43</v>
      </c>
    </row>
    <row r="199" spans="1:9" ht="15.75" thickBot="1" x14ac:dyDescent="0.3"/>
    <row r="200" spans="1:9" ht="15.75" thickBot="1" x14ac:dyDescent="0.3">
      <c r="A200" s="113" t="s">
        <v>20</v>
      </c>
      <c r="B200" s="114"/>
      <c r="C200" s="114"/>
      <c r="D200" s="114"/>
      <c r="E200" s="114"/>
      <c r="F200" s="114"/>
      <c r="G200" s="114"/>
      <c r="H200" s="114"/>
      <c r="I200" s="115"/>
    </row>
    <row r="201" spans="1:9" x14ac:dyDescent="0.25">
      <c r="A201" s="25" t="s">
        <v>21</v>
      </c>
      <c r="B201" s="26"/>
      <c r="C201" s="26"/>
      <c r="D201" s="27"/>
      <c r="E201" s="25" t="s">
        <v>23</v>
      </c>
      <c r="F201" s="26"/>
      <c r="G201" s="26"/>
      <c r="H201" s="26"/>
      <c r="I201" s="27"/>
    </row>
    <row r="202" spans="1:9" ht="15.75" thickBot="1" x14ac:dyDescent="0.3">
      <c r="A202" s="28" t="s">
        <v>22</v>
      </c>
      <c r="B202" s="29"/>
      <c r="C202" s="29"/>
      <c r="D202" s="30"/>
      <c r="E202" s="28" t="s">
        <v>24</v>
      </c>
      <c r="F202" s="29"/>
      <c r="G202" s="29"/>
      <c r="H202" s="29"/>
      <c r="I202" s="30"/>
    </row>
    <row r="203" spans="1:9" ht="15.75" thickBot="1" x14ac:dyDescent="0.3"/>
    <row r="204" spans="1:9" ht="15.75" thickBot="1" x14ac:dyDescent="0.3">
      <c r="A204" s="119" t="s">
        <v>45</v>
      </c>
      <c r="B204" s="120"/>
      <c r="C204" s="120"/>
      <c r="D204" s="120"/>
      <c r="E204" s="120"/>
      <c r="F204" s="120"/>
      <c r="G204" s="120"/>
      <c r="H204" s="120"/>
      <c r="I204" s="121"/>
    </row>
    <row r="205" spans="1:9" ht="15.75" thickBot="1" x14ac:dyDescent="0.3">
      <c r="A205" s="93"/>
      <c r="B205" s="94"/>
      <c r="C205" s="94"/>
      <c r="D205" s="94"/>
      <c r="E205" s="94"/>
      <c r="F205" s="94"/>
      <c r="G205" s="94"/>
      <c r="H205" s="94"/>
      <c r="I205" s="95"/>
    </row>
    <row r="206" spans="1:9" ht="15.75" thickBot="1" x14ac:dyDescent="0.3"/>
    <row r="207" spans="1:9" ht="15.75" thickBot="1" x14ac:dyDescent="0.3">
      <c r="A207" s="113" t="s">
        <v>46</v>
      </c>
      <c r="B207" s="114"/>
      <c r="C207" s="114"/>
      <c r="D207" s="114"/>
      <c r="E207" s="114"/>
      <c r="F207" s="114"/>
      <c r="G207" s="114"/>
      <c r="H207" s="114"/>
      <c r="I207" s="115"/>
    </row>
    <row r="208" spans="1:9" ht="15.75" thickBot="1" x14ac:dyDescent="0.3"/>
    <row r="209" spans="2:8" ht="17.25" customHeight="1" x14ac:dyDescent="0.25">
      <c r="B209" s="96" t="s">
        <v>47</v>
      </c>
      <c r="C209" s="98" t="s">
        <v>50</v>
      </c>
      <c r="D209" s="98"/>
      <c r="E209" s="98" t="s">
        <v>49</v>
      </c>
      <c r="F209" s="98" t="s">
        <v>51</v>
      </c>
      <c r="G209" s="98"/>
      <c r="H209" s="110" t="s">
        <v>48</v>
      </c>
    </row>
    <row r="210" spans="2:8" x14ac:dyDescent="0.25">
      <c r="B210" s="97"/>
      <c r="C210" s="99"/>
      <c r="D210" s="99"/>
      <c r="E210" s="99"/>
      <c r="F210" s="99"/>
      <c r="G210" s="99"/>
      <c r="H210" s="111"/>
    </row>
    <row r="211" spans="2:8" x14ac:dyDescent="0.25">
      <c r="B211" s="97"/>
      <c r="C211" s="99"/>
      <c r="D211" s="99"/>
      <c r="E211" s="99"/>
      <c r="F211" s="99"/>
      <c r="G211" s="99"/>
      <c r="H211" s="111"/>
    </row>
    <row r="212" spans="2:8" ht="15" customHeight="1" x14ac:dyDescent="0.25">
      <c r="B212" s="39">
        <v>1</v>
      </c>
      <c r="C212" s="112">
        <f>+F12</f>
        <v>0</v>
      </c>
      <c r="D212" s="112"/>
      <c r="E212" s="45" t="e">
        <f>+C13</f>
        <v>#DIV/0!</v>
      </c>
      <c r="F212" s="112"/>
      <c r="G212" s="112"/>
      <c r="H212" s="47">
        <f>+C12</f>
        <v>0</v>
      </c>
    </row>
    <row r="213" spans="2:8" x14ac:dyDescent="0.25">
      <c r="B213" s="39">
        <v>2</v>
      </c>
      <c r="C213" s="112">
        <f>+F73</f>
        <v>0</v>
      </c>
      <c r="D213" s="112"/>
      <c r="E213" s="45" t="e">
        <f>+C74</f>
        <v>#DIV/0!</v>
      </c>
      <c r="F213" s="112"/>
      <c r="G213" s="112"/>
      <c r="H213" s="47">
        <f>+C73</f>
        <v>0</v>
      </c>
    </row>
    <row r="214" spans="2:8" ht="15.75" thickBot="1" x14ac:dyDescent="0.3">
      <c r="B214" s="37">
        <v>3</v>
      </c>
      <c r="C214" s="103">
        <f>+F135</f>
        <v>0</v>
      </c>
      <c r="D214" s="103"/>
      <c r="E214" s="46" t="e">
        <f>+C136</f>
        <v>#DIV/0!</v>
      </c>
      <c r="F214" s="103"/>
      <c r="G214" s="103"/>
      <c r="H214" s="48">
        <f>+C135</f>
        <v>0</v>
      </c>
    </row>
    <row r="230" spans="1:8" ht="15.75" thickBot="1" x14ac:dyDescent="0.3"/>
    <row r="231" spans="1:8" x14ac:dyDescent="0.25">
      <c r="C231" s="107" t="s">
        <v>52</v>
      </c>
      <c r="D231" s="108"/>
      <c r="E231" s="108"/>
      <c r="F231" s="109"/>
    </row>
    <row r="232" spans="1:8" x14ac:dyDescent="0.25">
      <c r="C232" s="40" t="s">
        <v>53</v>
      </c>
      <c r="F232" s="41"/>
    </row>
    <row r="233" spans="1:8" x14ac:dyDescent="0.25">
      <c r="C233" s="40" t="s">
        <v>54</v>
      </c>
      <c r="E233" s="42"/>
      <c r="F233" s="43"/>
    </row>
    <row r="234" spans="1:8" x14ac:dyDescent="0.25">
      <c r="C234" s="40" t="s">
        <v>55</v>
      </c>
      <c r="E234" s="44"/>
      <c r="F234" s="31"/>
    </row>
    <row r="235" spans="1:8" ht="15.75" thickBot="1" x14ac:dyDescent="0.3">
      <c r="C235" s="28" t="s">
        <v>56</v>
      </c>
      <c r="D235" s="29"/>
      <c r="E235" s="29"/>
      <c r="F235" s="30"/>
    </row>
    <row r="239" spans="1:8" x14ac:dyDescent="0.25">
      <c r="A239" s="52" t="s">
        <v>57</v>
      </c>
      <c r="B239" s="52"/>
      <c r="C239" s="52"/>
      <c r="F239" s="52" t="s">
        <v>59</v>
      </c>
      <c r="G239" s="52"/>
      <c r="H239" s="52"/>
    </row>
    <row r="240" spans="1:8" x14ac:dyDescent="0.25">
      <c r="A240" s="52" t="s">
        <v>58</v>
      </c>
      <c r="B240" s="52"/>
      <c r="C240" s="52"/>
      <c r="F240" s="52" t="s">
        <v>60</v>
      </c>
      <c r="G240" s="52"/>
      <c r="H240" s="52"/>
    </row>
  </sheetData>
  <mergeCells count="111">
    <mergeCell ref="F239:H239"/>
    <mergeCell ref="F240:H240"/>
    <mergeCell ref="A240:C240"/>
    <mergeCell ref="A239:C239"/>
    <mergeCell ref="F214:G214"/>
    <mergeCell ref="C231:F231"/>
    <mergeCell ref="E209:E211"/>
    <mergeCell ref="F209:G211"/>
    <mergeCell ref="H209:H211"/>
    <mergeCell ref="C212:D212"/>
    <mergeCell ref="C213:D213"/>
    <mergeCell ref="C214:D214"/>
    <mergeCell ref="F212:G212"/>
    <mergeCell ref="F213:G213"/>
    <mergeCell ref="A200:I200"/>
    <mergeCell ref="A204:I204"/>
    <mergeCell ref="A205:I205"/>
    <mergeCell ref="A207:I207"/>
    <mergeCell ref="B209:B211"/>
    <mergeCell ref="C209:D211"/>
    <mergeCell ref="A196:I196"/>
    <mergeCell ref="A197:B197"/>
    <mergeCell ref="A198:B198"/>
    <mergeCell ref="E197:F197"/>
    <mergeCell ref="E198:F198"/>
    <mergeCell ref="G197:H197"/>
    <mergeCell ref="G198:H198"/>
    <mergeCell ref="A193:B193"/>
    <mergeCell ref="C193:E193"/>
    <mergeCell ref="F193:G193"/>
    <mergeCell ref="H193:I193"/>
    <mergeCell ref="C194:D194"/>
    <mergeCell ref="F194:G194"/>
    <mergeCell ref="A185:B188"/>
    <mergeCell ref="C185:I188"/>
    <mergeCell ref="A189:B191"/>
    <mergeCell ref="C189:I191"/>
    <mergeCell ref="A192:B192"/>
    <mergeCell ref="C192:I192"/>
    <mergeCell ref="A145:B145"/>
    <mergeCell ref="E145:G145"/>
    <mergeCell ref="A146:B146"/>
    <mergeCell ref="E146:G146"/>
    <mergeCell ref="A147:B147"/>
    <mergeCell ref="E147:G147"/>
    <mergeCell ref="F137:G137"/>
    <mergeCell ref="A139:I139"/>
    <mergeCell ref="A143:D143"/>
    <mergeCell ref="E143:I143"/>
    <mergeCell ref="A144:B144"/>
    <mergeCell ref="E144:G144"/>
    <mergeCell ref="A132:B132"/>
    <mergeCell ref="C132:E132"/>
    <mergeCell ref="F132:G132"/>
    <mergeCell ref="H132:I132"/>
    <mergeCell ref="C133:D133"/>
    <mergeCell ref="F133:G133"/>
    <mergeCell ref="A124:B127"/>
    <mergeCell ref="C124:I127"/>
    <mergeCell ref="A128:B130"/>
    <mergeCell ref="C128:I130"/>
    <mergeCell ref="A131:B131"/>
    <mergeCell ref="C131:I131"/>
    <mergeCell ref="A83:B83"/>
    <mergeCell ref="E83:G83"/>
    <mergeCell ref="A84:B84"/>
    <mergeCell ref="E84:G84"/>
    <mergeCell ref="A85:B85"/>
    <mergeCell ref="E85:G85"/>
    <mergeCell ref="F75:G75"/>
    <mergeCell ref="A77:I77"/>
    <mergeCell ref="A81:D81"/>
    <mergeCell ref="E81:I81"/>
    <mergeCell ref="A82:B82"/>
    <mergeCell ref="E82:G82"/>
    <mergeCell ref="A70:B70"/>
    <mergeCell ref="C70:E70"/>
    <mergeCell ref="F70:G70"/>
    <mergeCell ref="H70:I70"/>
    <mergeCell ref="C71:D71"/>
    <mergeCell ref="F71:G71"/>
    <mergeCell ref="A62:B65"/>
    <mergeCell ref="C62:I65"/>
    <mergeCell ref="A66:B68"/>
    <mergeCell ref="C66:I68"/>
    <mergeCell ref="A69:B69"/>
    <mergeCell ref="C69:I69"/>
    <mergeCell ref="A21:B21"/>
    <mergeCell ref="A22:B22"/>
    <mergeCell ref="A23:B23"/>
    <mergeCell ref="A24:B24"/>
    <mergeCell ref="E21:G21"/>
    <mergeCell ref="E22:G22"/>
    <mergeCell ref="E23:G23"/>
    <mergeCell ref="E24:G24"/>
    <mergeCell ref="F10:G10"/>
    <mergeCell ref="F14:G14"/>
    <mergeCell ref="C10:D10"/>
    <mergeCell ref="A16:I16"/>
    <mergeCell ref="A20:D20"/>
    <mergeCell ref="E20:I20"/>
    <mergeCell ref="A1:B4"/>
    <mergeCell ref="C1:I4"/>
    <mergeCell ref="A5:B7"/>
    <mergeCell ref="C5:I7"/>
    <mergeCell ref="C8:I8"/>
    <mergeCell ref="A9:B9"/>
    <mergeCell ref="C9:E9"/>
    <mergeCell ref="H9:I9"/>
    <mergeCell ref="A8:B8"/>
    <mergeCell ref="F9:G9"/>
  </mergeCells>
  <phoneticPr fontId="4" type="noConversion"/>
  <conditionalFormatting sqref="C12">
    <cfRule type="containsBlanks" dxfId="15" priority="16">
      <formula>LEN(TRIM(C12))=0</formula>
    </cfRule>
  </conditionalFormatting>
  <conditionalFormatting sqref="C14">
    <cfRule type="containsBlanks" dxfId="14" priority="14">
      <formula>LEN(TRIM(C14))=0</formula>
    </cfRule>
  </conditionalFormatting>
  <conditionalFormatting sqref="C21:C24">
    <cfRule type="containsBlanks" dxfId="13" priority="13">
      <formula>LEN(TRIM(C21))=0</formula>
    </cfRule>
  </conditionalFormatting>
  <conditionalFormatting sqref="C73">
    <cfRule type="containsBlanks" dxfId="12" priority="11">
      <formula>LEN(TRIM(C73))=0</formula>
    </cfRule>
  </conditionalFormatting>
  <conditionalFormatting sqref="C75">
    <cfRule type="containsBlanks" dxfId="11" priority="9">
      <formula>LEN(TRIM(C75))=0</formula>
    </cfRule>
  </conditionalFormatting>
  <conditionalFormatting sqref="C82:C85">
    <cfRule type="containsBlanks" dxfId="10" priority="8">
      <formula>LEN(TRIM(C82))=0</formula>
    </cfRule>
  </conditionalFormatting>
  <conditionalFormatting sqref="C135">
    <cfRule type="containsBlanks" dxfId="9" priority="6">
      <formula>LEN(TRIM(C135))=0</formula>
    </cfRule>
  </conditionalFormatting>
  <conditionalFormatting sqref="C137">
    <cfRule type="containsBlanks" dxfId="8" priority="4">
      <formula>LEN(TRIM(C137))=0</formula>
    </cfRule>
  </conditionalFormatting>
  <conditionalFormatting sqref="C144:C147">
    <cfRule type="containsBlanks" dxfId="7" priority="3">
      <formula>LEN(TRIM(C144))=0</formula>
    </cfRule>
  </conditionalFormatting>
  <conditionalFormatting sqref="E232:E235">
    <cfRule type="containsBlanks" dxfId="6" priority="1">
      <formula>LEN(TRIM(E232))=0</formula>
    </cfRule>
  </conditionalFormatting>
  <conditionalFormatting sqref="F12:F13">
    <cfRule type="containsBlanks" dxfId="5" priority="15">
      <formula>LEN(TRIM(F12))=0</formula>
    </cfRule>
  </conditionalFormatting>
  <conditionalFormatting sqref="F73:F74">
    <cfRule type="containsBlanks" dxfId="4" priority="10">
      <formula>LEN(TRIM(F73))=0</formula>
    </cfRule>
  </conditionalFormatting>
  <conditionalFormatting sqref="F135:F136">
    <cfRule type="containsBlanks" dxfId="3" priority="5">
      <formula>LEN(TRIM(F135))=0</formula>
    </cfRule>
  </conditionalFormatting>
  <conditionalFormatting sqref="H21:H24">
    <cfRule type="containsBlanks" dxfId="2" priority="12">
      <formula>LEN(TRIM(H21))=0</formula>
    </cfRule>
  </conditionalFormatting>
  <conditionalFormatting sqref="H82:H85">
    <cfRule type="containsBlanks" dxfId="1" priority="7">
      <formula>LEN(TRIM(H82))=0</formula>
    </cfRule>
  </conditionalFormatting>
  <conditionalFormatting sqref="H144:H147">
    <cfRule type="containsBlanks" dxfId="0" priority="2">
      <formula>LEN(TRIM(H144))=0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209550</xdr:colOff>
                    <xdr:row>15</xdr:row>
                    <xdr:rowOff>180975</xdr:rowOff>
                  </from>
                  <to>
                    <xdr:col>2</xdr:col>
                    <xdr:colOff>552450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219075</xdr:colOff>
                    <xdr:row>16</xdr:row>
                    <xdr:rowOff>171450</xdr:rowOff>
                  </from>
                  <to>
                    <xdr:col>2</xdr:col>
                    <xdr:colOff>561975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190500</xdr:rowOff>
                  </from>
                  <to>
                    <xdr:col>6</xdr:col>
                    <xdr:colOff>371475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16</xdr:row>
                    <xdr:rowOff>180975</xdr:rowOff>
                  </from>
                  <to>
                    <xdr:col>6</xdr:col>
                    <xdr:colOff>371475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</xdr:col>
                    <xdr:colOff>209550</xdr:colOff>
                    <xdr:row>76</xdr:row>
                    <xdr:rowOff>180975</xdr:rowOff>
                  </from>
                  <to>
                    <xdr:col>3</xdr:col>
                    <xdr:colOff>0</xdr:colOff>
                    <xdr:row>78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</xdr:col>
                    <xdr:colOff>219075</xdr:colOff>
                    <xdr:row>77</xdr:row>
                    <xdr:rowOff>171450</xdr:rowOff>
                  </from>
                  <to>
                    <xdr:col>3</xdr:col>
                    <xdr:colOff>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28575</xdr:colOff>
                    <xdr:row>76</xdr:row>
                    <xdr:rowOff>190500</xdr:rowOff>
                  </from>
                  <to>
                    <xdr:col>6</xdr:col>
                    <xdr:colOff>371475</xdr:colOff>
                    <xdr:row>78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6</xdr:col>
                    <xdr:colOff>28575</xdr:colOff>
                    <xdr:row>77</xdr:row>
                    <xdr:rowOff>180975</xdr:rowOff>
                  </from>
                  <to>
                    <xdr:col>6</xdr:col>
                    <xdr:colOff>371475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</xdr:col>
                    <xdr:colOff>209550</xdr:colOff>
                    <xdr:row>138</xdr:row>
                    <xdr:rowOff>180975</xdr:rowOff>
                  </from>
                  <to>
                    <xdr:col>3</xdr:col>
                    <xdr:colOff>0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</xdr:col>
                    <xdr:colOff>219075</xdr:colOff>
                    <xdr:row>139</xdr:row>
                    <xdr:rowOff>171450</xdr:rowOff>
                  </from>
                  <to>
                    <xdr:col>3</xdr:col>
                    <xdr:colOff>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138</xdr:row>
                    <xdr:rowOff>190500</xdr:rowOff>
                  </from>
                  <to>
                    <xdr:col>6</xdr:col>
                    <xdr:colOff>371475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139</xdr:row>
                    <xdr:rowOff>180975</xdr:rowOff>
                  </from>
                  <to>
                    <xdr:col>6</xdr:col>
                    <xdr:colOff>371475</xdr:colOff>
                    <xdr:row>141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209550</xdr:colOff>
                    <xdr:row>199</xdr:row>
                    <xdr:rowOff>180975</xdr:rowOff>
                  </from>
                  <to>
                    <xdr:col>3</xdr:col>
                    <xdr:colOff>0</xdr:colOff>
                    <xdr:row>201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219075</xdr:colOff>
                    <xdr:row>200</xdr:row>
                    <xdr:rowOff>171450</xdr:rowOff>
                  </from>
                  <to>
                    <xdr:col>3</xdr:col>
                    <xdr:colOff>0</xdr:colOff>
                    <xdr:row>202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6</xdr:col>
                    <xdr:colOff>28575</xdr:colOff>
                    <xdr:row>199</xdr:row>
                    <xdr:rowOff>190500</xdr:rowOff>
                  </from>
                  <to>
                    <xdr:col>6</xdr:col>
                    <xdr:colOff>371475</xdr:colOff>
                    <xdr:row>201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6</xdr:col>
                    <xdr:colOff>28575</xdr:colOff>
                    <xdr:row>200</xdr:row>
                    <xdr:rowOff>180975</xdr:rowOff>
                  </from>
                  <to>
                    <xdr:col>6</xdr:col>
                    <xdr:colOff>371475</xdr:colOff>
                    <xdr:row>202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LEYSA TOLOZA</dc:creator>
  <cp:lastModifiedBy>LEYSA TOLOZA</cp:lastModifiedBy>
  <dcterms:created xsi:type="dcterms:W3CDTF">2025-01-08T02:15:53Z</dcterms:created>
  <dcterms:modified xsi:type="dcterms:W3CDTF">2025-01-10T20:57:23Z</dcterms:modified>
</cp:coreProperties>
</file>