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  <sheet state="visible" name="Control-cambios" sheetId="2" r:id="rId5"/>
  </sheets>
  <definedNames/>
  <calcPr/>
  <extLst>
    <ext uri="GoogleSheetsCustomDataVersion2">
      <go:sheetsCustomData xmlns:go="http://customooxmlschemas.google.com/" r:id="rId6" roundtripDataChecksum="UY1A5jq+siGg238uKixvS+Mc3MASB8Qxy9eSJCVrHA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6">
      <text>
        <t xml:space="preserve">======
ID#AAABgIUCmq0
Usuario    (2025-04-01 20:45:49)
Para este caso, el estudiante debe utilizar la remuneración de su director. En caso de no contar con esta información, puede realizar una estimación partir de la tabla 3 del enlace adjuntado en este documento, proponiendo un valor para el smmlv así como para las horas semanales y calculando la remuneración por hora.</t>
      </text>
    </comment>
  </commentList>
  <extLst>
    <ext uri="GoogleSheetsCustomDataVersion2">
      <go:sheetsCustomData xmlns:go="http://customooxmlschemas.google.com/" r:id="rId1" roundtripDataSignature="AMtx7miZ4TgtqG2iNs41U3uNt+4xvGCudA=="/>
    </ext>
  </extLst>
</comments>
</file>

<file path=xl/sharedStrings.xml><?xml version="1.0" encoding="utf-8"?>
<sst xmlns="http://schemas.openxmlformats.org/spreadsheetml/2006/main" count="43" uniqueCount="37">
  <si>
    <t>Fecha de Inicio:</t>
  </si>
  <si>
    <t>Duración del proyecto (en meses):</t>
  </si>
  <si>
    <t>Fecha de Finalización:</t>
  </si>
  <si>
    <t>PRESUPUESTO DEL PROYECTO</t>
  </si>
  <si>
    <t>Categoría</t>
  </si>
  <si>
    <t>Rubro</t>
  </si>
  <si>
    <t>Descripción del rubro</t>
  </si>
  <si>
    <t xml:space="preserve">Cantidad </t>
  </si>
  <si>
    <t>Valor Unitario</t>
  </si>
  <si>
    <t>Total</t>
  </si>
  <si>
    <t>Fuente del Recurso</t>
  </si>
  <si>
    <t>Dirección y Orientación</t>
  </si>
  <si>
    <t>Acompañamiento Director</t>
  </si>
  <si>
    <t xml:space="preserve">Es el tiempo (horas) que el director de proyecto dedica a la orientación y acompañamiento de los estudiantes en el proyecto. </t>
  </si>
  <si>
    <t>Universidad</t>
  </si>
  <si>
    <t>Tiempo del Estudiante</t>
  </si>
  <si>
    <t xml:space="preserve">Es el tiempo (horas) que el autor invertirá en la elaboración de su proyecto de grado, en las asignaturas Trabajo de Grado I y II. </t>
  </si>
  <si>
    <t>Estudiante</t>
  </si>
  <si>
    <t>Presentación de Entregables</t>
  </si>
  <si>
    <t>Impresiones</t>
  </si>
  <si>
    <t xml:space="preserve">Comprende el número de hojas que imprimirá el estudiante para la entrega de su plan de proyecto y de su libro final. </t>
  </si>
  <si>
    <t>Argollado y empastado</t>
  </si>
  <si>
    <t xml:space="preserve">Es el valor de las pastas plásticas y de las argollas necesarias para la entrega del plan de proyecto y el libro final. </t>
  </si>
  <si>
    <t>CD</t>
  </si>
  <si>
    <t xml:space="preserve">Es el valor de CD's regrabables necesarios para la entrega del plan de proyecto y el libro final. </t>
  </si>
  <si>
    <t>Otros Egresos</t>
  </si>
  <si>
    <t xml:space="preserve">Licencia Software Microsoft Project
</t>
  </si>
  <si>
    <t>Son las licencias que se compran con el fin de utilizar programas informáticos para el desarrollo del proyecto.</t>
  </si>
  <si>
    <t>Hardware (Portátil)</t>
  </si>
  <si>
    <t>Elementos informáticos adquiridos para realizar algunas actividades del proyecto.</t>
  </si>
  <si>
    <t xml:space="preserve">Estudiante </t>
  </si>
  <si>
    <t>Internet</t>
  </si>
  <si>
    <t>Servicio pagado para realizar actividades que requieren de conexión a internet (Mensual).</t>
  </si>
  <si>
    <t>CONTROL DE CAMBIOS</t>
  </si>
  <si>
    <t>VERSIÓN</t>
  </si>
  <si>
    <t>FECHA DE APROBACIÓN</t>
  </si>
  <si>
    <t>DESCRIPCIÓN DE CAMBIOS REALIZADOS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</si>
</sst>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/M/YYYY"/>
    <numFmt numFmtId="165" formatCode="&quot;$&quot;\ #,##0"/>
    <numFmt numFmtId="166" formatCode="&quot;$&quot;\ #,##0.00"/>
    <numFmt numFmtId="167" formatCode="&quot;$&quot;\ #,##0;[Red]\-&quot;$&quot;\ #,##0"/>
    <numFmt numFmtId="168" formatCode="_-&quot;$&quot;\ * #,##0_-;\-&quot;$&quot;\ * #,##0_-;_-&quot;$&quot;\ * &quot;-&quot;_-;_-@"/>
  </numFmts>
  <fonts count="14">
    <font>
      <sz val="10.0"/>
      <color rgb="FF000000"/>
      <name val="Arial"/>
      <scheme val="minor"/>
    </font>
    <font>
      <sz val="10.0"/>
      <color rgb="FF000000"/>
      <name val="Arial"/>
    </font>
    <font>
      <b/>
      <sz val="12.0"/>
      <color rgb="FF000000"/>
      <name val="Humanst521 BT"/>
    </font>
    <font>
      <sz val="12.0"/>
      <color rgb="FF000000"/>
      <name val="Humanst521 BT"/>
    </font>
    <font>
      <sz val="12.0"/>
      <color rgb="FF000000"/>
      <name val="Arial"/>
    </font>
    <font>
      <b/>
      <sz val="14.0"/>
      <color rgb="FF000000"/>
      <name val="Humanst521 BT"/>
    </font>
    <font/>
    <font>
      <sz val="12.0"/>
      <color theme="1"/>
      <name val="Humanst521 BT"/>
    </font>
    <font>
      <sz val="12.0"/>
      <color theme="1"/>
      <name val="Arial"/>
    </font>
    <font>
      <sz val="20.0"/>
      <color theme="1"/>
      <name val="Humanst521 BT"/>
    </font>
    <font>
      <sz val="10.0"/>
      <color theme="1"/>
      <name val="Arial"/>
    </font>
    <font>
      <b/>
      <sz val="11.0"/>
      <color rgb="FF000000"/>
      <name val="Humanst521 BT"/>
    </font>
    <font>
      <sz val="11.0"/>
      <color rgb="FF000000"/>
      <name val="Humanst521 BT"/>
    </font>
    <font>
      <color theme="1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B3CEFA"/>
        <bgColor rgb="FFB3CEFA"/>
      </patternFill>
    </fill>
    <fill>
      <patternFill patternType="solid">
        <fgColor rgb="FFD9E6FC"/>
        <bgColor rgb="FFD9E6F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F1F3"/>
        <bgColor rgb="FFD9F1F3"/>
      </patternFill>
    </fill>
  </fills>
  <borders count="4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center" wrapText="1"/>
    </xf>
    <xf borderId="1" fillId="2" fontId="2" numFmtId="0" xfId="0" applyAlignment="1" applyBorder="1" applyFill="1" applyFont="1">
      <alignment horizontal="center" shrinkToFit="0" vertical="center" wrapText="1"/>
    </xf>
    <xf borderId="1" fillId="0" fontId="3" numFmtId="164" xfId="0" applyAlignment="1" applyBorder="1" applyFont="1" applyNumberFormat="1">
      <alignment horizontal="center" shrinkToFit="0" vertical="center" wrapText="1"/>
    </xf>
    <xf borderId="1" fillId="0" fontId="4" numFmtId="0" xfId="0" applyAlignment="1" applyBorder="1" applyFont="1">
      <alignment horizontal="center" readingOrder="0" shrinkToFit="0" vertical="center" wrapText="1"/>
    </xf>
    <xf borderId="1" fillId="0" fontId="4" numFmtId="164" xfId="0" applyAlignment="1" applyBorder="1" applyFont="1" applyNumberFormat="1">
      <alignment horizontal="center" readingOrder="0" shrinkToFit="0" vertical="center" wrapText="1"/>
    </xf>
    <xf borderId="0" fillId="0" fontId="3" numFmtId="0" xfId="0" applyAlignment="1" applyFont="1">
      <alignment shrinkToFit="0" vertical="center" wrapText="1"/>
    </xf>
    <xf borderId="2" fillId="2" fontId="5" numFmtId="0" xfId="0" applyAlignment="1" applyBorder="1" applyFont="1">
      <alignment horizontal="center" shrinkToFit="0" vertical="center" wrapText="1"/>
    </xf>
    <xf borderId="3" fillId="0" fontId="6" numFmtId="0" xfId="0" applyBorder="1" applyFont="1"/>
    <xf borderId="4" fillId="0" fontId="6" numFmtId="0" xfId="0" applyBorder="1" applyFont="1"/>
    <xf borderId="0" fillId="0" fontId="3" numFmtId="0" xfId="0" applyAlignment="1" applyFont="1">
      <alignment horizontal="center" shrinkToFit="0" vertical="center" wrapText="1"/>
    </xf>
    <xf borderId="5" fillId="3" fontId="2" numFmtId="0" xfId="0" applyAlignment="1" applyBorder="1" applyFill="1" applyFont="1">
      <alignment horizontal="center" shrinkToFit="0" vertical="center" wrapText="1"/>
    </xf>
    <xf borderId="6" fillId="3" fontId="2" numFmtId="0" xfId="0" applyAlignment="1" applyBorder="1" applyFont="1">
      <alignment horizontal="center" shrinkToFit="0" vertical="center" wrapText="1"/>
    </xf>
    <xf borderId="7" fillId="3" fontId="2" numFmtId="0" xfId="0" applyAlignment="1" applyBorder="1" applyFont="1">
      <alignment horizontal="center" shrinkToFit="0" vertical="center" wrapText="1"/>
    </xf>
    <xf borderId="8" fillId="0" fontId="3" numFmtId="0" xfId="0" applyAlignment="1" applyBorder="1" applyFont="1">
      <alignment horizontal="center" shrinkToFit="0" vertical="center" wrapText="1"/>
    </xf>
    <xf borderId="9" fillId="0" fontId="3" numFmtId="0" xfId="0" applyAlignment="1" applyBorder="1" applyFont="1">
      <alignment horizontal="center" shrinkToFit="0" vertical="center" wrapText="1"/>
    </xf>
    <xf borderId="10" fillId="0" fontId="3" numFmtId="0" xfId="0" applyAlignment="1" applyBorder="1" applyFont="1">
      <alignment horizontal="center" shrinkToFit="0" vertical="center" wrapText="1"/>
    </xf>
    <xf borderId="9" fillId="0" fontId="3" numFmtId="165" xfId="0" applyAlignment="1" applyBorder="1" applyFont="1" applyNumberFormat="1">
      <alignment horizontal="center" shrinkToFit="0" vertical="center" wrapText="1"/>
    </xf>
    <xf borderId="9" fillId="0" fontId="7" numFmtId="165" xfId="0" applyAlignment="1" applyBorder="1" applyFont="1" applyNumberFormat="1">
      <alignment horizontal="center" shrinkToFit="0" vertical="center" wrapText="1"/>
    </xf>
    <xf borderId="11" fillId="0" fontId="3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12" fillId="0" fontId="3" numFmtId="0" xfId="0" applyAlignment="1" applyBorder="1" applyFont="1">
      <alignment horizontal="center" shrinkToFit="0" vertical="center" wrapText="1"/>
    </xf>
    <xf borderId="13" fillId="4" fontId="3" numFmtId="0" xfId="0" applyAlignment="1" applyBorder="1" applyFill="1" applyFont="1">
      <alignment horizontal="center" shrinkToFit="0" vertical="center" wrapText="1"/>
    </xf>
    <xf borderId="14" fillId="4" fontId="3" numFmtId="0" xfId="0" applyAlignment="1" applyBorder="1" applyFont="1">
      <alignment horizontal="center" shrinkToFit="0" vertical="center" wrapText="1"/>
    </xf>
    <xf borderId="14" fillId="0" fontId="8" numFmtId="166" xfId="0" applyAlignment="1" applyBorder="1" applyFont="1" applyNumberFormat="1">
      <alignment horizontal="center" readingOrder="0" shrinkToFit="0" vertical="center" wrapText="1"/>
    </xf>
    <xf borderId="14" fillId="0" fontId="7" numFmtId="165" xfId="0" applyAlignment="1" applyBorder="1" applyFont="1" applyNumberFormat="1">
      <alignment horizontal="center" shrinkToFit="0" vertical="center" wrapText="1"/>
    </xf>
    <xf borderId="15" fillId="5" fontId="3" numFmtId="0" xfId="0" applyAlignment="1" applyBorder="1" applyFill="1" applyFont="1">
      <alignment horizontal="center" shrinkToFit="0" vertical="center" wrapText="1"/>
    </xf>
    <xf borderId="16" fillId="0" fontId="3" numFmtId="0" xfId="0" applyAlignment="1" applyBorder="1" applyFont="1">
      <alignment horizontal="center" shrinkToFit="0" vertical="center" wrapText="1"/>
    </xf>
    <xf borderId="17" fillId="0" fontId="3" numFmtId="0" xfId="0" applyAlignment="1" applyBorder="1" applyFont="1">
      <alignment horizontal="center" shrinkToFit="0" vertical="center" wrapText="1"/>
    </xf>
    <xf borderId="9" fillId="0" fontId="4" numFmtId="3" xfId="0" applyAlignment="1" applyBorder="1" applyFont="1" applyNumberFormat="1">
      <alignment horizontal="center" readingOrder="0" shrinkToFit="0" vertical="center" wrapText="1"/>
    </xf>
    <xf borderId="10" fillId="0" fontId="3" numFmtId="165" xfId="0" applyAlignment="1" applyBorder="1" applyFont="1" applyNumberFormat="1">
      <alignment horizontal="center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1" fillId="0" fontId="3" numFmtId="3" xfId="0" applyAlignment="1" applyBorder="1" applyFont="1" applyNumberFormat="1">
      <alignment horizontal="center" shrinkToFit="0" vertical="center" wrapText="1"/>
    </xf>
    <xf borderId="19" fillId="0" fontId="3" numFmtId="167" xfId="0" applyAlignment="1" applyBorder="1" applyFont="1" applyNumberFormat="1">
      <alignment horizontal="center" shrinkToFit="0" vertical="center" wrapText="1"/>
    </xf>
    <xf borderId="1" fillId="0" fontId="3" numFmtId="165" xfId="0" applyAlignment="1" applyBorder="1" applyFont="1" applyNumberFormat="1">
      <alignment horizontal="center" shrinkToFit="0" vertical="center" wrapText="1"/>
    </xf>
    <xf borderId="20" fillId="0" fontId="3" numFmtId="0" xfId="0" applyAlignment="1" applyBorder="1" applyFont="1">
      <alignment horizontal="center" shrinkToFit="0" vertical="center" wrapText="1"/>
    </xf>
    <xf borderId="21" fillId="0" fontId="6" numFmtId="0" xfId="0" applyBorder="1" applyFont="1"/>
    <xf borderId="14" fillId="0" fontId="3" numFmtId="0" xfId="0" applyAlignment="1" applyBorder="1" applyFont="1">
      <alignment horizontal="center" shrinkToFit="0" vertical="center" wrapText="1"/>
    </xf>
    <xf borderId="14" fillId="0" fontId="3" numFmtId="3" xfId="0" applyAlignment="1" applyBorder="1" applyFont="1" applyNumberFormat="1">
      <alignment horizontal="center" shrinkToFit="0" vertical="center" wrapText="1"/>
    </xf>
    <xf borderId="22" fillId="0" fontId="3" numFmtId="167" xfId="0" applyAlignment="1" applyBorder="1" applyFont="1" applyNumberFormat="1">
      <alignment horizontal="center" shrinkToFit="0" vertical="center" wrapText="1"/>
    </xf>
    <xf borderId="14" fillId="0" fontId="3" numFmtId="165" xfId="0" applyAlignment="1" applyBorder="1" applyFont="1" applyNumberFormat="1">
      <alignment horizontal="center" shrinkToFit="0" vertical="center" wrapText="1"/>
    </xf>
    <xf borderId="23" fillId="0" fontId="3" numFmtId="0" xfId="0" applyAlignment="1" applyBorder="1" applyFont="1">
      <alignment horizontal="center" shrinkToFit="0" vertical="center" wrapText="1"/>
    </xf>
    <xf borderId="17" fillId="0" fontId="3" numFmtId="3" xfId="0" applyAlignment="1" applyBorder="1" applyFont="1" applyNumberFormat="1">
      <alignment horizontal="center" shrinkToFit="0" vertical="center" wrapText="1"/>
    </xf>
    <xf borderId="24" fillId="0" fontId="3" numFmtId="167" xfId="0" applyAlignment="1" applyBorder="1" applyFont="1" applyNumberFormat="1">
      <alignment horizontal="center" shrinkToFit="0" vertical="center" wrapText="1"/>
    </xf>
    <xf borderId="17" fillId="0" fontId="3" numFmtId="165" xfId="0" applyAlignment="1" applyBorder="1" applyFont="1" applyNumberFormat="1">
      <alignment horizontal="center" shrinkToFit="0" vertical="center" wrapText="1"/>
    </xf>
    <xf borderId="25" fillId="0" fontId="3" numFmtId="0" xfId="0" applyAlignment="1" applyBorder="1" applyFont="1">
      <alignment horizontal="center" shrinkToFit="0" vertical="center" wrapText="1"/>
    </xf>
    <xf borderId="0" fillId="0" fontId="1" numFmtId="168" xfId="0" applyAlignment="1" applyFont="1" applyNumberFormat="1">
      <alignment shrinkToFit="0" vertical="center" wrapText="1"/>
    </xf>
    <xf borderId="26" fillId="0" fontId="3" numFmtId="167" xfId="0" applyAlignment="1" applyBorder="1" applyFont="1" applyNumberFormat="1">
      <alignment horizontal="center" shrinkToFit="0" vertical="center" wrapText="1"/>
    </xf>
    <xf borderId="26" fillId="0" fontId="3" numFmtId="0" xfId="0" applyAlignment="1" applyBorder="1" applyFont="1">
      <alignment horizontal="center" shrinkToFit="0" vertical="center" wrapText="1"/>
    </xf>
    <xf borderId="26" fillId="0" fontId="7" numFmtId="3" xfId="0" applyAlignment="1" applyBorder="1" applyFont="1" applyNumberFormat="1">
      <alignment horizontal="center" shrinkToFit="0" vertical="center" wrapText="1"/>
    </xf>
    <xf borderId="27" fillId="2" fontId="5" numFmtId="0" xfId="0" applyAlignment="1" applyBorder="1" applyFont="1">
      <alignment horizontal="center" shrinkToFit="0" vertical="center" wrapText="1"/>
    </xf>
    <xf borderId="28" fillId="0" fontId="6" numFmtId="0" xfId="0" applyBorder="1" applyFont="1"/>
    <xf borderId="29" fillId="0" fontId="6" numFmtId="0" xfId="0" applyBorder="1" applyFont="1"/>
    <xf borderId="30" fillId="0" fontId="3" numFmtId="168" xfId="0" applyAlignment="1" applyBorder="1" applyFont="1" applyNumberFormat="1">
      <alignment horizontal="center" shrinkToFit="0" vertical="center" wrapText="1"/>
    </xf>
    <xf borderId="31" fillId="6" fontId="9" numFmtId="0" xfId="0" applyAlignment="1" applyBorder="1" applyFill="1" applyFont="1">
      <alignment horizontal="center" shrinkToFit="0" vertical="center" wrapText="1"/>
    </xf>
    <xf borderId="32" fillId="0" fontId="6" numFmtId="0" xfId="0" applyBorder="1" applyFont="1"/>
    <xf borderId="33" fillId="0" fontId="6" numFmtId="0" xfId="0" applyBorder="1" applyFont="1"/>
    <xf borderId="34" fillId="0" fontId="6" numFmtId="0" xfId="0" applyBorder="1" applyFont="1"/>
    <xf borderId="35" fillId="0" fontId="6" numFmtId="0" xfId="0" applyBorder="1" applyFont="1"/>
    <xf borderId="36" fillId="0" fontId="6" numFmtId="0" xfId="0" applyBorder="1" applyFont="1"/>
    <xf borderId="37" fillId="0" fontId="6" numFmtId="0" xfId="0" applyBorder="1" applyFont="1"/>
    <xf borderId="38" fillId="0" fontId="6" numFmtId="0" xfId="0" applyBorder="1" applyFont="1"/>
    <xf borderId="31" fillId="5" fontId="10" numFmtId="0" xfId="0" applyAlignment="1" applyBorder="1" applyFont="1">
      <alignment horizontal="center" readingOrder="0" shrinkToFit="0" vertical="center" wrapText="1"/>
    </xf>
    <xf borderId="19" fillId="0" fontId="11" numFmtId="0" xfId="0" applyAlignment="1" applyBorder="1" applyFont="1">
      <alignment horizontal="center"/>
    </xf>
    <xf borderId="39" fillId="0" fontId="6" numFmtId="0" xfId="0" applyBorder="1" applyFont="1"/>
    <xf borderId="40" fillId="0" fontId="6" numFmtId="0" xfId="0" applyBorder="1" applyFont="1"/>
    <xf borderId="1" fillId="0" fontId="11" numFmtId="0" xfId="0" applyAlignment="1" applyBorder="1" applyFont="1">
      <alignment shrinkToFit="0" wrapText="1"/>
    </xf>
    <xf borderId="19" fillId="0" fontId="11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/>
    </xf>
    <xf borderId="19" fillId="0" fontId="12" numFmtId="0" xfId="0" applyAlignment="1" applyBorder="1" applyFont="1">
      <alignment horizontal="center"/>
    </xf>
    <xf borderId="1" fillId="0" fontId="12" numFmtId="0" xfId="0" applyBorder="1" applyFont="1"/>
    <xf borderId="0" fillId="0" fontId="13" numFmtId="0" xfId="0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7.0"/>
    <col customWidth="1" min="2" max="2" width="28.75"/>
    <col customWidth="1" min="3" max="3" width="66.38"/>
    <col customWidth="1" min="4" max="4" width="14.38"/>
    <col customWidth="1" min="5" max="5" width="25.38"/>
    <col customWidth="1" min="6" max="6" width="18.63"/>
    <col customWidth="1" min="7" max="7" width="21.0"/>
    <col customWidth="1" min="8" max="26" width="14.38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2" t="s">
        <v>0</v>
      </c>
      <c r="B2" s="3">
        <v>45341.0</v>
      </c>
      <c r="C2" s="2" t="s">
        <v>1</v>
      </c>
      <c r="D2" s="4">
        <v>14.0</v>
      </c>
      <c r="E2" s="2" t="s">
        <v>2</v>
      </c>
      <c r="F2" s="5">
        <v>45750.0</v>
      </c>
      <c r="G2" s="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7" t="s">
        <v>3</v>
      </c>
      <c r="B4" s="8"/>
      <c r="C4" s="8"/>
      <c r="D4" s="8"/>
      <c r="E4" s="8"/>
      <c r="F4" s="8"/>
      <c r="G4" s="9"/>
      <c r="H4" s="1"/>
      <c r="I4" s="1"/>
      <c r="J4" s="10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1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3" t="s">
        <v>10</v>
      </c>
      <c r="H5" s="1"/>
      <c r="I5" s="1"/>
      <c r="J5" s="1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4" t="s">
        <v>11</v>
      </c>
      <c r="B6" s="15" t="s">
        <v>12</v>
      </c>
      <c r="C6" s="16" t="s">
        <v>13</v>
      </c>
      <c r="D6" s="15">
        <v>32.0</v>
      </c>
      <c r="E6" s="17">
        <v>50000.0</v>
      </c>
      <c r="F6" s="18">
        <f t="shared" ref="F6:F13" si="1">D6*E6</f>
        <v>1600000</v>
      </c>
      <c r="G6" s="19" t="s">
        <v>14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20"/>
      <c r="B7" s="21" t="s">
        <v>15</v>
      </c>
      <c r="C7" s="22" t="s">
        <v>16</v>
      </c>
      <c r="D7" s="23">
        <f>32*40</f>
        <v>1280</v>
      </c>
      <c r="E7" s="24">
        <v>11900.0</v>
      </c>
      <c r="F7" s="25">
        <f t="shared" si="1"/>
        <v>15232000</v>
      </c>
      <c r="G7" s="26" t="s">
        <v>17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27" t="s">
        <v>18</v>
      </c>
      <c r="B8" s="28" t="s">
        <v>19</v>
      </c>
      <c r="C8" s="15" t="s">
        <v>20</v>
      </c>
      <c r="D8" s="29">
        <v>170.0</v>
      </c>
      <c r="E8" s="30">
        <v>100.0</v>
      </c>
      <c r="F8" s="17">
        <f t="shared" si="1"/>
        <v>17000</v>
      </c>
      <c r="G8" s="31" t="s">
        <v>17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20"/>
      <c r="B9" s="32" t="s">
        <v>21</v>
      </c>
      <c r="C9" s="32" t="s">
        <v>22</v>
      </c>
      <c r="D9" s="33">
        <v>3.0</v>
      </c>
      <c r="E9" s="34">
        <v>5000.0</v>
      </c>
      <c r="F9" s="35">
        <f t="shared" si="1"/>
        <v>15000</v>
      </c>
      <c r="G9" s="36" t="s">
        <v>17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37"/>
      <c r="B10" s="38" t="s">
        <v>23</v>
      </c>
      <c r="C10" s="38" t="s">
        <v>24</v>
      </c>
      <c r="D10" s="39">
        <v>4.0</v>
      </c>
      <c r="E10" s="40">
        <v>3000.0</v>
      </c>
      <c r="F10" s="41">
        <f t="shared" si="1"/>
        <v>12000</v>
      </c>
      <c r="G10" s="42" t="s">
        <v>17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27" t="s">
        <v>25</v>
      </c>
      <c r="B11" s="28" t="s">
        <v>26</v>
      </c>
      <c r="C11" s="28" t="s">
        <v>27</v>
      </c>
      <c r="D11" s="43">
        <v>1.0</v>
      </c>
      <c r="E11" s="44">
        <v>85000.0</v>
      </c>
      <c r="F11" s="45">
        <f t="shared" si="1"/>
        <v>85000</v>
      </c>
      <c r="G11" s="46" t="s">
        <v>17</v>
      </c>
      <c r="H11" s="1"/>
      <c r="I11" s="1"/>
      <c r="J11" s="4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20"/>
      <c r="B12" s="32" t="s">
        <v>28</v>
      </c>
      <c r="C12" s="32" t="s">
        <v>29</v>
      </c>
      <c r="D12" s="33">
        <v>1.0</v>
      </c>
      <c r="E12" s="48">
        <v>1800000.0</v>
      </c>
      <c r="F12" s="35">
        <f t="shared" si="1"/>
        <v>1800000</v>
      </c>
      <c r="G12" s="36" t="s">
        <v>30</v>
      </c>
      <c r="H12" s="1"/>
      <c r="I12" s="1"/>
      <c r="J12" s="4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20"/>
      <c r="B13" s="49" t="s">
        <v>31</v>
      </c>
      <c r="C13" s="49" t="s">
        <v>32</v>
      </c>
      <c r="D13" s="50">
        <v>1.0</v>
      </c>
      <c r="E13" s="48">
        <v>120000.0</v>
      </c>
      <c r="F13" s="41">
        <f t="shared" si="1"/>
        <v>120000</v>
      </c>
      <c r="G13" s="42" t="s">
        <v>30</v>
      </c>
      <c r="H13" s="1"/>
      <c r="I13" s="1"/>
      <c r="J13" s="4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20.25" customHeight="1">
      <c r="A14" s="51" t="s">
        <v>9</v>
      </c>
      <c r="B14" s="52"/>
      <c r="C14" s="52"/>
      <c r="D14" s="52"/>
      <c r="E14" s="53"/>
      <c r="F14" s="54">
        <f>SUM(F6:F7,F8:F13)</f>
        <v>18881000</v>
      </c>
      <c r="G14" s="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6"/>
      <c r="B15" s="6"/>
      <c r="C15" s="6"/>
      <c r="D15" s="6"/>
      <c r="E15" s="6"/>
      <c r="F15" s="6"/>
      <c r="G15" s="6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55"/>
      <c r="B16" s="56"/>
      <c r="C16" s="56"/>
      <c r="D16" s="56"/>
      <c r="E16" s="56"/>
      <c r="F16" s="56"/>
      <c r="G16" s="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58"/>
      <c r="G17" s="59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58"/>
      <c r="G18" s="59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58"/>
      <c r="G19" s="59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58"/>
      <c r="G20" s="59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24.75" customHeight="1">
      <c r="A21" s="60"/>
      <c r="B21" s="61"/>
      <c r="C21" s="61"/>
      <c r="D21" s="61"/>
      <c r="E21" s="61"/>
      <c r="F21" s="61"/>
      <c r="G21" s="6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63"/>
      <c r="B22" s="56"/>
      <c r="C22" s="56"/>
      <c r="D22" s="56"/>
      <c r="E22" s="56"/>
      <c r="F22" s="56"/>
      <c r="G22" s="5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60"/>
      <c r="B23" s="61"/>
      <c r="C23" s="61"/>
      <c r="D23" s="61"/>
      <c r="E23" s="61"/>
      <c r="F23" s="61"/>
      <c r="G23" s="62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4:G4"/>
    <mergeCell ref="A6:A7"/>
    <mergeCell ref="A8:A10"/>
    <mergeCell ref="A11:A13"/>
    <mergeCell ref="A14:E14"/>
    <mergeCell ref="A16:G21"/>
    <mergeCell ref="A22:G23"/>
  </mergeCells>
  <printOptions/>
  <pageMargins bottom="0.75" footer="0.0" header="0.0" left="0.7" right="0.7" top="0.75"/>
  <pageSetup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63"/>
    <col customWidth="1" min="2" max="2" width="20.63"/>
    <col customWidth="1" min="3" max="26" width="10.63"/>
  </cols>
  <sheetData>
    <row r="1" ht="12.75" customHeight="1"/>
    <row r="2" ht="12.75" customHeight="1">
      <c r="A2" s="64" t="s">
        <v>33</v>
      </c>
      <c r="B2" s="65"/>
      <c r="C2" s="65"/>
      <c r="D2" s="65"/>
      <c r="E2" s="66"/>
    </row>
    <row r="3" ht="27.0" customHeight="1">
      <c r="A3" s="67" t="s">
        <v>34</v>
      </c>
      <c r="B3" s="67" t="s">
        <v>35</v>
      </c>
      <c r="C3" s="68" t="s">
        <v>36</v>
      </c>
      <c r="D3" s="65"/>
      <c r="E3" s="66"/>
    </row>
    <row r="4" ht="12.75" customHeight="1">
      <c r="A4" s="69"/>
      <c r="B4" s="69"/>
      <c r="C4" s="70"/>
      <c r="D4" s="65"/>
      <c r="E4" s="66"/>
    </row>
    <row r="5" ht="12.75" customHeight="1">
      <c r="A5" s="71"/>
      <c r="B5" s="71"/>
      <c r="C5" s="70"/>
      <c r="D5" s="65"/>
      <c r="E5" s="66"/>
    </row>
    <row r="6" ht="12.75" customHeight="1">
      <c r="A6" s="71"/>
      <c r="B6" s="71"/>
      <c r="C6" s="70"/>
      <c r="D6" s="65"/>
      <c r="E6" s="66"/>
    </row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>
      <c r="G14" s="72">
        <f>1430000/(120)</f>
        <v>11916.66667</v>
      </c>
    </row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5">
    <mergeCell ref="A2:E2"/>
    <mergeCell ref="C3:E3"/>
    <mergeCell ref="C4:E4"/>
    <mergeCell ref="C5:E5"/>
    <mergeCell ref="C6:E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2020-07-01T16:22:53Z</dcterms:created>
  <dc:creator>Mafe Pinzon</dc:creator>
</cp:coreProperties>
</file>