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SUS\OneDrive\Escritorio\"/>
    </mc:Choice>
  </mc:AlternateContent>
  <xr:revisionPtr revIDLastSave="0" documentId="8_{0D71B9CE-BF19-4988-B480-E36B7E00D686}" xr6:coauthVersionLast="47" xr6:coauthVersionMax="47" xr10:uidLastSave="{00000000-0000-0000-0000-000000000000}"/>
  <bookViews>
    <workbookView xWindow="-120" yWindow="-120" windowWidth="20730" windowHeight="11160" xr2:uid="{3742D4DE-FD0C-4C23-BAE4-8A58A17C0FC0}"/>
  </bookViews>
  <sheets>
    <sheet name="Factores Amb-Oxig" sheetId="1" r:id="rId1"/>
    <sheet name="Ensayo enzimático" sheetId="2" r:id="rId2"/>
    <sheet name="Purificación" sheetId="3" r:id="rId3"/>
    <sheet name="Hoja3" sheetId="6" r:id="rId4"/>
    <sheet name="Hoja6" sheetId="9" r:id="rId5"/>
    <sheet name="Hoja1" sheetId="4" state="hidden" r:id="rId6"/>
    <sheet name="Hoja2" sheetId="5" state="hidden" r:id="rId7"/>
    <sheet name="Hoja4" sheetId="7" r:id="rId8"/>
    <sheet name="Hoja5" sheetId="8" state="hidden" r:id="rId9"/>
    <sheet name="Hoja7" sheetId="10" state="hidden" r:id="rId10"/>
  </sheets>
  <definedNames>
    <definedName name="_xlnm._FilterDatabase" localSheetId="1" hidden="1">'Ensayo enzimático'!$A$3:$AB$105</definedName>
    <definedName name="_xlnm._FilterDatabase" localSheetId="0" hidden="1">'Factores Amb-Oxig'!$A$2:$O$95</definedName>
  </definedNames>
  <calcPr calcId="191028"/>
  <pivotCaches>
    <pivotCache cacheId="0"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0" l="1"/>
  <c r="B4" i="10"/>
  <c r="B3" i="10"/>
  <c r="B5" i="10"/>
  <c r="Q61" i="1"/>
  <c r="Q95" i="1"/>
  <c r="R9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Nicolás Rojas Posada - Practicante</author>
  </authors>
  <commentList>
    <comment ref="C10" authorId="0" shapeId="0" xr:uid="{F75EAF74-93B8-4E49-8A80-20B0DE28D200}">
      <text>
        <r>
          <rPr>
            <b/>
            <sz val="9"/>
            <color indexed="81"/>
            <rFont val="Tahoma"/>
            <family val="2"/>
          </rPr>
          <t>Nicolás Rojas Posada - Practicante:</t>
        </r>
        <r>
          <rPr>
            <sz val="9"/>
            <color indexed="81"/>
            <rFont val="Tahoma"/>
            <family val="2"/>
          </rPr>
          <t xml:space="preserve">
</t>
        </r>
      </text>
    </comment>
  </commentList>
</comments>
</file>

<file path=xl/sharedStrings.xml><?xml version="1.0" encoding="utf-8"?>
<sst xmlns="http://schemas.openxmlformats.org/spreadsheetml/2006/main" count="2182" uniqueCount="795">
  <si>
    <t>#</t>
  </si>
  <si>
    <t>Nombre</t>
  </si>
  <si>
    <t>Bacteria</t>
  </si>
  <si>
    <t>Enzima</t>
  </si>
  <si>
    <t>Tipo de ambiente</t>
  </si>
  <si>
    <t>Género</t>
  </si>
  <si>
    <t>Especie</t>
  </si>
  <si>
    <r>
      <t>Temperatura (</t>
    </r>
    <r>
      <rPr>
        <b/>
        <sz val="10"/>
        <color theme="1"/>
        <rFont val="Calibri"/>
        <family val="2"/>
      </rPr>
      <t>°C)</t>
    </r>
  </si>
  <si>
    <t>pH</t>
  </si>
  <si>
    <t>Sal añadida</t>
  </si>
  <si>
    <t xml:space="preserve">% sal o cantidad de sal suplementada en el medio </t>
  </si>
  <si>
    <t>Disolventes orgánicos</t>
  </si>
  <si>
    <t>Iones metálicos que mejoran la act. Enzimática</t>
  </si>
  <si>
    <t>Aerobio</t>
  </si>
  <si>
    <t>Anaerobio</t>
  </si>
  <si>
    <t>Facultativo</t>
  </si>
  <si>
    <t>N/M</t>
  </si>
  <si>
    <t>Alkali-stable cellulase from a halophilic isolate, Gracilibacillus sp. SK1 and its application in lignocellulosic saccharification for ethanol production</t>
  </si>
  <si>
    <t>Gracilibacillus</t>
  </si>
  <si>
    <t>sp.</t>
  </si>
  <si>
    <t>endoglucanasa, exoglucanasa y β-glucosidasa</t>
  </si>
  <si>
    <t>NaCl</t>
  </si>
  <si>
    <t>n-hexano</t>
  </si>
  <si>
    <t>X</t>
  </si>
  <si>
    <t xml:space="preserve">Aquatic Bacillus cereus JD0404 isolated from the muddy sediments of mangrove swamps in Thailand and characterization of its cellulolytic activity </t>
  </si>
  <si>
    <t>Bacillus</t>
  </si>
  <si>
    <t>B. cereus</t>
  </si>
  <si>
    <t>Mn 2+</t>
  </si>
  <si>
    <t>Hydrogen, ethanol and cellulase production from pulp and paper primary sludge by fermentation with Clostridium thermocellum</t>
  </si>
  <si>
    <t>Clostridium</t>
  </si>
  <si>
    <t>C. thermocellum</t>
  </si>
  <si>
    <t xml:space="preserve">Lignocellulosic waste material as substrate for Avicelase production by a new strain of Paenibacillus chitinolyticus CKS1 </t>
  </si>
  <si>
    <t>Paenibacillus</t>
  </si>
  <si>
    <t>P. chitinolyticus</t>
  </si>
  <si>
    <t>KCl</t>
  </si>
  <si>
    <t>K+</t>
  </si>
  <si>
    <t>Characterization of Clostridium thermocellum (B8) secretome and purified cellulosomes for lignocellulosic biomass degradation</t>
  </si>
  <si>
    <t xml:space="preserve">Clostridium </t>
  </si>
  <si>
    <t>Endoglucanasa</t>
  </si>
  <si>
    <t>60 a 65</t>
  </si>
  <si>
    <t>5 a 6</t>
  </si>
  <si>
    <t>Effect of Cellulase-producing Microbial Consortium on Biogas Production from Lignocellulosic Biomass</t>
  </si>
  <si>
    <t>Consorcio Microbiano</t>
  </si>
  <si>
    <t>endo-β-glucanasa,  exo-β-glucanasa y  β-glucosidasa</t>
  </si>
  <si>
    <t>Fermentable sugars production from lignocellulosic materials hydrolysis by thermophilic enzymes from Bacillus subtilis J12</t>
  </si>
  <si>
    <t>B. sp</t>
  </si>
  <si>
    <t>Production and characterization of an acido-thermophilic, organic solvent stable cellulase from Bacillus sonorensis HSC7 by conversion of lignocellulosic wastes</t>
  </si>
  <si>
    <t xml:space="preserve"> Bacillus </t>
  </si>
  <si>
    <t>B. sonorensis</t>
  </si>
  <si>
    <t>Metanol, cloroformo</t>
  </si>
  <si>
    <t>Mg +2, Cu +2,</t>
  </si>
  <si>
    <t xml:space="preserve">Statistical modeling and optimization of cellulase production by Bacillus licheniformis NCIM 5556 isolated from the hot spring, Maharashtra, India </t>
  </si>
  <si>
    <t xml:space="preserve">Bacillus </t>
  </si>
  <si>
    <t>B. licheniformis</t>
  </si>
  <si>
    <t>Endoglucanase improve the growth of homofermentative Lactobacillus spp. in ensilages</t>
  </si>
  <si>
    <t xml:space="preserve">Paenibacillus </t>
  </si>
  <si>
    <t>P. panacisoli</t>
  </si>
  <si>
    <t>Engineer multi-functional cellulase/xylanase/β-glucosidase with improved efficacy to degrade rice straw</t>
  </si>
  <si>
    <t>Enhanced production of novel halostable recombinant endoglucanase derived from the metagenomic library using fed-batch fermentation</t>
  </si>
  <si>
    <t xml:space="preserve">Escherichia </t>
  </si>
  <si>
    <t>E. Coli</t>
  </si>
  <si>
    <t>Acetona, metanol(concentraciones al 10%)</t>
  </si>
  <si>
    <t xml:space="preserve"> Ca 2+ , Co 2+ , Ba 2+ , Fe 2+ y Mn 2+ 1 mM</t>
  </si>
  <si>
    <t>Enzymatic hydrolysis of Opuntia ficus-indica cladode by Acinetobacter pittii and alcohol fermentation by Kluyveromyces marxianus: pH, temperature and microorganism effect</t>
  </si>
  <si>
    <t>Acinetobacter</t>
  </si>
  <si>
    <t>A. pittii</t>
  </si>
  <si>
    <t>14- proviene de un intestino animal</t>
  </si>
  <si>
    <t>Purification of a cellulase from cellulolytic gut bacterium, Bacillus tequilensis G9 and its evaluation for valorization of agro-wastes into added value byproducts</t>
  </si>
  <si>
    <t>B. tequilensis</t>
  </si>
  <si>
    <t>Mn 2+ y Co 2+</t>
  </si>
  <si>
    <t>A novel thermostable cellulase-producing Bacillus licheniformis A5 acts synergistically with Bacillus subtilis B2 to improve degradation of Chinese distillers’ grains</t>
  </si>
  <si>
    <t>Endoglucanasa, exoglucanasa y β-glucosidasa.</t>
  </si>
  <si>
    <t>50 para endoglucanasa, 60 para exoglucanasa y β-glucosidasa</t>
  </si>
  <si>
    <t>Optimization of the cultivation conditions of Bacillus licheniformis
BCLLNF-01 for cellulase production</t>
  </si>
  <si>
    <t>Extracellular endoglucanase activity from Paenibacillus polymyxa
BEb-40: production, optimization and enzymatic characterization</t>
  </si>
  <si>
    <t>P. polymyxa</t>
  </si>
  <si>
    <t>Optimization of carboxymethylcellulase production from Bacillus amyloliquefaciens SS35</t>
  </si>
  <si>
    <t>B. amyloliquefaciens</t>
  </si>
  <si>
    <t>Optimization of growth determinants of a potent cellulolytic bacterium isolated from lignocellulosic biomass for enhancing biogas production</t>
  </si>
  <si>
    <t xml:space="preserve">Enterobacter </t>
  </si>
  <si>
    <t>E. ludwigii</t>
  </si>
  <si>
    <t>Production of Lignocellulolytic Enzymes by Microorganisms
Isolated from Bulbitermes sp. Termite Gut in Solid-State
Fermentation</t>
  </si>
  <si>
    <t>Bacillus sp</t>
  </si>
  <si>
    <t>Cloning and characterization of xylanase in cellulolytic Bacillus
sp. strain JMY1 isolated from forest soil</t>
  </si>
  <si>
    <t>B. subtilis</t>
  </si>
  <si>
    <t>Production, Optimization, and Characterization
of Organic Solvent Tolerant Cellulases
from a Lignocellulosic Waste-Degrading Actinobacterium,
Promicromonospora sp. VP111</t>
  </si>
  <si>
    <t xml:space="preserve">Promicromonospora </t>
  </si>
  <si>
    <t>50 para endoglucanasa, 40 para exoglucanasa y β-glucosidasa</t>
  </si>
  <si>
    <t>6,5-7,5</t>
  </si>
  <si>
    <t>6% p/v</t>
  </si>
  <si>
    <t>Cloruro de manganeso</t>
  </si>
  <si>
    <t>Co+2</t>
  </si>
  <si>
    <t>anaerobico, facultativo</t>
  </si>
  <si>
    <t>ESTA</t>
  </si>
  <si>
    <t>Cellulase- and Xylanase-Producing Bacterial Isolates with the Ability to Saccharify Wheat Straw and Their Potential Use in the Production of Pharmaceuticals and Chemicals from Lignocellulosic Materials</t>
  </si>
  <si>
    <t>Purification and characterizations of a novel recombinant Bacillus velezensis endoglucanase by aqueous two-phase system</t>
  </si>
  <si>
    <t>B. velezensis</t>
  </si>
  <si>
    <t>Triton-X 100, Tween-20 (5 % p/v) aumentaron la act. Enzimatica 5 y 22% respectivamente</t>
  </si>
  <si>
    <t>Mg 2+ , Ca 2+ , K + y Co 2 Aumentaron la act. Enzimática un 15-30%</t>
  </si>
  <si>
    <t xml:space="preserve">Bioprospecting thermophilic glycosyl hydrolases, from hot springs of Himachal Pradesh, for biomass valorization </t>
  </si>
  <si>
    <t>Exoglucanasa</t>
  </si>
  <si>
    <t>mercaptoetanol e hipoclorito de sodio</t>
  </si>
  <si>
    <t>Ca2+</t>
  </si>
  <si>
    <r>
      <rPr>
        <sz val="10"/>
        <color theme="1"/>
        <rFont val="Times New Roman"/>
        <family val="1"/>
      </rPr>
      <t>β</t>
    </r>
    <r>
      <rPr>
        <sz val="7"/>
        <color theme="1"/>
        <rFont val="Calibri"/>
        <family val="2"/>
      </rPr>
      <t>-glucosidasa</t>
    </r>
  </si>
  <si>
    <t>Purification and Biochemical Characterization of Alkalophilic Cellulase
from the Symbiotic Bacillus subtilis BC1 of the Leopard Moth, Zeuzera
pyrina (L.) (Lepidoptera: Cossidae)</t>
  </si>
  <si>
    <t xml:space="preserve">Endoglucanasa </t>
  </si>
  <si>
    <t>Acetona</t>
  </si>
  <si>
    <t>CaCl 2 y CoCl 2 aumentaron la actividad enzimática</t>
  </si>
  <si>
    <t>Enhancement, production, and immobilization of beta-glucosidase
from Zobellella denitrificans VIT SB117 and its utilization
in bioethanol production from lignocellulosic feedstock</t>
  </si>
  <si>
    <t xml:space="preserve">Zobellella </t>
  </si>
  <si>
    <t>Z.  denitrificans</t>
  </si>
  <si>
    <t>Mg 2+ y Mn 2+</t>
  </si>
  <si>
    <t>x</t>
  </si>
  <si>
    <t>Effect of Phosphoric Acid Pretreatment of Corncobs on the Fermentability of Clostridium beijerinckii TISTR 1461 for Biobutanol Production</t>
  </si>
  <si>
    <t>C. beijerinckii</t>
  </si>
  <si>
    <t>TAYLOR AND FRANCIS</t>
  </si>
  <si>
    <t>Endoglucanase and xylanase production by
Bacillus sp. AR03 in co-culture</t>
  </si>
  <si>
    <t>sp</t>
  </si>
  <si>
    <t>Isolation and identification of effective cellulolytic
bacteria in composting process from different
sources</t>
  </si>
  <si>
    <t>Production, purification, characterization and usage of a detergent additive of endoglucanase from isolated halotolerant Amycolatopsis cihanbeyliensis mutated strain Mut43</t>
  </si>
  <si>
    <t xml:space="preserve">Amycolatopsis </t>
  </si>
  <si>
    <t>cihanbeyliensis</t>
  </si>
  <si>
    <t xml:space="preserve"> Mg + 2 y Ca + 2 </t>
  </si>
  <si>
    <t>A novel marine bacterium Isoptericola sp. JS-C42 with the ability to
saccharifying the plant biomasses for the aid in cellulosic ethanol
production</t>
  </si>
  <si>
    <t>Isoptericola</t>
  </si>
  <si>
    <t>28-37</t>
  </si>
  <si>
    <t>7,5-9</t>
  </si>
  <si>
    <t>Enzymatic saccharification of pretreated rice straw
by cellulase produced from Bacillus carboniphilus
CAS 3 utilizing lignocellulosic wastes through
statistical optimization</t>
  </si>
  <si>
    <t xml:space="preserve"> carboniphilus</t>
  </si>
  <si>
    <t>Biophysical and biochemical studies of a major endoglucanase
secreted by Xanthomonas campestris pv. campestris.</t>
  </si>
  <si>
    <t>Xanthomonas</t>
  </si>
  <si>
    <t>campestris</t>
  </si>
  <si>
    <t>Purification and characterization of a thermophilic 1,3-1,4-b-glucanase from
Bacillus methylotrophicus S2 isolated from booklice</t>
  </si>
  <si>
    <t>methylotrophicus</t>
  </si>
  <si>
    <t>mejoró significativamente con Trixon X-100 (160,4 %), Tween 80 (139,5 %) y SDS (131,7 %)</t>
  </si>
  <si>
    <t xml:space="preserve"> Mg 2+ , Cu 2+ y Zn 2+ a 1,0 mM mejoró fuertemente la actividad enzimática a 196,6 %, 172,5 % y 150,7 %, respectivamente</t>
  </si>
  <si>
    <t>Production, purification and characterization of an ionic liquid tolerant
cellulase from Bacillus sp. isolated from rice paddy field soil</t>
  </si>
  <si>
    <t>Sp</t>
  </si>
  <si>
    <t>Differences in rice rhizosphere bacterial community structure by application of lignocellulolytic plant-probiotic bacteria with rapid composting traits</t>
  </si>
  <si>
    <t>cereus</t>
  </si>
  <si>
    <t xml:space="preserve">Stenotrophomonas </t>
  </si>
  <si>
    <t>maltophilia</t>
  </si>
  <si>
    <t xml:space="preserve">Klebsiella </t>
  </si>
  <si>
    <t>pneumoniae</t>
  </si>
  <si>
    <t>Bacillus subtilis with endocellulase and exocellulase activities isolated in the thermophilic phase from composting with coffee residues</t>
  </si>
  <si>
    <t>subtilis</t>
  </si>
  <si>
    <t>37 o 60</t>
  </si>
  <si>
    <t>Exploring the gut of Helicoverpa armigera for cellulose degrading bacteria and evaluation of a potential strain for lignocellulosic biomass deconstruction</t>
  </si>
  <si>
    <t>Klebsiella</t>
  </si>
  <si>
    <t xml:space="preserve"> sp</t>
  </si>
  <si>
    <t>Utilization of agricultural waste biomass by cellulolytic isolate Enterobacter sp. SUK-Bio</t>
  </si>
  <si>
    <t>Enterobacter</t>
  </si>
  <si>
    <t xml:space="preserve"> Co 2+ , Fe 3+ y Mn 2+</t>
  </si>
  <si>
    <t>Characterization of Enterococcus faecalis JF85 and Enterococcus faecium Y83 isolated from Tibetan yak (Bos grunniens) for ensiling Pennisetum sinese</t>
  </si>
  <si>
    <t>Enterococcus</t>
  </si>
  <si>
    <t xml:space="preserve"> faecalis </t>
  </si>
  <si>
    <t>15-55</t>
  </si>
  <si>
    <t>3 a 7</t>
  </si>
  <si>
    <t>3-6,5</t>
  </si>
  <si>
    <t>In vitro evaluation of lignocellulolytic activity of thermophilic bacteria isolated from different composts and soils of Iran</t>
  </si>
  <si>
    <t>nealsonii</t>
  </si>
  <si>
    <t xml:space="preserve"> Paenibacillus</t>
  </si>
  <si>
    <t>validus</t>
  </si>
  <si>
    <t xml:space="preserve"> koreensis</t>
  </si>
  <si>
    <t>Utilization of methyltrioctylammonium chloride as new ionic liquid in pretreatment of sugarcane bagasse for production of cellulase by novel thermophilic bacteria</t>
  </si>
  <si>
    <t>sporothermodurans</t>
  </si>
  <si>
    <t>megaterium</t>
  </si>
  <si>
    <t>Bioconversion of lignocellulose and simultaneous production of cellulase,
ligninase and bioflocculants by Alcaligenes faecalis-X3</t>
  </si>
  <si>
    <t>Alcaligenes</t>
  </si>
  <si>
    <t xml:space="preserve"> faecalis</t>
  </si>
  <si>
    <t>La actividad de la celulasa aumentó con Mn 2+ , Ca 2+ , Zn 2+y Mg2 + a 1 mM.</t>
  </si>
  <si>
    <t>Arecanut husk: A potential feedstock for enhanced production of endoglucanase by Bacillus subtilis MU S1</t>
  </si>
  <si>
    <t>Complete genome sequencing and comparative genome characterization of the lignocellulosic biomass degrading bacterium Pseudomonas stutzeri MP4687 from cattle rumen</t>
  </si>
  <si>
    <t>Pseudomonas</t>
  </si>
  <si>
    <t xml:space="preserve"> stutzeri </t>
  </si>
  <si>
    <t>Biodegradation of lignocellulosic agricultural residues by a newly isolated Fictibacillus sp. YS-26 improving carbon metabolic properties and functional diversity of the rhizosphere microbial community</t>
  </si>
  <si>
    <t xml:space="preserve">Fictibacillus </t>
  </si>
  <si>
    <t xml:space="preserve">sp. </t>
  </si>
  <si>
    <t>Response surface optimization of cellulase production from Aneurinibacillus aneurinilyticus BKT-9: An isolate of urban Himalayan freshwater</t>
  </si>
  <si>
    <t xml:space="preserve">Aneurinibacillus </t>
  </si>
  <si>
    <t xml:space="preserve">aneurinilyticus </t>
  </si>
  <si>
    <t>An assessment of the genomics, comparative genomics and cellulose
degradation potential of Mucilaginibacter polytrichastri strain RG4-7</t>
  </si>
  <si>
    <t xml:space="preserve">Mucilaginibacter </t>
  </si>
  <si>
    <t xml:space="preserve">polytrichastri </t>
  </si>
  <si>
    <r>
      <t xml:space="preserve">Endoglucanasa y </t>
    </r>
    <r>
      <rPr>
        <sz val="10"/>
        <color theme="1"/>
        <rFont val="Times New Roman"/>
        <family val="1"/>
      </rPr>
      <t>β</t>
    </r>
    <r>
      <rPr>
        <sz val="7"/>
        <color theme="1"/>
        <rFont val="Calibri"/>
        <family val="2"/>
      </rPr>
      <t>-glucosidasa</t>
    </r>
  </si>
  <si>
    <t>Mixing of Prosopis africana pods and corn cob exerts contrasting effects on the production and quality of Bacillus thuringiensis crude endoglucanase</t>
  </si>
  <si>
    <t xml:space="preserve"> thuringiensis</t>
  </si>
  <si>
    <t>Se enrolló una tira de papel de filtro Whatman No. 1 (1 × 6 cm) y se colocó en un tubo de ensayo. Se dispensó en el tubo un volumen de 200 µl de tampón de fosfato 0,05 M (pH 7,0). A esto se le añadieron 200 µL de enzima bruta y el contenido del tubo se agitó bien para mezclarlo correctamente . El blanco de sustrato se preparó colocando una tira de papel de filtro (1 × 6 cm) en un tubo que contenía 400 µL de tampón. El blanco de enzima se preparó mezclando200 μL de la enzima con 200 μL de tampón en un tubo separado. Todos los tubos se incubaron a 50 °C durante 1 h y la reacción se detuvo agregando 800 µL de reactivo DNS. Los tubos se colocaron en agua hirviendo (100 °C) y se dejaron enfriar en hielo. La absorbancia se midió a 540 nm y la concentración de azúcares liberados se determinó como se describió anteriormente. Una unidad (U) de actividad enzimática se definió como la cantidad de enzima que libera 1 µmol de azúcar reductor por ml por minuto del papel de filtro. [ 39 ]</t>
  </si>
  <si>
    <t>Studying the cellulolytic activity of microorganisms isolated from stained painted walls with reference to certain factors: a cross sectional study</t>
  </si>
  <si>
    <t xml:space="preserve"> aeruginosa </t>
  </si>
  <si>
    <t>exoglucanasa y endoglucanasa</t>
  </si>
  <si>
    <t>25-37</t>
  </si>
  <si>
    <t>6 Y 9</t>
  </si>
  <si>
    <t>Carboxymethyl cellulase production optimization from Glutamicibacter arilaitensis strain ALA4 and its application in lignocellulosic waste biomass saccharification</t>
  </si>
  <si>
    <t xml:space="preserve">Glutamicibacter </t>
  </si>
  <si>
    <t xml:space="preserve">arilaitensis </t>
  </si>
  <si>
    <t xml:space="preserve">Biological pretreatment of rice straw with Streptomyces griseorubens JSD-1 and its  optimized production of cellulase and xylanase for improved enzymatic saccharification efficiency </t>
  </si>
  <si>
    <t>Streptomyces</t>
  </si>
  <si>
    <t xml:space="preserve">griseorubens </t>
  </si>
  <si>
    <t>endoglucanasa</t>
  </si>
  <si>
    <t>Isolation of cellulolytic bacteria from the intestine of Diatraea saccharalis larvae and evaluation of
their capacity to degrade sugarcane biomas</t>
  </si>
  <si>
    <t>oxytoca</t>
  </si>
  <si>
    <t xml:space="preserve">pumilus </t>
  </si>
  <si>
    <t>Stenotrophomonas</t>
  </si>
  <si>
    <t xml:space="preserve"> maltophilia</t>
  </si>
  <si>
    <t>Characterization of Novel Cellulase-producing Bacteria Isolated From Rotting Wood Samples</t>
  </si>
  <si>
    <t>Sorghum husk biomass as a potential substrate for production of cellulolytic and xylanolytic enzymes by Nocardiopsis sp. KNU</t>
  </si>
  <si>
    <t xml:space="preserve">Nocardiopsis </t>
  </si>
  <si>
    <t>An isolated cellulolytic Escherichia  coli from bovine rumen produces ethanol  and hydrogen from corn straw</t>
  </si>
  <si>
    <t xml:space="preserve"> coli</t>
  </si>
  <si>
    <t>Mixed Lignocellulosic Biomass Degradation and Utilization for Bacterial Cellulase Production</t>
  </si>
  <si>
    <t>Cellvibrio</t>
  </si>
  <si>
    <t xml:space="preserve"> japonicus</t>
  </si>
  <si>
    <t>aerius</t>
  </si>
  <si>
    <t>anthracis</t>
  </si>
  <si>
    <t>Bioprospecting of novel thermostable  β-glucosidase from Bacillus subtilis RA10 and its application in biomass hydrolysis</t>
  </si>
  <si>
    <t xml:space="preserve">subtilis </t>
  </si>
  <si>
    <t>Enhancement the Cellulase Activity Induced by Endophytic Bacteria  Using Calcium Nanoparticle</t>
  </si>
  <si>
    <t xml:space="preserve">Lysinibacillus 
</t>
  </si>
  <si>
    <t xml:space="preserve">xylanilyticus. </t>
  </si>
  <si>
    <t>Statistical optimization of lignocellulosic waste containing culture medium for enhanced production of cellulase by Bacillus tequilensis G9</t>
  </si>
  <si>
    <t xml:space="preserve"> tequilensis</t>
  </si>
  <si>
    <t>Genomically Defined Paenibacillus polymyxa ND24 for Efficient Cellulase Production Utilizing Sugarcane Bagasse as a Substrate</t>
  </si>
  <si>
    <t xml:space="preserve"> polymyxa </t>
  </si>
  <si>
    <t>Cellulolytic activity of gut bacteria isolated from the eri silkworm larvae, Samia ricini, (Lepidoptera: Saturniidae)</t>
  </si>
  <si>
    <t>nakamurai</t>
  </si>
  <si>
    <t>aeuriginosa</t>
  </si>
  <si>
    <t>An Alkali-Halostable Endoglucanase Produced Constitutively by a Bacterium Isolated from Sambhar Lake in India with Biotechnological Potential</t>
  </si>
  <si>
    <t>Salisediminibacterium</t>
  </si>
  <si>
    <t xml:space="preserve"> halotolerans.</t>
  </si>
  <si>
    <t>From Agricultural Waste to Biofuel: Enzymatic Potential of a Bacterial Isolate Streptomyces fulvissimus CKS7 for Bioethanol Production</t>
  </si>
  <si>
    <t xml:space="preserve"> Streptomyces </t>
  </si>
  <si>
    <t xml:space="preserve">fulvissimus </t>
  </si>
  <si>
    <t>Bacterial Diversity and Chemical Properties of Wheat Straw-Based 
Compost Leachate and Screening of Cellulase Producing Bacteria</t>
  </si>
  <si>
    <t>Pseudoxanthomonas</t>
  </si>
  <si>
    <t>Comamonas</t>
  </si>
  <si>
    <t>jiangduensis</t>
  </si>
  <si>
    <t>Psedoxanthomonas</t>
  </si>
  <si>
    <t>cellulosilyticus</t>
  </si>
  <si>
    <t>Ochrobactrum</t>
  </si>
  <si>
    <t xml:space="preserve">Acinetobacter </t>
  </si>
  <si>
    <t>ENSAYO ENZIMATICO</t>
  </si>
  <si>
    <t>Incubación 1</t>
  </si>
  <si>
    <t>Centrifugación</t>
  </si>
  <si>
    <t>Cuantificación de actividad enzimática (Incubación enzima)</t>
  </si>
  <si>
    <t>Método cuantitativo para evaluar la act. Enzimática</t>
  </si>
  <si>
    <t>Método cualitativo para evaluar la act. Enzimática</t>
  </si>
  <si>
    <t>Caldo de cultivo/ Sustrato</t>
  </si>
  <si>
    <t>Tiempo</t>
  </si>
  <si>
    <t>Aireación</t>
  </si>
  <si>
    <t>Agitación</t>
  </si>
  <si>
    <t>Especificaciones del Tampón</t>
  </si>
  <si>
    <t>Aditivos</t>
  </si>
  <si>
    <t>Tipo de sustrato</t>
  </si>
  <si>
    <t>Concentración de sustrato</t>
  </si>
  <si>
    <t>Método para evaluar la act. enzimática</t>
  </si>
  <si>
    <t>Cantidad de reactivo</t>
  </si>
  <si>
    <t>Tiempo de hervor</t>
  </si>
  <si>
    <t>Absorbancia</t>
  </si>
  <si>
    <t xml:space="preserve">Descripción </t>
  </si>
  <si>
    <t>Equivalente unidad de act. celulasa:</t>
  </si>
  <si>
    <t>Actividad enzimática</t>
  </si>
  <si>
    <t>Nombre del método</t>
  </si>
  <si>
    <t>Descripción del método</t>
  </si>
  <si>
    <t>N/E</t>
  </si>
  <si>
    <t>CMC al 1% (p/v)</t>
  </si>
  <si>
    <t>24 h</t>
  </si>
  <si>
    <t>No</t>
  </si>
  <si>
    <t>Si</t>
  </si>
  <si>
    <t>10.000 g</t>
  </si>
  <si>
    <t>12 min</t>
  </si>
  <si>
    <t>Tampón Tris-HCl</t>
  </si>
  <si>
    <t>10 mM-pH 8</t>
  </si>
  <si>
    <t>NaCl 12,50%</t>
  </si>
  <si>
    <t>CMC</t>
  </si>
  <si>
    <t>0,5 mL</t>
  </si>
  <si>
    <t>0,1 ml</t>
  </si>
  <si>
    <t>30 min</t>
  </si>
  <si>
    <t>DNS</t>
  </si>
  <si>
    <t>1 ml</t>
  </si>
  <si>
    <t>1 min</t>
  </si>
  <si>
    <t>540 nm</t>
  </si>
  <si>
    <t xml:space="preserve"> La actividad enzimática se calculó usando una curva estándar de glucosa</t>
  </si>
  <si>
    <t>Una unidad de actividad celulasa se definió como la cantidad de enzima capaz de liberar 1 µmol de glucosa por minuto en las condiciones del ensayo.</t>
  </si>
  <si>
    <t>510,8 U/g</t>
  </si>
  <si>
    <t>Aquatic Bacillus cereus JD0404 isolated from the muddy sediments of mangrove swamps in Thailand and characterization of its cellulolytic activity</t>
  </si>
  <si>
    <t>(0,2% NaNO 3 , 0,1% K 2 HPO 4 , 0,05% MgSO 4 , 0,05% KCl, 0,2% Sal sódica de CMC, peptona al 0,02% y agar al 1,7%</t>
  </si>
  <si>
    <t>48 h</t>
  </si>
  <si>
    <t>4.500 g</t>
  </si>
  <si>
    <t>Tampón fosfato sódico</t>
  </si>
  <si>
    <t>0,1 M-pH 7</t>
  </si>
  <si>
    <t>0,5 ml</t>
  </si>
  <si>
    <t>3 ml</t>
  </si>
  <si>
    <t>5 min</t>
  </si>
  <si>
    <t>Una unidad (U) de actividades CMCase y Avicelasa se define como la cantidad de enzima necesaria para liberar 1 μmol de azúcares reductores como equivalentes de glucosa por minuto en condiciones de ensayo estándar.</t>
  </si>
  <si>
    <t>1.778  ±  0.003  U / Ml</t>
  </si>
  <si>
    <t>Tinción con yodo de Gram</t>
  </si>
  <si>
    <t xml:space="preserve"> Cinco microlitros de cultivo de crecimiento durante la noche en el caldo de triptona soja (Himedia, India) de cada aislado bacteriano se sembraron en placas de agar CMC (0,2% NaNO 3 , 0,1% K 2 HPO 4 , 0,05% MgSO 4 , 0,05% KCl, 0,2% Sal sódica de CMC, peptona al 0,02% y agar al 1,7%). Las placas de agar se incubaron a 28  ° C durante 48  hy luego se inundaron con solución de yodo de Gram durante 10 min. Los aislamientos celulolíticos fueron detectados por la zona celulolítica alrededor de las colonias después de la tinción con yodo de Gram. El valor de la capacidad de hidrólisis (HC) que determina la actividad celulolítica se calculó a partir de la relación entre el diámetro de la zona celulolítica y el diámetro de la colonia bacteriana. El control negativo para el cribado fue el bacteria no celulolítica, Escherichia coli TISTR073 (Tailandia Instituto de Investigación Científica y Tecnológica, Tailandia) y el control positivo era la bacteria celulolítica aislado de heces bovinas, Bacillus methylotrophicus RYC01101.</t>
  </si>
  <si>
    <t>exoglucanasa</t>
  </si>
  <si>
    <t>Avicel</t>
  </si>
  <si>
    <t>60 min</t>
  </si>
  <si>
    <t>0.079  ±  0.001  U / mL</t>
  </si>
  <si>
    <t>β-glucosidasa</t>
  </si>
  <si>
    <t xml:space="preserve"> p -nitrofenil-β- d -glucopiranósido (pNPG)</t>
  </si>
  <si>
    <r>
      <t>Na</t>
    </r>
    <r>
      <rPr>
        <vertAlign val="subscript"/>
        <sz val="10"/>
        <color theme="1"/>
        <rFont val="Calibri"/>
        <family val="2"/>
        <scheme val="minor"/>
      </rPr>
      <t>2</t>
    </r>
    <r>
      <rPr>
        <sz val="10"/>
        <color theme="1"/>
        <rFont val="Calibri"/>
        <family val="2"/>
        <scheme val="minor"/>
      </rPr>
      <t>CO</t>
    </r>
    <r>
      <rPr>
        <vertAlign val="subscript"/>
        <sz val="10"/>
        <color theme="1"/>
        <rFont val="Calibri"/>
        <family val="2"/>
        <scheme val="minor"/>
      </rPr>
      <t>3</t>
    </r>
    <r>
      <rPr>
        <sz val="10"/>
        <color theme="1"/>
        <rFont val="Calibri"/>
        <family val="2"/>
        <scheme val="minor"/>
      </rPr>
      <t xml:space="preserve"> (1 M)</t>
    </r>
  </si>
  <si>
    <t>2 ml</t>
  </si>
  <si>
    <t>400 nm</t>
  </si>
  <si>
    <t xml:space="preserve"> La actividad enzimática se calculó usando unacurva estándar de p -nitrofenol. </t>
  </si>
  <si>
    <t>Una unidad (U) de actividad β-glucosidasa se define como la cantidad de enzima necesaria para liberar 1 μmol de p-nitrofenol por minuto en condiciones de ensayo estándar</t>
  </si>
  <si>
    <t>0.048  ±  0.002 U / mL</t>
  </si>
  <si>
    <t>15000 g</t>
  </si>
  <si>
    <t>10 min</t>
  </si>
  <si>
    <t>Tampón acetato</t>
  </si>
  <si>
    <t>0,05 M-pH 5</t>
  </si>
  <si>
    <t>4,5 ml al 2%</t>
  </si>
  <si>
    <t>La curva estándar se hizo con 0,1 cm3 de patrones de glucosa 0-30 mol/m3 , mezclados con 0,9 cm3 de solución de CMC y 3 cm3 Reactivo DNS.La pendiente de la curva resultante dio la actividad CMC-ase.</t>
  </si>
  <si>
    <t>La actividad celulolítica del sobrenadante se mostrará en unidad de enzima (U), que es la cantidad en μmol de azúcares reductores liberados por minuto.</t>
  </si>
  <si>
    <t xml:space="preserve"> 0,25 U/cm 3</t>
  </si>
  <si>
    <t>Los azúcares reductores en las muestras hidrolizadas se midieron colorimétricamente con ácido fenol-sulfúrico, como describe Fournier</t>
  </si>
  <si>
    <t>Lignocellulosic waste material as substrate for Avicelase production by
a new strain of Paenibacillus chitinolyticus CKS1</t>
  </si>
  <si>
    <t>Exoglucanasa, endoglucanasa y β-glucosidasa</t>
  </si>
  <si>
    <t>CMC, avicel y celobiosa</t>
  </si>
  <si>
    <t>SI</t>
  </si>
  <si>
    <t>6.000 g</t>
  </si>
  <si>
    <t>15 min</t>
  </si>
  <si>
    <t>Tampón de acetato</t>
  </si>
  <si>
    <t>0,1 M-pH 4,8</t>
  </si>
  <si>
    <t>CMC, avicel o celobiosa (se realizó el mismo procedimiento con cada sustrato)</t>
  </si>
  <si>
    <t>80 para avicel, 50 para CMC y celobiosa</t>
  </si>
  <si>
    <t xml:space="preserve">La actividad de celulasa se determinó evaluando la concentración de azúcares reductores liberados frente a la curva de calibración de glucosa (de 0,1 a 1,0 mg ml - 1 , R 2 = 0,99). </t>
  </si>
  <si>
    <t>Una unidad de actividad Avicelasa se definió como la cantidad de enzima que libera 1 μmol de equivalentes de glucosa por minuto.</t>
  </si>
  <si>
    <t>1,83 U/ml para Avicelasa. 0,181 U/ml para CMC. 0,115 U/ml par Fpasa</t>
  </si>
  <si>
    <t>Characterization of Clostridium thermocellum (B8) secretome andpurified cellulosomes for lignocellulosic biomass degradatio</t>
  </si>
  <si>
    <t>0,1 M-pH 8</t>
  </si>
  <si>
    <t>Una unidad de actividad enzimática se definió como la cantidad de enzima requerida para producir un micromol de azúcar reductor por minuto de reacción.</t>
  </si>
  <si>
    <t xml:space="preserve">Caldo nutritivo: 0,5 g K2HPO4.3H2O, 0,2 g MgSO4.7H2O, 0,02 g
MnSO4.H2O, 0,02 g FeSO4.7H2O, 0,02 g CaCl2.2H2O y agar al 15 % suplementado con carboximetilo al 0,1 %
celulosa (CMC) </t>
  </si>
  <si>
    <t>18 h</t>
  </si>
  <si>
    <t>8.000 g</t>
  </si>
  <si>
    <t>Una unidad de actividad CMCasa se definió como la cantidad de enzima
produjo 1 µmol de glucosa por minuto en las condiciones analizadas.</t>
  </si>
  <si>
    <t>165 mU/ml</t>
  </si>
  <si>
    <t>medio de carboximetilcelulosa (CMC) que contenía 0,05 % de extracto de levadura, 0,05 % de MgSO 4 ·7H 2 O, 0,1 % de KCl, 0,1 % de K 2 HPO 4 , 0,1 % de suplemento de NaNO 3 con 0,5 % (p/v) de CMC.</t>
  </si>
  <si>
    <t>5.000 rpm</t>
  </si>
  <si>
    <t>Tampón de fosfato de sodio</t>
  </si>
  <si>
    <t>50 Mm-pH 7,5</t>
  </si>
  <si>
    <t>La actividad de CMCasa se determinó usando una curva de calibración para glucosa.</t>
  </si>
  <si>
    <t xml:space="preserve">Una unidad de actividad enzimática se definió como la cantidad de enzima que libera 1 μmol de azúcares reductores por minuto.  </t>
  </si>
  <si>
    <t>4320  U/ml</t>
  </si>
  <si>
    <t>Rojo Congo</t>
  </si>
  <si>
    <t>Durante la incubación, las placas se inundaron con una solución de rojo Congo al 0,5% (p/v) durante 20  minutos y luego se lavaron con una solución de NaCl 0,1 M. Las bacterias que degradan la celulosa se tamizaron mediante una zona de separación alrededor de las colonias. El aislado se identificó en función de diferentes características bioquímicas como catalasa , utilización de citrato, Voges-Proskauer, rojo de metilo, indol, hidrólisis de gelatina y pruebas de producción de sulfuro de hidrógeno [12].
Se aisló una bacteria productora de CMCasa mediante la utilización de biomasa lignocelulósica a partir de muestras de agua de las aguas termales de Gorooh, Jiroft, y se designó como HSC7. Este aislado exhibió una zona máxima de aclaramiento alrededor de las colonias después de la tinción con una solución de rojo congo al 1%.</t>
  </si>
  <si>
    <t>Statistical modeling and optimization of cellulase
production by Bacillus licheniformis NCIM 5556
isolated from the hot spring, Maharashtra, India</t>
  </si>
  <si>
    <t>Medio líquido básico (BLM) (consistía (g/L) de KH2PO4, 1,36; (NH4)2SO4, 1,0; MgSO4·7H2O, 0,2; FeSO4 , 0,01; NaCl, 2,0; levadura extracto, 1,0.</t>
  </si>
  <si>
    <t>72 h</t>
  </si>
  <si>
    <t>12.000 rpm</t>
  </si>
  <si>
    <t>Tampón de citrato de sofdio</t>
  </si>
  <si>
    <t>0,05 M-Ph 4,8</t>
  </si>
  <si>
    <t>El azúcar reductor liberado se midió a 540 nm en un espectrofotómetro UV-Vis (Shimadzu) tomando glucosa como estándar.</t>
  </si>
  <si>
    <t>Una unidad internacional (UI) de actividad de celulasa se expresó como la cantidad de enzima necesaria para liberar 1       μmol de glucosa por minuto en condiciones de ensayo estándar</t>
  </si>
  <si>
    <t>42,99 UI/ml</t>
  </si>
  <si>
    <t>El cultivo bacteriano productor de celulasa se evaluó mediante la prueba de aclaramiento utilizando el método de tinción con rojo Congo. La colonia que mostraba la mayor zona de aclaramiento se seleccionó para la caracterización molecular mediante 16S rDNAla secuenciación</t>
  </si>
  <si>
    <t>medio mínimo modificado, extracto de levadura al 0,1 % y carboximetilcelulosa al 0,5 %</t>
  </si>
  <si>
    <t>7500 g</t>
  </si>
  <si>
    <t>Tampón fosfato</t>
  </si>
  <si>
    <t>100 Mm-Ph 7</t>
  </si>
  <si>
    <t>0,52 UI/mL</t>
  </si>
  <si>
    <t>Posteriormente, el gel se tiñó con una solución de rojo Congo (0,3 %, p/v) y luego se destiñó con NaCl 1 M. Finalmente, se fijó con ácido acético (5%, v/v) y se fotografió.</t>
  </si>
  <si>
    <t>Engineer multi-functional cellulase/xylanase/β-glucosidase with improved
efficacy to degrade rice straw</t>
  </si>
  <si>
    <t>Tampón CGH (10 mM ácido cítrico 10 mM, glicina 10 mM y HEPES 10 mM),</t>
  </si>
  <si>
    <t>Ph 5 o 6</t>
  </si>
  <si>
    <t xml:space="preserve"> 1 % de RAC, 1 % de peso corporal o salicina 20 mM</t>
  </si>
  <si>
    <t xml:space="preserve">40,50 y 60 </t>
  </si>
  <si>
    <t>En condiciones alcalinas a 95 grados centigrados.</t>
  </si>
  <si>
    <t>405 nm</t>
  </si>
  <si>
    <t xml:space="preserve">Diferentes concentraciones de d-glucosa se usaron para generar una curva estándar para la cuantificación. </t>
  </si>
  <si>
    <t>La unidad de actividad (U) se definió como μmol de extremos reductores/mim/μmol de enzima en las condiciones del ensayo.</t>
  </si>
  <si>
    <t xml:space="preserve"> LB-ampicilina</t>
  </si>
  <si>
    <t>12 a 14 h</t>
  </si>
  <si>
    <t>220 rpm</t>
  </si>
  <si>
    <t>6-8 h</t>
  </si>
  <si>
    <t>Tampón</t>
  </si>
  <si>
    <t>100 Mm</t>
  </si>
  <si>
    <t>40 ng</t>
  </si>
  <si>
    <t>DNSA</t>
  </si>
  <si>
    <t>0,06 ml</t>
  </si>
  <si>
    <t>Glucosa como estándar</t>
  </si>
  <si>
    <t>una unidad (U) se define como la cantidad de enzima necesaria para liberar 1 μm de azúcar reductor por minuto en las condiciones del ensayo</t>
  </si>
  <si>
    <t>Enzymatic hydrolysis of Opuntia ficus-indica cladode by
Acinetobacter pittii and alcohol fermentation by Kluyveromyces
marxianus: pH, temperature and microorganism effect</t>
  </si>
  <si>
    <t>Caldo nutritivo</t>
  </si>
  <si>
    <t>7000 rpm</t>
  </si>
  <si>
    <t>Tampón de citrato de sodio</t>
  </si>
  <si>
    <t>También se incluyeron controles de sustrato único, enzima y una solución de referencia de glucosa (1%).</t>
  </si>
  <si>
    <t xml:space="preserve"> Una unidad de celulasa/endoglucanasa (UI/ml) se definió como la cantidad de enzima que produce 1 μmol equivalente de glucosa por minuto.</t>
  </si>
  <si>
    <t>0,23 ± 0,02 UI/ml</t>
  </si>
  <si>
    <t xml:space="preserve">medio líquido BMS </t>
  </si>
  <si>
    <t>14 días</t>
  </si>
  <si>
    <t>10000 rpm</t>
  </si>
  <si>
    <t>Tampón SC</t>
  </si>
  <si>
    <t>pH 5,4</t>
  </si>
  <si>
    <t>0,01 ml</t>
  </si>
  <si>
    <t>0,03 ml</t>
  </si>
  <si>
    <t xml:space="preserve"> se estimaron los azúcares reductores utilizando patrones de glucosa.</t>
  </si>
  <si>
    <t>UI se describe como la cantidad de enzima que puede liberar 1 mmol de equivalentes de glucosa por minuto en las condiciones de ensayo estándar.</t>
  </si>
  <si>
    <t>130,75 UI/ml</t>
  </si>
  <si>
    <t>BMS</t>
  </si>
  <si>
    <t>El cribado primario para la secreción de la enzima celulasa se llevó a cabo en medio de sal mínima de Berg (BMS) compuesto por CaCl 2 .2H 2 O, 5 g; K2HPO4 , 0,5 g ; NaNO 3 , 2 g y 0,02 g cada uno de MgSO 4 .7H 2 O, MnSO 4 .7H 2 O, FeSO 4 .7H 2 O junto con 5 g (P/V) de sal sódica de carboximetilcelulosa (CMC) y 1,8 % (p/v) de Agar bacteriológico por 1000 ml de solución. Tras la confirmación de la producción de celulasa, la bacteria seleccionada se caracterizó más seguido de la purificación . de su enzima celulasa y caracterización para procesamiento industrial.</t>
  </si>
  <si>
    <t xml:space="preserve"> Se agregaron 0,5 ml de solución enzimática cruda a 2 ml de solución de CMC-Na al 1 % (pH 6.0) en un cilindro colorimétrico y etiquetado como grupo a. Se agregaron 0,5 ml de solución enzimática cruda a un cilindro colorimétrico que contenía 2 ml de agua desionizada (pH 6,0) y se marcó como grupo b. Se añadieron 0,5 ml de agua desionizada a un cilindro colorimétrico que contenía 2 ml de solución de CMC-Na al 1 % (pH 6,0) y se marcó como grupo c. Luego, los tres grupos se colocaron en un baño de agua a 50 °C para hidrolizar durante 40 min. Cuando la solución de enzima cruda ingresa al cilindro colorimétrico, la acción debe ser rápida. El cilindro colorimétrico que contenía el sustrato o el agua se colocó en un baño de agua a 50 °C para elevar rápidamente la temperatura de reacción a 50 °C y garantizar que la sincronización de la reacción sea precisa. Cuando terminó el tiempo, el cilindro colorimétrico se sacó rápidamente y se colocó en agua helada para inhibir la actividad enzimática y terminar la reacción. </t>
  </si>
  <si>
    <t>1,5 ml</t>
  </si>
  <si>
    <t>8 min</t>
  </si>
  <si>
    <t xml:space="preserve">Cantidad de azúcar reductor  se determinaron usando una curva estándar de glucosa. </t>
  </si>
  <si>
    <t xml:space="preserve"> Una unidad de actividad enzimática se describió como la cantidad de enzima necesaria para liberar 1 μmol de azúcares reductores por minuto por mililitro en las condiciones de ensayo dadas</t>
  </si>
  <si>
    <t>22 U/Ml para endoglucanasa y valores por encima de 5 U/Ml para exoglucanasa y betaglucosidasa</t>
  </si>
  <si>
    <t>Basic Liquid Media (BLM) (composición, g L - 1 ): KH 2 PO 4 , 1,36; ( NH4 ) 2SO4 , 1,0 ; MgSO47 H2O , 0,2 ; FeSO4 , 0,01 ; NaCl, 2,0; extracto de levadura, 1,0.
medio BLM suplementado con 1,5 % p/v de CMC (sal sódica de carboximetilcelulosa, grado de sustitución 0,65–0,90, alta viscosidad 1500–3000 cps),</t>
  </si>
  <si>
    <t>6000 rpm</t>
  </si>
  <si>
    <t>20 min</t>
  </si>
  <si>
    <t>0,05 M-ph 4,8</t>
  </si>
  <si>
    <t xml:space="preserve">Se realizaron curvas de glucosa estándar para cada análisis y los ensayos se realizaron por duplicado. </t>
  </si>
  <si>
    <t xml:space="preserve">Se expresó una Unidad Internacional (UI) de actividad celulolítica como la cantidad de enzima necesaria para liberar 1 μmol de glucosa por minuto en condiciones de reacción estándar. </t>
  </si>
  <si>
    <t>0,493 UI/mL</t>
  </si>
  <si>
    <t xml:space="preserve">P. polymyxa </t>
  </si>
  <si>
    <t xml:space="preserve">Medio mineral compuesto por (por litro):  (NH 4 ) 2 SO 4 , 4 g; K2HPO4 , 5,32 g ; KH2PO4 , 6,4 g ; MgSO4 ·7H2O , 0,4 g; MnCl2 , 5 mg; CaCl2 , 40 mg ; FeSO4 ·7H2O , 30 mg; pH 7,0 </t>
  </si>
  <si>
    <t>12000 g</t>
  </si>
  <si>
    <t>Tampón de citrato</t>
  </si>
  <si>
    <t>0,05 M-pH 4,8</t>
  </si>
  <si>
    <t xml:space="preserve">Se realizaron curvas de glucosa estándar para cada análisis </t>
  </si>
  <si>
    <t>Una unidad de actividad de endoglucanasa se definió como la cantidad de enzima que liberaba 1 μmol de glucosa /min en las condiciones indicadas.</t>
  </si>
  <si>
    <t xml:space="preserve">0,37 U/mL </t>
  </si>
  <si>
    <t xml:space="preserve">Se realizó electroforesis y zimografía en geles de poliacrilamida para la detección de actividad de endoglucanasa extracelular. La zimografía se realizó utilizando 0,1 % (p/v) de CMC incorporada en la poliacrilamida. Después de separar las proteínas mediante electroforesis en gel de poliacrilamida con dodecilsulfato de sodio (SDS-PAGE), los geles se lavaron en un tampón de renaturalización (ácido succínico 100 mM, ditiotreitol 1 mM, pH 5,8) durante 3 h a temperatura ambiente, con agitación suave y cambio de tampón cada 30 min. Posteriormente, los geles se incubaron a 37 °C en el mismo tampón, sin ditiotreitol, de 15 min a 3 h, según la carga de proteína total. Las zonas de aclaramiento correspondientes a la actividad de endoglucanasa se visualizaron con rojo Congo al 0,3 % (p/v) (teñido durante 10 min y desteñido con solución de NaCl 1 M) </t>
  </si>
  <si>
    <t>Optimization of carboxymethylcellulase production
from Bacillus amyloliquefaciens SS35</t>
  </si>
  <si>
    <t xml:space="preserve"> CMC-Na (10 g/L), extracto de levadura (5 g/L), peptona (5 g/L), K 2 HPO 4 (1 g/L), MgSO 4 ·7H 2 O (0,2 g/L) y NaCl (1 g/L)</t>
  </si>
  <si>
    <t>Tampón de acetato de sodio</t>
  </si>
  <si>
    <t>0,02 ml</t>
  </si>
  <si>
    <t xml:space="preserve"> El azúcar reductor total se cuantificó utilizando el método de Nelson y Somogyi</t>
  </si>
  <si>
    <t>500 nm</t>
  </si>
  <si>
    <t>blanco con D-glucosa como estándar.</t>
  </si>
  <si>
    <t>Una unidad (U) de actividad de celulasa se define como la cantidad de enzima que libera 1 μmol de azúcar reductor (glucosa) en 1 min a 55 °C y pH 5.0.</t>
  </si>
  <si>
    <t>0,553 ± 0,021 U/mL</t>
  </si>
  <si>
    <t xml:space="preserve">medio de producción de enzimas (a pH 6,5) compuesto por (g/L): CMC (10,0), K 2 HPO 4 (1,0), KH 2 PO 4 (1,0), MgSO 4 ·7H 2 O (0,2), NH 4 NO 3 (1,0), FeCl 3 ·6H 2 O (0,05), CaCl 2 (0,02)  complementado con 0,5 % de extracto de levadura para proporcionar una fuente adicional de nitrógeno y mejorar la tasa de crecimiento </t>
  </si>
  <si>
    <t>96 h</t>
  </si>
  <si>
    <t>No encontré información, me remite a un texto que tampoco tiene infromación al respecto</t>
  </si>
  <si>
    <t>La actividad de CMCasa (U/mL) en términos de azúcares reductores liberados de CMC se analizó incubando la enzima cruda (CFS) con CMC durante 15 min a 35 °C empleando D -glucosa como estándar (Nelson 1944 ). Consulte los materiales complementarios para obtener más información.</t>
  </si>
  <si>
    <t xml:space="preserve"> 1,20 U/Ml</t>
  </si>
  <si>
    <t>Se recogieron colonias morfológicamente diferentes y discretas de diferentes placas de dilución y se sembraron en placas BHM-CMC separadas y se incubaron a 35 ° C durante 48 h. Las placas de réplica también se prepararon por separado para la tinción. Brevemente, las placas de réplica se inundaron con rojo Congo al 0,1 % durante 20 min, se eliminó el tinte y se lavaron las placas con NaCl 1 M. El rojo congo sirvió como indicador de la degradación de la celulosa en un medio de agar para detectar bacterias celulolíticas (Sadhu et al. 2013). Los aislados que mostraban zonas claras alrededor de las colonias se recogieron de la placa maestra y se midió su capacidad de hidrólisis (relación entre el diámetro de la zona clara y la colonia). Finalmente, los cultivos que mostraban actividad celulolítica se mantuvieron en cultivos inclinados de agar nutritivo, se subcultivaron cada semana y se usaron para estudios adicionales (identificación, producción de CMCasa).</t>
  </si>
  <si>
    <t>Production of Lignocellulolytic Enzymes by Microorganisms Isolated from Bulbitermes sp. Termite Gut in Solid-State Fermentation</t>
  </si>
  <si>
    <t>. El medio contenía 3,0 g/L de extracto de levadura, 3,5 g/L de peptona, 2,0 g/L de KH 2 PO 4 , 1,0 g/L de MgSO 4 ·7H 2 O y 1,0 g/L de (NH 4 )· 2 SO 4.</t>
  </si>
  <si>
    <t>4000 rpm</t>
  </si>
  <si>
    <t>0,05 M ph 7</t>
  </si>
  <si>
    <t>0,05 ml</t>
  </si>
  <si>
    <t>La actividad enzimática se correspondió, según Unidad Internacional (U), como la cantidad de enzima requerida para liberar 1 μmol de producto en 1 min.</t>
  </si>
  <si>
    <t>138,77 U/g</t>
  </si>
  <si>
    <t>PODEMOS SACAR LA IMAGEN DE LA DETRECIÓN CUALITATIVA</t>
  </si>
  <si>
    <t>agar LB que contenían azul tripán al 0,01 % (Sigma-Aldrich, St. Louis, MO, EE. UU.) y carboximetilcelulosa (CMC) al 0,5 %</t>
  </si>
  <si>
    <t>N/ M</t>
  </si>
  <si>
    <t>0,05 M. Ph 5</t>
  </si>
  <si>
    <t>Una unidad (U) de actividad enzimática se definió como la cantidad de enzima que libera 1 µmol de azúcar reductor por minuto.</t>
  </si>
  <si>
    <t>No hay inf</t>
  </si>
  <si>
    <t xml:space="preserve">Se realizaron CMC-SDS-PAGE y xilano-SDS-PAGE como se describe por Cho et al. ( 2006 ). Después de la resolución de las muestras de enzimas mediante SDS-PAGE que contenían 0,4 % de CMC y xilano, la proteína se renaturalizó mediante incubación con varios cambios de 200 ml de tampón de acetato de sodio 10 mM (pH 5,0) que contenía 1 % (v/v) de Triton X- 100 con un agitador rotatorio durante la noche a 45 °C. Posteriormente, los geles se incubaron en tampón de acetato de sodio 10 mM (pH 5,0) a 50 °C durante 8 h (CMCase) o 14 h (xilanasa). Los geles se tiñeron con rojo Congo al 0,5 % (p/v) durante 30 min a temperatura ambiente y se destiñeron con NaCl 1 M hasta que aparecieron zonas hidrolíticas de color rojo pálido sobre un fondo rojo. Finalmente, se utilizó HCl 0,1 N, que cambia el fondo a azul oscuro, para facilitar la documentación fotográfica.
Después de la electroforesis, los geles se renaturalizaron, se tiñeron con rojo Congo al 0,5 % y luego se destiñeron con una solución de NaCl al 0,5 %. Debido a que las proteínas con actividad enzimática degradan la CMC y el xilano, las bandas de proteínas activas produjeron regiones claras en el gel </t>
  </si>
  <si>
    <t>El medio modificado VI contenía (NH 4 ) 2 SO 4 -1 g/l; KH 2 PO 4 -3 g/l; MgSO4 —0,1 g/l; K2HPO4 —7 g / l ; citrato trisódico: 0,5 g/l; extracto de levadura: 0,2 g/l; MnCl2 ·4H2O - 1 mM ; glicina: 0,2 g/l; y Na-CMC—10 g/l.</t>
  </si>
  <si>
    <t>5000 g</t>
  </si>
  <si>
    <t>0,05 M-pH 7</t>
  </si>
  <si>
    <t>Na-CMC</t>
  </si>
  <si>
    <t>1,8 ml</t>
  </si>
  <si>
    <t>575 nm</t>
  </si>
  <si>
    <t>Glucosa como estándar1</t>
  </si>
  <si>
    <t xml:space="preserve">Una unidad de actividad de CEL se expresó como 1 μM de glucosa </t>
  </si>
  <si>
    <t>137,6 ± 0,4 U/ml</t>
  </si>
  <si>
    <t>tira de papel de filtro Whatman grado 1</t>
  </si>
  <si>
    <t>41,6 ± 1,1 U/ml</t>
  </si>
  <si>
    <t xml:space="preserve"> β-glucosidasa.</t>
  </si>
  <si>
    <t xml:space="preserve">0,15 g/l pNPG ( p-nitrofenil-β-D-glucopiranósido) </t>
  </si>
  <si>
    <r>
      <t>Solución de Na</t>
    </r>
    <r>
      <rPr>
        <vertAlign val="subscript"/>
        <sz val="10"/>
        <color theme="1"/>
        <rFont val="Calibri"/>
        <family val="2"/>
        <scheme val="minor"/>
      </rPr>
      <t>2</t>
    </r>
    <r>
      <rPr>
        <sz val="10"/>
        <color theme="1"/>
        <rFont val="Calibri"/>
        <family val="2"/>
        <scheme val="minor"/>
      </rPr>
      <t>CO</t>
    </r>
    <r>
      <rPr>
        <vertAlign val="subscript"/>
        <sz val="10"/>
        <color theme="1"/>
        <rFont val="Calibri"/>
        <family val="2"/>
        <scheme val="minor"/>
      </rPr>
      <t>3</t>
    </r>
    <r>
      <rPr>
        <sz val="10"/>
        <color theme="1"/>
        <rFont val="Calibri"/>
        <family val="2"/>
        <scheme val="minor"/>
      </rPr>
      <t xml:space="preserve"> 1 M </t>
    </r>
  </si>
  <si>
    <t>p-nitrofenol como estándar</t>
  </si>
  <si>
    <t>1 μM de p-nitrofenol  liberado por ml de enzima cruda por minuto.</t>
  </si>
  <si>
    <t>6,8 ± 0,1 U/ml</t>
  </si>
  <si>
    <t xml:space="preserve">medio de caldo que contenía extracto de levadura (1 g), (NH 4 )SO 4 (2,5 g), K 2 HPO 4 (2,5 g), NaCl ( 0,1 g), MgSO 4 , 7H 2 O (0,125 g), FeSO 4 , 7H 2 O (0,0025 g), MnSO 4 , 4H 2O (0,025 g), 1 L de agua destilada y 10 g de CMC </t>
  </si>
  <si>
    <t>8000 RPM</t>
  </si>
  <si>
    <t>50 Mm-Ph 5</t>
  </si>
  <si>
    <t>2,7 ml</t>
  </si>
  <si>
    <t>Glucosa como esttándar</t>
  </si>
  <si>
    <t>Una unidad de enzima (U) se definió como la cantidad de enzima que libera 1 µmol de producto por ml de filtrado de cultivo por minuto de glucosa.</t>
  </si>
  <si>
    <t>524,66 ± 0,75 U/ml</t>
  </si>
  <si>
    <t>Los aislados bacterianos se seleccionaron para actividades celulolíticas utilizando placas de agar CMC-Trypan blue. Esto se realizó examinando aislados bacterianos en cuanto a su actividad celulolítica.  Se prepararon placas de agar CMC-Trypan blue vertiendo los siguientes medios en placas petri esterilizadas; 10 g de sal sódica de carboximetilcelulosa [CMC; 400–1000 mPa.s, 2% en H 2 O (25 °C) y pH 6,5–8,0 (10 mg/mL en H 2 O)], 1 g extracto de levadura, 2,5 g (NH 4 )SO 4 , 2,5 g K 2 HPO 4, 0.1 g NaCl, 0.125 g MgSO 4 .7H 2 O, 0.0025 g FeSO 4 .7H 2 O, 0.025 g MnSO 4 .4H 2 O, 10 g Agar Agar, 0.04 g Trypan blue y 1 L de agua destilada.
Las cepas aisladas se cultivaron en placas de agar CMC-Trypan blue y se incubaron a 30 °C durante 3 días. El crecimiento bacteriano y el desarrollo de zonas claras se monitorearon diariamente. Después de la incubación, los aislados bacterianos con las actividades celulolíticas más altas indicadas por los tamaños de zona clara más grandes y el desarrollo más rápido de la zona clara se sometieron a más investigación con actividades xilanolíticas.</t>
  </si>
  <si>
    <t>El medio MSM consistía en (g/l) KH 2 PO 4 1,0 g, KCl 1,0 g, NaNO 3 1,0 g, MnSO 40,5 g, extracto de levadura 0,5 g, peptona 3 g, pH 7,0. CMC al 0,05% (p/v)</t>
  </si>
  <si>
    <t>80 h</t>
  </si>
  <si>
    <t>5000 rpm</t>
  </si>
  <si>
    <t xml:space="preserve">Tampón de citrato </t>
  </si>
  <si>
    <t>50 Mm- pH 4,8</t>
  </si>
  <si>
    <t>Una unidad de actividad enzimática se definió como la cantidad de enzima que podría liberar 1 μg de azúcar reductor en 1 min en las condiciones del ensayo.}</t>
  </si>
  <si>
    <t>28,06 ± 1,04 U/ml</t>
  </si>
  <si>
    <t>papel de filtro Avicel y Whiteman No. 1 al 1% (p/v) (0,3 × 0,5 cm)</t>
  </si>
  <si>
    <t>método de fenol-ácido sulfúrico</t>
  </si>
  <si>
    <t>Una unidad de actividad enzimática se definió como la cantidad de enzima que podría liberar 1 μg de azúcares reductores en 1 min en las condiciones del ensayo.</t>
  </si>
  <si>
    <t>16,07 ± 0,87 U/ml</t>
  </si>
  <si>
    <t>pNPG</t>
  </si>
  <si>
    <t>0,14 ml</t>
  </si>
  <si>
    <t>método de p-NPG</t>
  </si>
  <si>
    <t>430 nm</t>
  </si>
  <si>
    <t>Una unidad de actividad enzimática se definió como la enzima liberada 1 mM de p -nitrofenilo por minuto en las condiciones del ensayo.</t>
  </si>
  <si>
    <t xml:space="preserve"> medio de producción BPS-X (Composición para 100 ml: NaCl 0,5 g, K2HPO4 0,5 g, Peptona 1 g , extracto de levadura 0,25 g a pH 7,0) suplementado con 1 % de CMC</t>
  </si>
  <si>
    <t>11O rpm</t>
  </si>
  <si>
    <t>120 min</t>
  </si>
  <si>
    <t>Método fenol sulfurico</t>
  </si>
  <si>
    <t>490 nm</t>
  </si>
  <si>
    <t xml:space="preserve"> Una unidad de actividad enzimática se define como la</t>
  </si>
  <si>
    <t>0,061 UI/ml</t>
  </si>
  <si>
    <t xml:space="preserve"> Las placas se incubaron a 50 °C hasta que se observaron suficientes colonias aisladas. Se observaron las distintas colonias bacterianas en cuanto a características morfológicas y de colonia. Después de la incubación, las placas se inundaron con rojo Congo al 0,1 % y luego se destiñeron con NaCl 1 M (Salem et al. 2008 ). Los aislados positivos mostraron una zona de aclaramiento alrededor de la colonia y la capacidad hidrolítica de los aislados bacterianos se calculó como se indica a continuación:</t>
  </si>
  <si>
    <t xml:space="preserve">tampón fosfato de sodio </t>
  </si>
  <si>
    <t xml:space="preserve">50 mM (pH 7) </t>
  </si>
  <si>
    <t>Método DNS</t>
  </si>
  <si>
    <t xml:space="preserve"> Una unidad de actividad enzimática se define como la cantidad de enzima que libera 1 μmol de azúcares reductores (medidos como glucosa) por ml por minuto.</t>
  </si>
  <si>
    <t>4,81 UI/ml</t>
  </si>
  <si>
    <t>5 Mm</t>
  </si>
  <si>
    <t>p-NPG</t>
  </si>
  <si>
    <t>15-30 min</t>
  </si>
  <si>
    <t>Método p-NPG</t>
  </si>
  <si>
    <t>425 nm</t>
  </si>
  <si>
    <t>una unidad de actividad correspondiente a la cantidad de enzima capaz de liberar 1 pmol de o-nitrofenol min- l en las condiciones del ensayo.</t>
  </si>
  <si>
    <t>0,705 UI/ml</t>
  </si>
  <si>
    <t>medio sólido M-II que contenía 0,5 % (p/v) de CMC</t>
  </si>
  <si>
    <t xml:space="preserve">tampón PBS </t>
  </si>
  <si>
    <t>50 mM (pH 7,0)</t>
  </si>
  <si>
    <t>0,15 ml</t>
  </si>
  <si>
    <t>Una unidad de actividad de celulasa se ha definido como la cantidad de enzima que puede liberar 1 μmol de azúcar reductor por minuto en las condiciones del ensayo.</t>
  </si>
  <si>
    <t>0,42 U/ml</t>
  </si>
  <si>
    <t xml:space="preserve"> Las zonas de actividad de celulasa se observaron mediante la tinción de la placa con una solución de rojo Congo al 0,1 % (v/v) durante 15 min y se destiñeron en NaCl 1 M durante 20 min </t>
  </si>
  <si>
    <t>Métoso sw p-NPG</t>
  </si>
  <si>
    <t>La actividad enzimática se calculó en U/ml, donde 1 U es igual a la cantidad (μg) de paranitrofenol (pNP) liberada por minuto de reacción.</t>
  </si>
  <si>
    <t>0,32 U/ml</t>
  </si>
  <si>
    <t>Tinción Gram</t>
  </si>
  <si>
    <t>50 Mm</t>
  </si>
  <si>
    <t>celobiosa</t>
  </si>
  <si>
    <t>cromatografía líquida de alta resolución HPLC</t>
  </si>
  <si>
    <t>tampón de fosfato de sodio</t>
  </si>
  <si>
    <t xml:space="preserve">100 mM (pH 6,0) </t>
  </si>
  <si>
    <t xml:space="preserve">Una unidad internacional (UI) de actividad enzimática se definió como la cantidad de enzima que libera 1 µmol de azúcares reductores (medidos como glucosa o xilosa, respectivamente) por ml y por minuto en las condiciones de ensayo dadas. </t>
  </si>
  <si>
    <t>2,94 UI/mg</t>
  </si>
  <si>
    <t>. Una unidad de actividad enzimática se define como la cantidad de enzima necesaria para liberar 1 µmol (U ml- 1 ) de azúcares reductores como glucosa en condiciones estándar de ensayo.</t>
  </si>
  <si>
    <t>5,77 U ml</t>
  </si>
  <si>
    <t>avicel</t>
  </si>
  <si>
    <t>Production, purification, characterization and
usage of a detergent additive of endoglucanase
from isolated halotolerant Amycolatopsis
cihanbeyliensis mutated strain Mut43</t>
  </si>
  <si>
    <t>Tampón de fosfato</t>
  </si>
  <si>
    <t>50 Mm-ph 7</t>
  </si>
  <si>
    <t>una unidad (U) de actividad de endoglucanasa como la cantidad de enzima que libera 1 μmol de azúcar reductor, que se mide comparándola con la curva estándar de glucosa, por min en las condiciones estándar descritas.</t>
  </si>
  <si>
    <t>6,74 U/mL</t>
  </si>
  <si>
    <t>18.8 ± 0.4</t>
  </si>
  <si>
    <t>Tinción yodo Gram</t>
  </si>
  <si>
    <t>27.4 ± 0.07</t>
  </si>
  <si>
    <t xml:space="preserve"> 5.02 ± 0.12</t>
  </si>
  <si>
    <t xml:space="preserve">tampón Tris - HCl </t>
  </si>
  <si>
    <t xml:space="preserve"> 50 mM (pH – 9</t>
  </si>
  <si>
    <t>20 MIN</t>
  </si>
  <si>
    <t>10 MIN</t>
  </si>
  <si>
    <t>550 nm</t>
  </si>
  <si>
    <t xml:space="preserve">Una unidad de CMCasa se definió como la cantidad de enzima requerida para liberar 1 μmol de glucosa por minuto. </t>
  </si>
  <si>
    <t>4168 U/mL</t>
  </si>
  <si>
    <t>30 MIN</t>
  </si>
  <si>
    <t>tampón de citrato y fosfato</t>
  </si>
  <si>
    <t>0,1 M-ph 6</t>
  </si>
  <si>
    <t xml:space="preserve"> β-glucano de cebada azul</t>
  </si>
  <si>
    <t>Una unidad (U) de actividad de endoglucanasa se definió como la cantidad de enzima que libera 1 μmol de azúcar reductor por minuto del sustrato.</t>
  </si>
  <si>
    <t xml:space="preserve">2040 U/mL </t>
  </si>
  <si>
    <t>Rojo congo</t>
  </si>
  <si>
    <t>1,624 U/L</t>
  </si>
  <si>
    <t>0,032 U/L</t>
  </si>
  <si>
    <t>0,0087 U/L</t>
  </si>
  <si>
    <t>La actividad enzimática de la endoglucanasa se definió en unidades internacionales (UI). Una unidad de actividad enzimática se define como la cantidad de enzima que libera 1 μmol de azúcares reductores (medidos como glucosa) por ml por minuto</t>
  </si>
  <si>
    <t>0,327U/ml, 0,361 UI/ml, 0,266 UI/ml</t>
  </si>
  <si>
    <t>Papel filtro</t>
  </si>
  <si>
    <t>La actividad enzimática de la endoglucanasa se definió en unidades internacionales (UI). Una unidad de actividad enzimática se define como la cantidad de enzima que libera 1 μmol de azúcares reductores (medidos como glucosa) por ml por minuto.
2.3.2.2 . exoglucanasa</t>
  </si>
  <si>
    <t>0,341 UI/ml, 0,325 UI/ml.0,422 UI/ml</t>
  </si>
  <si>
    <t>0,25 M-ph 5,2</t>
  </si>
  <si>
    <t>1  ml</t>
  </si>
  <si>
    <t>La actividad enzimática de la endoglucanasa se expresó en unidades internacionales (UI).</t>
  </si>
  <si>
    <t>0,176 UI/ml,0,143 UI/ml,0,197 UI/ml</t>
  </si>
  <si>
    <t>0,254 U/ml</t>
  </si>
  <si>
    <t xml:space="preserve">Las actividades enzimáticas halladas en este estudio se ubican dentro de las más altas reportadas para celulasas producidas por bacterias del género Bacillus. </t>
  </si>
  <si>
    <t>ROJO CONGO</t>
  </si>
  <si>
    <t>0,519 U/ml</t>
  </si>
  <si>
    <t>Las actividades enzimáticas se determinaron en unidades internacionales (UI), donde 1 unidad de actividad se define como la cantidad de enzima necesaria para formar 1 mMol de equivalentes de glucosa por minuto en las condiciones de ensayo estándar.</t>
  </si>
  <si>
    <t xml:space="preserve">78,45 ± 0,10 UI/ml </t>
  </si>
  <si>
    <t>Yodo de Gram</t>
  </si>
  <si>
    <t>método p-NPG</t>
  </si>
  <si>
    <t>37,10 U/mL</t>
  </si>
  <si>
    <t>12,24 U/mL</t>
  </si>
  <si>
    <t>2,52 U/mL</t>
  </si>
  <si>
    <t>tampón de citrato-fosfato 50 mM (pH 4,8)</t>
  </si>
  <si>
    <t>Una unidad (U) de actividad enzimática se definió como la cantidad de enzima necesaria para liberar 1 μmol de glucosa por minuto.</t>
  </si>
  <si>
    <t>0,75 U/ml</t>
  </si>
  <si>
    <t>tampón de acetato (125 mM, pH 5)</t>
  </si>
  <si>
    <t>0,25 ml</t>
  </si>
  <si>
    <t>La actividad enzimática de una unidad de celulasa se declaró como 1 mmol de azúcar decreciente por minuto</t>
  </si>
  <si>
    <t>0,12 U/ml</t>
  </si>
  <si>
    <t>tampón de citrato de sodio 0,05 M de pH 5,0</t>
  </si>
  <si>
    <t>328,8 ± 5,2 U/ml)</t>
  </si>
  <si>
    <t>tampón de fosfato de sodio 0,1 M (pH 6)</t>
  </si>
  <si>
    <t>15 MIN</t>
  </si>
  <si>
    <t xml:space="preserve"> Una unidad de actividad enzimática se definió como la cantidad de enzima necesaria para liberar 1 μmol de azúcar reductor por minuto</t>
  </si>
  <si>
    <t>4,5 U/mL</t>
  </si>
  <si>
    <t>8,07 U/mL de actividad de exoglucanasa, 3,68 U/mL de actividad de endoglucanasa, 2,46 U/mL de actividad de β- glucosidasa</t>
  </si>
  <si>
    <t>tampón de citrato 50 mM (pH 4,8)</t>
  </si>
  <si>
    <t xml:space="preserve">0,5%
</t>
  </si>
  <si>
    <t>31,5 UI/L</t>
  </si>
  <si>
    <t>2,71 ± 0,045 U/mL.
5,58 ± 0,075 U/mL.</t>
  </si>
  <si>
    <t xml:space="preserve">5 min </t>
  </si>
  <si>
    <t>540  nm</t>
  </si>
  <si>
    <t xml:space="preserve"> Una unidad (U) de actividad enzimática se definió como la cantidad de enzima que libera 1 µmol de azúcar reductor por ml por minuto de CMC</t>
  </si>
  <si>
    <t>0,138 U/ml</t>
  </si>
  <si>
    <t>Tampón de fosfato de sodio 50 mM (pH 7,0)</t>
  </si>
  <si>
    <t>0,9 ml</t>
  </si>
  <si>
    <t>0,174 y 1,554 UI/ml y entre 0,062 y 2,120 UI/ml,</t>
  </si>
  <si>
    <t>cmc</t>
  </si>
  <si>
    <t>1 ,ml</t>
  </si>
  <si>
    <t>Una unidad internacional (UI) de actividad CMCasa se definió como la cantidad de enzima que libera 1 μmol de azúcares reductores por minuto en condiciones estándar.</t>
  </si>
  <si>
    <t>2416,24 ± 25,9 U/g</t>
  </si>
  <si>
    <t>Tampón de fosfato 50 Mm ph 7</t>
  </si>
  <si>
    <t xml:space="preserve">Una unidad (U) de actividad CMCasa correspondió a 1 µmol de equivalentes de glucosa liberados por minuto en las condiciones del ensayo. </t>
  </si>
  <si>
    <t>78,91  U/ml</t>
  </si>
  <si>
    <t>tampón de acetato de sodio 100 mM (pH 5,0),</t>
  </si>
  <si>
    <t>0,22 U/ml</t>
  </si>
  <si>
    <t>Tampón citrato 0,5 M de pH 6</t>
  </si>
  <si>
    <t>5.210.21 U/ml</t>
  </si>
  <si>
    <t xml:space="preserve">a actividad exoglucanasa de 9,13 UI, una actividad endoglucanasa de 5,31 UI y una actividad β-glucosidasa de 7,27 UI </t>
  </si>
  <si>
    <t>PURIFICACIÓN</t>
  </si>
  <si>
    <t>GÉNERO</t>
  </si>
  <si>
    <t>ESPECIE</t>
  </si>
  <si>
    <t>MÉTODO</t>
  </si>
  <si>
    <t>FRECUENCIA</t>
  </si>
  <si>
    <t>ACTIVIDAD ENZIMÁTICA</t>
  </si>
  <si>
    <t>TIPO DE ENSAYO</t>
  </si>
  <si>
    <t>ENSAYO DE ACTIVIDAD ENZIMÁTICA</t>
  </si>
  <si>
    <t>CUALITATIVO</t>
  </si>
  <si>
    <t>Tinción con yodo Gram</t>
  </si>
  <si>
    <t>CUANTITATIVO</t>
  </si>
  <si>
    <t>Método Somogyi-Nelson</t>
  </si>
  <si>
    <t>Método Fenol-Ácido sulfúrico</t>
  </si>
  <si>
    <t>Método p-nitrofenol</t>
  </si>
  <si>
    <t>TOTAL</t>
  </si>
  <si>
    <t>CEPA</t>
  </si>
  <si>
    <t>CELULASA</t>
  </si>
  <si>
    <t>VALOR MIN (U/ml)</t>
  </si>
  <si>
    <t>REFERENCIAS</t>
  </si>
  <si>
    <t>ARTICULO</t>
  </si>
  <si>
    <t>328,8 ± 5,2 U/mll</t>
  </si>
  <si>
    <t>Amyclatopsis</t>
  </si>
  <si>
    <t>6,74 U/ml</t>
  </si>
  <si>
    <t>Aneurinibacillus</t>
  </si>
  <si>
    <t>0,0315 UI/ml</t>
  </si>
  <si>
    <t xml:space="preserve"> 0,25 U/ml</t>
  </si>
  <si>
    <t>Escherichia</t>
  </si>
  <si>
    <t>5,31 U/ml</t>
  </si>
  <si>
    <t>9,13 U/ml</t>
  </si>
  <si>
    <t>7,27 U/ml</t>
  </si>
  <si>
    <t>Fictibacillus</t>
  </si>
  <si>
    <t>3,68 U/ml</t>
  </si>
  <si>
    <t>8,07 U/ml</t>
  </si>
  <si>
    <t>2,46 U/ml</t>
  </si>
  <si>
    <t>Glutamicibacter</t>
  </si>
  <si>
    <t>0,176 UI/ml</t>
  </si>
  <si>
    <t>0,143 UI/ml</t>
  </si>
  <si>
    <t>0,197 UI/ml</t>
  </si>
  <si>
    <t>Mucilaginibacter</t>
  </si>
  <si>
    <t>2,71 ± 0,045 U/mL.</t>
  </si>
  <si>
    <t>5,58 ± 0,075 U/mL.</t>
  </si>
  <si>
    <t>0,181 U/ml</t>
  </si>
  <si>
    <t>1,83 U/ml</t>
  </si>
  <si>
    <t>Purificación</t>
  </si>
  <si>
    <t>Resumen</t>
  </si>
  <si>
    <t>Método</t>
  </si>
  <si>
    <t>Act. Enzimatica después de la purificación</t>
  </si>
  <si>
    <t>Aquatic Bacillus cereus JD0404 isolated from the
muddy sediments of mangrove swamps in Thailand
and characterization of its cellulolytic activity</t>
  </si>
  <si>
    <t>El caldo de cultivo se centrifugó a 6000  g durante 15 min para separar las células. El sobrenadante resultante se llevó a una saturación del 50 % con (NH 4 ) 2 SO 4 y se dejó a 4 °C durante 6 h. Después de centrifugar a 12000  g durante 30 min, el precipitado resultante se volvió a disolver en tampón de glicina-NaOH (pH 10) y se dializó durante la noche contra el mismo tampón.
La solución resultante se cargó en la parte superior de una columna de intercambio iónico DEAE sephadex A 50 (de fabricación propia) que se equilibró previamente con el mismo tampón (glicina 10 mM-NaOH pH 10). La columna se eluyó con un gradiente lineal de NaCl de 0 a 0,5 M. Se recogieron fracciones de 2 ml de volumen y aquellas con actividad Avicelase se juntaron y almacenaron a 4 °C para investigaciones adicionales.</t>
  </si>
  <si>
    <t>La muestra de RSBP (5 ml) se aplicó a una columna de cromatografía de filtración en gel (HiLoad 16/60 Superdex S-200-GE) y las proteínas se eluyeron utilizando un caudal de 0,8 ml/min y tampón Tris-HCl (0,1 mM pH 8,0) que contiene NaCl (150 mM) y CaCl2 (2 mM ) . Se recogieron fracciones de 4 ml y se analizaron adicionalmente para las actividades de CMCasa y xilanasa . La purificación se llevó a cabo utilizando un equipo purificador Äkta acoplado a un sistema Unicorn 5.1 (GE, Uppsala, Suecia). dextrano azul      (2 MDa) como marcador de masa molecular para determinar el volumen vacío de la columna. Las fracciones que presentaban actividades de CMCasa y xilanasa eluidas en volumen vacío y que presentaban el mismo patrón electroforético de proteína se agruparon y denominaron Celulosoma Purificado (PC). La muestra de PC se usó además para análisis de dispersión de luz electroforética/dinámica, ensayos enzimáticos, análisis de espectrometría de masas y sacarificación . ensayosCon la excepción del análisis DLS, todos los demás análisis también se llevaron a cabo utilizando RSBP como muestra enzimática.</t>
  </si>
  <si>
    <t>La CMCasa del caldo de cultivo de B. sonorensis HSC7 se purificó mediante purificación en varios pasos , precipitación con sulfato de amonio , Q-Sepharose y cromatografía de filtración en gel . El número total de purificación de la enzima fue de aproximadamente 8,85 con una actividad específica de 412,32  U/mg ( Tabla 2 ). Celulasa obtenida de una cepa alcalófila,Bacillus sphaericus también tiene una actividad específica de 38,4 U/mg[37]. Las actividades específicas de la celulasa purificada de diversos microorganismos varían de 3,8 a 71,0de proteína[28,50]. Annamalai et al. informaron un rendimiento del 12,54 % con una purificación de 8,5 veces durante la producción de celulasa halotolerante a los álcalis a partir deB. haloduransCAS 1[29]. Asimismo, un estudio mostró una purificación de 5,5 veces de celulasa deBacillussp. L1[35]. La homogeneidad de la CMCasa purificada se investigó y confirmó mediante la banda única obtenida en SDS-PAGE. El peso molecular de la enzima purificada se valoró como 37Fig. 3  kDa () que es más pequeña que las celulasas de otras cepas de Bacillus como B. circulans (43  kDa) [34] , B. subtilis subsp. subtilis A-53 (56  kDa) [28] , B. amyloliquefaciens DL-3 (53  kDa) [7] , Bacillus sp. L1 (45  kDa) [35] y B. flexus (97  kDa) [36] , pero superior a B. sphaericus JS1 (29  kDa) [37] e igual a la celulasa de B. licheniformis AU01 (37  kDa) [38 ].</t>
  </si>
  <si>
    <t>Los 100 ml del sobrenadante anterior se mezclaron con 0,5 g de celulosa microcristalina . Después de la adsorción a 4 °C durante 3 h, los sedimentos se recogieron por centrifugación y se suspendieron en 20 ml de tampón de fosfato 100 mM (pH 7,0) para eliminar las proteínas impuras de la matriz. Después de lavar tres veces, los gránulos que contenían las proteínas adsorbidas se resuspendieron en 1 ml de tampón de carga 1XSDS-PAGE. Después de agitar y centrifugar, las proteínas purificadas en el sobrenadante se analizaron mediante SDS-PAGE y zimograma.
Para identificar las proteínas, se extirparon los puntos interesados ​​en el gel y se digirieron en el gel con tripsina según Liu et al. (2013) . Las proteínas digeridas se identificaron utilizando Bruker ultrafleXtreme MALDI-TOF-MS/MS (Bruker, Daltonics, Karlsruhe, Alemania), y las proteínas candidatas se determinaron mediante alineación con la base de datos de proteoma de P. panacisoli DSM21345 descargada de la base de datos NCBI utilizando Mascot ( Matrix Science, Londres, Reino Unido). Los parámetros de búsqueda se establecieron como Liao et al. (2015) 
P. panacisoli SDMCC050309 se colocó en placas de agar LB suplementadas con CMC al 0,5 % . Después de incubar durante 36 horas a 37 °C, las placas se tiñeron con una solución de Rojo Congo. La zona transparente apareció alrededor de la colonia, lo que sugiere que esta cepa podría producir y secretar endoglucanasa</t>
  </si>
  <si>
    <t>Las proteínas recombinantes se purificaron a 4 °C utilizando una columna de ácido nitrilotriacético de níquel (Ni-NTA). El sobrenadante que contenía cada proteína sobreexpresada se cargó en una columna de Ni-NTA, que se equilibró con el tampón de lisis, y la columna se lavó con el mismo tampón y luego con el tampón de lisis que contenía un gradiente de imidazol de 5 a 30 mM hasta que se unió de forma no específica. las proteínas casi se eliminaron. el suyo 6La proteína etiquetada se eluyó posteriormente usando el tampón de lisis que contenía imidazol 250 mM. Se recogieron fracciones de 3 ml cada una y luego se analizaron mediante electroforesis en gel de dodecilsulfato de sodio-poliacrilamida (SDS-PAGE). Las fracciones que contenían cada proteína recombinante se combinaron y se purificaron más mediante una columna HiLoad 26/60 Superdex 200 (GE Healthcare) y la proteína purificada se intercambió en el tampón de almacenamiento (Tris-HCl 25 mM, pH 7,5, glicerol al 5 % y glicerol 150 mM). NaCl). Se usaron dispositivos de filtro centrífugo (Millipore) para concentrar las proteínas recombinantes. Las concentraciones de proteína se determinaron por el método de Bradford ( Bradford, 1976 ).</t>
  </si>
  <si>
    <t>Después del cultivo en biorreactor, las células se recogieron por centrifugación a 15.000 g durante 15 min. El sedimento se resuspendió en tampón de lisis que consistía en fosfato de sodio 20 mM pH 7, fluoruro de fenilmetilsulfonilo (PMSF) 1 mM y luego se sonicó durante 50 min con un ciclo de encendido y apagado de pulsos de 30 segundos (Sonics, Vibracell USA). El lisado celular se centrifugó a 12.000 rpm durante 15 min y se confirmó la actividad funcional en la placa LB-CMC. La columna de afinidad Ni-NTA preequilibrada con fosfato de sodio 20 mM, NaCl 300 mM e imidazol 10 mM. La muestra también se equilibró con NaCl 300 mM e imidazol 10 mM y se cargó en la columna preequilibrada (GE Healthcare) y posteriormente se lavó en dos pasos con tampón de fosfato de sodio 20 mM, NaCl 300 mM e imidazol 30 mM y una segunda el lavado con la misma concentración de tampón pero con una mayor concentración de imidazol se aumentó a 50 mM.
La elución se realizó con imidazol 300 mM y las fracciones eluidas se dializaron durante la noche frente a tampón fosfato 20 mM pH 7,0, NaCl 300 mM y glicerol al 10%. La pureza y el peso molecular de la proteína se confirmaron mediante SDS-PAGE.</t>
  </si>
  <si>
    <t xml:space="preserve">Precipitación con sulfato de amonio. Luego se disolvió en una pequeña cantidad de tampón Tris-HCl 20 mM (pH 8,0) </t>
  </si>
  <si>
    <t>La celulasa de la muestra dializada (concentrada) se purificó mediante la técnica de cromatografía de intercambio iónico utilizando una columna de dietilaminoetil (DEAE)-celulosa (25 × 2 cm) equilibrada con PBS 20 mM (pH 7,4). Las fracciones se eluyeron con un gradiente lineal de NaCl de 0,1 a 0,5 M de concentración después de lavar la columna con el mismo tampón a una velocidad de flujo de 4 ml/5 min. Se analizó la actividad de celulasa de las fracciones eluidas y se determinaron las concentraciones de proteína midiendo la absorbancia a 280 nm utilizando un espectrofotómetro (Carry UV 60, Agilent Technologies, EE. UU.). Las fracciones que mostraban actividad se agruparon y concentraron mediante liofilización a vacío total durante 5–6 h.</t>
  </si>
  <si>
    <t>Cloning and characterization of xylanase in cellulolytic Bacillus sp. strain JMY1 isolated from forest soil</t>
  </si>
  <si>
    <t>Se prepararon sistemas bifásicos acuosos a temperatura ambiente mezclando ciertas cantidades de solución de PEG al 50 % (p/p), tampón de fosfato al 40 % (p/p), 2 ml de sobrenadante de cultivo celular sonicado en tampón citrato 50 mM ( pH 6,0) y NaCl en tubos de centrífuga de 15 ml con tapa cónica. El pH se ajustó previamente a (6,0–8,0) en tampón de fosfato. Se agregó agua destilada al sistema para obtener 10 g de peso total. Después de agitar durante 5 min, el tubo se centrifugó a 5000 rpm durante 3 min para separar las fases. Para estudiar la partición de la enzima recombinante en ATPS.
El coeficiente de partición ( K ) es la relación entre la proteína dividida en la fase superior y la de la fase inferior. El factor de purificación (PF) se define como la relación entre la actividad específica de la enzima en fase participada y la de la enzima cruda. La recuperación de enzimas (RE) se define como la relación entre la enzima total recuperada de la fase y la actividad enzimática total en la enzima cruda.</t>
  </si>
  <si>
    <t xml:space="preserve">Aproximadamente 25 ml de la solución enzimática cruda se saturaron con sulfato de amonio y la mezcla se dejó durante la noche a -40 °C para que precipitara (Lee et al. 2008 ). Los precipitados se recogieron por centrifugación y se disolvieron en 2 ml de tampón fosfato 0,1 M (pH 7,0). La enzima recogida después de la precipitación con sulfato de amonio se dializó frente a tampón de fosfato 0,1 M a 4 °C con tres cambios de tampón. </t>
  </si>
  <si>
    <t xml:space="preserve">La bacteria se cultivó en condiciones óptimas para la producción de la enzima celulasa y el caldo de cultivo se centrifugó a 12 000 × g durante 20 min a 4 °C. El sobrenadante se precipitó con sulfato de amonio al 85% (p/v). Las precipitaciones resultantes durante la noche se recogieron mediante centrifugación durante 20 min a 12 000 × g(4ºC). Luego, el sedimento producido se disolvió en una pequeña cantidad de tampón Tris-HCl 20 mM (pH 8,0) y se dializó frente a una gran cantidad del mismo tampón. Para el paso final de purificación de la enzima, carga de proteína en una columna Q-Sepharose que se equilibró previamente con tampón Tris-HCl 20 mM (pH 8,0). Las fracciones se recogieron lavando la columna con un gradiente lineal de NaCl (0,1-1 M) en tampón Tris-HCl (pH 8). Luego, se controló toda la fracción para determinar la concentración de proteína a 280 nm y la actividad de celulasa. La concentración de proteínas se midió de acuerdo con el método de Bradford usando albúmina de suero bovino como proteína estándar </t>
  </si>
  <si>
    <t>6,25 U/ml</t>
  </si>
  <si>
    <t xml:space="preserve">Purificación de β-glucosidasa se llevó a cabo mediante precipitación con sulfato de amonio, seguida de diálisis y cromatografía de filtración en gel. </t>
  </si>
  <si>
    <t xml:space="preserve"> El sedimento obtenido de la precipitación con sulfato de amonio que contenía la proteína se disolvió en tampón fosfato 20 mM a pH 7 y se dializó usando el mismo tampón durante 48 h. Para el procedimiento se utilizaron bolsas de diálisis de Hi-Media con un tamaño de poro de 2,4 nm y un corte molecular de 12 000 a 14 000 Da. La muestra dializada se sometió además a cromatografía de filtración en gel usando Sephadex G-100 (Sigma Aldrich) que se mantuvo preequilibrada con tampón de fosfato 20 mM (pH 7). Se recogieron fracciones de 1,5 ml del eluido en tubos Eppendorf a una velocidad de flujo de 0,5 ml/min y se almacenaron a 4 °C que luego se analizaron para detectar la presencia de proteínas midiendo su absorbancia a 280 nm en un espectrofotómetro UV-visible.actividad de β- glucosidasa en condiciones estándar, y solo las fracciones que dieron positivo se agruparon y concentraron.</t>
  </si>
  <si>
    <t>Amycolatopsis cihanbeyliensis Mut43 se incubó en medio de fermentación (pH 7,0) suplementado con 15 g/L de paja de trigo (tamaño de partícula de 0,5 mm) y 5 g/L de NaCl a 32 °C y 175 rpm durante 3 días. Después de la centrifugación, el sobrenadante se concentró con una membrana de corte de peso molecular de 10 kDa utilizando células de ultrafiltración Amicon. Luego, se usó el sobrenadante concentradopara la precipitación de proteínas agregando sulfato de amonio hasta una saturación del 70%. El precipitado se dializó frente a tampón de fosfato 50 mM (pH 7,0) y luego se cargó en una columna de filtración en gel Sephadex G-100 (Sigma-Aldrich Corporation, St. Louis, MO) (15 mm de diámetro y 300 mm de altura) a un caudal de 0,5 mL/min con tampón fosfato 50 mM (pH 7,0).Se midieron las actividades de endoglucanasa en todas las fracciones y luego se agruparon las fracciones activas.</t>
  </si>
  <si>
    <t>Después de la ultrafiltración y la precipitación con sulfato de amonio, la endoglucanasa restante y la proteína total en 4 ml de precipitado fueron 4542 U y 95 mg, respectivamente. La ultrafiltración y la precipitación facilitaron una purificación de aproximadamente 3,55 veces . La enzima precipitada con sulfato de amonio se purificó adicionalmente por cromatografía en columna Sephadex G-100. En la cromatografía de filtración en gel, se observó actividad de endoglucanasa en las fracciones numeradas 67–77 (cada fracción 0.5 mL) ( Figura 1(a)). Después de agrupar las fracciones activas y concentrarlas por ultrafiltración a 0,5 ml, la endoglucanasa purificada mostró una actividad específica de 279,60 U/mg con una purificación de 20,77 veces y un rendimiento final del 6,07%.</t>
  </si>
  <si>
    <t>Para la purificación de la celulasa, se añadió sulfato de amonio al sobrenadante del cultivo para obtener una saturación del 60 % (p/v) y se dejó reposar durante la noche a 4 °C. El precipitado recogido mediante centrifugación a 6000 × g durante 15 min se disolvió en tampón Tris - HCl 50 mM (pH – 9) y se dializó contra el mismo tampón (4 °C). El dializado se cargó en una columna DEAE - Celulosa (5 × 25 cm) y se eluyó con un gradiente lineal de NaCl (0–1 M) a una velocidad de flujo de 0,5 ml/min. Las fracciones se recolectaron y analizaron para determinar la actividad enzimática y las fracciones que presentaban una mayor actividad enzimática se agruparon y concentraron con sulfato de amonio.precipitación. El precipitado resultante se recogió por centrifugación y se disolvió en tampón Tris - HCl 50 mM (pH - 9). Las fracciones concentradas se cargaron en una columna Sephadex G - 50 (2,5 × 25 cm) equilibrada con tampón Tris - HCl 50 mM (pH - 9) y se eluyeron con el mismo tampón a un caudal de 15 ml/h. Las fracciones que mostraban actividad de celulasa se agruparon y se usaron como celulasa purificada para un estudio de caracterización adicional.</t>
  </si>
  <si>
    <t>El primer paso de purificación de la proteína se realizó utilizando sulfato de amonio al 20% (p/v) para la precipitación de proteínas contaminantes y goma xantana . La endoglucanasa XccCel5A solo precipitó después de la adición de sulfato de amonio al 40% ( Fig. 2 A). Una vez resuspendida en Tris-HCl 50 mM pH 8,0, la enzima se sometió a cromatografía de exclusión por tamaño molecular utilizando la columna Sephadex G-25 Superfine (GE). La enzima eluyó en dos picos (seguidos de la absorción a 280 nm; Fig. 2  B). El primer pico de elución contenía la enzima junto con contaminantes; sin embargo, el segundo pico consistía únicamente en XccCel5A puro. El rendimiento experimental estimado fue de 1  mg de enzima purificada por litro de cultivo.</t>
  </si>
  <si>
    <t xml:space="preserve"> el sobrenadante recogido se sometió a una saturación de sulfato de amonio al 45–80 %. A continuación, el precipitado se disolvió en 5 ml de tampón de fosfato sódico (PBS) 50 mM (pH 7,5) y se designó como extracto bruto para la actividad enzimática y la cromatografía. El extracto crudo se desalinizó por dialización contra agua esterilizada, se ajustó a pH 6,0 y se aplicó a una columna Source 15Q PE4.6/100 (Pharmacia Biotechnology) previamente equilibrada con tampón fosfato 10 mM (pH 6,0). Los tampones utilizados fueron PBS 10 mM (pH 6,0) (A) y PBS 10 mM (pH 6,0) y NaCl 1 M (B). La enzima unida se eluyó con un gradiente lineal de 0 a 40 % de B durante 2 min, de 40 a 60 % de B durante 1 min, de 60 a 80 % de B durante 1 min y de 80 a 100 % durante 1 min, con un caudal de 2 ml/min, lo que significa que la proteína unida se eluyó con un gradiente lineal creciente de NaCl (0–1,0 M, pH 6,0). Cada fracción se recogió, se dializó y se analizó para determinar la actividad enzimática.
</t>
  </si>
  <si>
    <t xml:space="preserve">La purificación de la enzima con actividad glucanasa del sobrenadante de cultivo de la cepa S2 de B. methylotrophicus se realizó mediante precipitación con sulfato de amonio y cromatografía de intercambio catiónico. Se detectó que la fracción del 45 al 80 % de la salificación del sulfato de amonio contenía actividad de 1,3-1,4-β-glucanasa. A continuación, la 1,3-1,4-β-glucanasa extracelular bacteriana se purificó hasta la homogeneidad mediante cromatografía de intercambio catiónico ( Fig. 1A ). Solo se combinó el pico de elución con actividad de 1,3-1,4-β-glucanasa y SDS-PAGE de las alícuotas produjo una única banda de proteína con una masa molecular de aproximadamente 26 kDa ( Fig. 1 B). Después de cada paso de purificación, se analizaron las actividades enzimáticas y el concentrado se muestra en la Tabla 1.. Se logró una purificación de aproximadamente 3,2 veces después de precipitar con (NH 4 ) 2 SO 4 . Después de aplicar la cromatografía de intercambio catiónico, la fracción activa dio como resultado una purificación de 19,2 veces con una actividad específica de 15,9 UI/mg/min de la enzima ( </t>
  </si>
  <si>
    <t xml:space="preserve">El aislado MSL2 se cultivó en 1  L de caldo CMC y se incubó a 50 °C durante 48  h en una incubadora con agitación. El cultivo se centrifugó a 8000  rpm durante 20 min a 4 °C y los sobrenadantes se recogieron como enzima celulasa cruda. Se añadió sal de sulfato de amonio a la enzima celulasa cruda para lograr una saturación del 80%. La mezcla se dejó durante la noche a 4°C. El sedimento se recogió mediante centrifugación a 10.000 rpm durante 20 min a 4 °C y se disolvió en 10 ml de tampón de fosfato de sodio 50 mM (pH 5,0) para diálisis utilizando una membrana de diálisis Float-A-Lyzer (Spectrum Lab) con 10 kDa MWCO. El sedimento disuelto se dializó frente a tampón de fosfato de sodio 50 mM (pH         5.0) a 4°C con tres cambios de tampón. La proteína dializada se concentró utilizando la columna Vivaspin-500 (GE Healthcare Life Science). La proteína concentrada se aplicó a una columna Sephacryl S-100 (16  ×  600  mm; HiPrep 16/60 Sephacryl S-100 HR, GE Healthcare Life Science) equilibrada con  tampón de fosfato de sodio 50 mM (pH  5,0) a un caudal de 0,2 ml/min. Cada fracción de proteína eluida se recogió por separado y se sometió a prueba de actividad enzimática con diferentes sustratos. Las cantidades de azúcares reductores que son los productos de la hidrólisis enzimática se midieron utilizando un ensayo DNS o un kit de ensayo de glucosa oxidasa (Megazyme). Las fracciones de celulasa activa se agruparon y se concentraron nuevamente mediante la columna Vivaspin-500. 
</t>
  </si>
  <si>
    <t>El aislado crecido en fase exponencial se inoculó en el medio basal preparado en condiciones optimizadas de factores seleccionados obtenidos del diseño CCD. Después de la incubación, el cultivo se centrifugó a 8000  g durante 15 min para recoger el sobrenadante. El sulfato de amonio en polvo (80 %) se añadió al sobrenadante a 4 °C con agitación constante y se centrifugó a 8000  g durante 15 min para recoger el precipitado. Los sedimentos obtenidos se disolvieron en un volumen mínimo de tampón de fosfato de sodio 50 mM (pH 7,5) y se dializaron durante la noche frente al mismo tampón a 4 °C con tres cambios de tampón. A continuación, la enzima del dializado se concentró para su posterior procesamiento.</t>
  </si>
  <si>
    <t>TITULO</t>
  </si>
  <si>
    <t>REVISTA</t>
  </si>
  <si>
    <t>DATO</t>
  </si>
  <si>
    <t>Science direct</t>
  </si>
  <si>
    <t>Los datos de la literatura muestran que la producción de celulasas es inducible y se ve afectada por la naturaleza de el carbohidrato utilizado durante la fermentación ( Kumar et al., 2008 )</t>
  </si>
  <si>
    <t>Me gusta la redaccion, puede ser guía</t>
  </si>
  <si>
    <t>Por lo tanto, la endoglucanasa Cel5R tiene una amplia gama de estabilidad de pH, por lo que actúa como un candidato prometedor en las industrias de biocombustibles.</t>
  </si>
  <si>
    <t>Alternativas de modificación del método de Somogyi-Nelson para la determinación  de azúcares reductores a partir de sus
posibilidades químicas</t>
  </si>
  <si>
    <t>Tipos de sustrato</t>
  </si>
  <si>
    <t>Concentración de sustrato (%)</t>
  </si>
  <si>
    <t>Cantidad de muestra enzimática (ml)</t>
  </si>
  <si>
    <t>0,5-2</t>
  </si>
  <si>
    <t>0,05-2,7</t>
  </si>
  <si>
    <t>p-nitrofenil-β-D-glucopiranósido</t>
  </si>
  <si>
    <t>Tipos de tampón químico</t>
  </si>
  <si>
    <t>Concentración (M)</t>
  </si>
  <si>
    <t>Temperatura (°C)</t>
  </si>
  <si>
    <t>Tiempo (minutos)</t>
  </si>
  <si>
    <t>35-60</t>
  </si>
  <si>
    <t>15-60</t>
  </si>
  <si>
    <t>0,05-1</t>
  </si>
  <si>
    <t>4,8-5</t>
  </si>
  <si>
    <t>Tampon de citrato de sodio</t>
  </si>
  <si>
    <t>Condiciones de incubación</t>
  </si>
  <si>
    <t>conclusión</t>
  </si>
  <si>
    <t>Gestión de residuos. Los desechos generados por los bosques, los campos agrícolas y las agroindustrias contienen una gran cantidad de celulosa no utilizada o subutilizada, lo que genera contaminación ambiental [108, 109]. Hoy en día, estos llamados desechos se utilizan juiciosamente para producir productos valiosos como enzimas, azúcares, biocombustibles, productos químicos, fuentes de energía baratas para la fermentación, alimentos para animales mejorados y nutrientes humanos [6, 13, 37, 44, 69, 110, 111].</t>
  </si>
  <si>
    <t>El ensayo de papel de filtro (FPA) es un verdadero método para el análisis de la actividad de celulasa total, que utiliza papel de filtro Whatman No. 1 como sustrato [73]. La actividad de celulasa total incluye la acción sinérgica de endoglucanasas, exoglucanasas y β-D-glucosidasas sobre la celulosa. Pero existen muchas preocupaciones asociadas con el uso de FPA para medir la actividad de celulasa total debido a la naturaleza no reproducible de este método. Además, FPA es menos sensible, laborioso y consume más tiempo y también requiere grandes cantidades de reactivos.</t>
  </si>
  <si>
    <t>Campo de aplicación</t>
  </si>
  <si>
    <t>Aplicación</t>
  </si>
  <si>
    <t>Descripción</t>
  </si>
  <si>
    <t>Referencia</t>
  </si>
  <si>
    <t>Industria de pulpa y papel</t>
  </si>
  <si>
    <t>Co-adictivo en el blanqueo de pulpa</t>
  </si>
  <si>
    <t>Las celulasas mejoran la blanqueabilidad de la pulpa kraft de madera blanda y producen una puntuación de brillo final comparable a la del tratamiento con xilanasa</t>
  </si>
  <si>
    <t xml:space="preserve"> A. Singh, R. C. Kuhad, and O. P. Ward, “Industrial application of microbial cellulases,” in Lignocellulose Biotechnologgy:
Future Prospects, R. C. Kuhad and A. Singh, Eds., pp. 345–
358, I.K.International Publishing House, New Delhi, India,
2007.
 P. Suominen and T. Reinikainen, “Foundation for biotechnical and industrial fermentation research,” in Proceedings
of the 2nd Symposium on Trichoderma Reesei Cellulases and
Other Hydrolases (TRICEL ’93), vol. 8, Espoo, Finland, 1993.</t>
  </si>
  <si>
    <t>Drenaje mejorado</t>
  </si>
  <si>
    <t>La mezcla de celulasas y hemicelulasas ha sido utilizada para la biomodificación de las propiedades de la fibra. Su objetivo es mejorar el drenaje en las fábricas de papel.</t>
  </si>
  <si>
    <t>[22] D. Dienes, A. Egyhazi, and K. R ´ eczey, “Treatment of recycled ´
fiber with Trichoderma cellulases,” Industrial Crops and
Products, vol. 20, no. 1, pp. 11–21, 2004.
[23] S. D. Mansfield, K. K. Y. Wong, E. De Jong, and J. N. Saddler,
“Modification of Douglas-fir mechanical and kraft pulps by
enzyme treatment,” Tappi Journal, vol. 79, no. 8, pp. 125–132,
1996.</t>
  </si>
  <si>
    <t>Destintado enzimático</t>
  </si>
  <si>
    <t xml:space="preserve">Los métodos de destintado convencionales utilizan tensioactivos para flotar el tóner, seguido de la aplicación de altas temperaturas para agregarlo y luego una dispersión para reducir el tamaño.  Las celulasas liberan partículas de tóner que facilitan la flotación y los procesos posteriores, disminuyendo el consumo de energía y mejorando las propiedades ópticas y de resistencia del papel. </t>
  </si>
  <si>
    <t>[26] R. Chander Kuhad, G. Mehta, R. Gupta, and K. K. Sharma,
“Fed batch enzymatic saccharification of newspaper cellulosics improves the sugar content in the hydrolysates
and eventually the ethanol fermentation by Saccharomyces
cerevisiae,” Biomass and Bioenergy, vol. 34, no. 8, pp. 1189–
1194, 2010.
[27] R. P. Kibblewhite, A. D. Bawden, and C. L. Brindley, “TMP
fiber and fines qualities of 13 radiata pine wood types,”
APPITA, vol. 48, pp. 367–377, 1995.
[28] R. C. Kuhad, R. Gupta, Y. P. Khasa, and A. Singh, “Bioethanol
production from Lantana camara (red sage): pretreatment,
saccharification and fermentation,” Bioresource Technology,
vol. 101, no. 21, pp. 8348–8354, 2010.</t>
  </si>
  <si>
    <t>26,27,28</t>
  </si>
  <si>
    <t>Industria textil</t>
  </si>
  <si>
    <t>Biodesgaste  de jeans</t>
  </si>
  <si>
    <t>El lavado a la piedra tradicional de los pantalones vaqueros implica la eliminación mediada por amilasa de la capa de almidón (desencolado) y el tratamiento (abrasión) de los pantalones vaqueros con piedra pómez  en lavadoras grandes. Durante el proceso de biolavado, las celulasas actúan sobre el tejido de algodón y rompen los pequeños extremos de la fibra en la superficie del hilo, lo que afloja el tinte, que se elimina fácilmente mediante abrasión mecánica en el ciclo de lavado. Las ventajas en el reemplazo de piedra pómez por un tratamiento a base de celulosa incluyen menos daño a las fibras, mayor productividad de las máquinas y menos trabajo intensivo y menos benigno para el medio ambiente</t>
  </si>
  <si>
    <t>[5] R. K. Sukumaran, R. R. Singhania, and A. Pandey, “Microbial
cellulases—production, applications and challenges,” Journal
of Scientific and Industrial Research, vol. 64, no. 11, pp. 832–
844, 2005
[17] A. Singh, R. C. Kuhad, and O. P. Ward, “Industrial application of microbial cellulases,” in Lignocellulose Biotechnologgy:
Future Prospects, R. C. Kuhad and A. Singh, Eds., pp. 345–
358, I.K.International Publishing House, New Delhi, India,
2007
[38] H. Uhlig, Industrial Enzymes and Their Applications, John
Wiley &amp; Sons, New York, NY, USA, 1998.
[39] Y. M. Galante, A. DeConti, and R. Monteverdi, “Application
of Trichoderma enzymes in food and feed industries,” in Trichoderma and Gliocladium—Enzymes, G. F. Harman and C.
P. Kubicek, Eds., vol. 2 of Biological Control and Commercial
Applications, pp. 311–326, Taylor &amp; Francis, London, UK,
1998.</t>
  </si>
  <si>
    <t>5,17,38,39</t>
  </si>
  <si>
    <t>Biocarbonización y decapado de lana</t>
  </si>
  <si>
    <t>Este método de carbonización es usado para la limpieza de materia celulósica que queda en los tejidos. Los métodos tradicionales utilizaban ácido sulfurico, lo cual era peligroso, corrosivo e inseguro. Por lo que la carbonización enzimática surgió como una alternativa segura y viable, que además aporta resistencia a la fibra.</t>
  </si>
  <si>
    <t>Biopulido y bioacabado de jeans</t>
  </si>
  <si>
    <t>La mayoría de las prendas de algodón o mezclas de algodón, durante los lavados repetidos, tienden a volverse esponjosas y sin brillo, lo que se debe principalmente a la presencia de microfibrillas parcialmente desprendidas en la superficie de las prendas. El uso de celulasas puede eliminar estas microfibrillas y devolver una superficie lisa y un color original a las prendas.</t>
  </si>
  <si>
    <t xml:space="preserve">[36] A. Hebeish and N. A. Ibrahim, “The impact of fronteir
sciences on textile industry,” Colourage, vol. 54, pp. 41–55,
2007
[41] N. A. Ibrahim, K. El-Badry, B. M. Eid, and T. M. Hassan, “A
new approach for biofinishing of cellulose-containing fabrics
using acid cellulases,” Carbohydrate Polymers, vol. 83, no. 1,
pp. 116–121, 2011.
</t>
  </si>
  <si>
    <t>Biodescrudado</t>
  </si>
  <si>
    <t>Es el proceso de eliminación de material no celulósico de la superficie del tejido de algodón con la ayuda de enzimas solas o en combinación.</t>
  </si>
  <si>
    <t>Bioconversión</t>
  </si>
  <si>
    <t>Producción de bioetanol</t>
  </si>
  <si>
    <t>La sacarificación enzimática de materiales lignocelulósicos como bagazo de caña de azúcar, mazorca de maíz, paja de arroz, aserrín y residuos forestales mediante celulasas para la producción de biocombustibles es quizás la aplicación más popular que se investiga actualmente.</t>
  </si>
  <si>
    <t>[5] R. K. Sukumaran, R. R. Singhania, and A. Pandey, “Microbial
cellulases—production, applications and challenges,” Journal
of Scientific and Industrial Research, vol. 64, no. 11, pp. 832–
844, 2005.
[6] R. C. Kuhad, R. Gupta, and Y. P. Khasa, “Bioethanol
production from lignocellulosic biomass: an overview,” in
Wealth from Waste, B. Lal, Ed., Teri Press, New Delhi, India,
2010.
[44] R. Gupta, Y. P. Khasa, and R. C. Kuhad, “Evaluation of
pretreatment methods in improving the enzymatic saccharification of cellulosic materials,” Carbohydrate Polymers, vol.
84, pp. 1103–1109, 2011.</t>
  </si>
  <si>
    <t>5,6,44</t>
  </si>
  <si>
    <t>Industria de fermentacióm</t>
  </si>
  <si>
    <t>Elaboración de vino</t>
  </si>
  <si>
    <t>Los principales beneficios del uso de las celulasas durante la elaboración del vino incluyen una mejor maceración, una mejor extracción del color, una fácil clarificación, una filtración fácil, una mejor calidad del vino y una mayor estabilidad. Las β glucosidasas pueden mejorar el aroma de los vinos modificando los precursores glicosilados.</t>
  </si>
  <si>
    <t>[39] Y. M. Galante, A. DeConti, and R. Monteverdi, “Application
of Trichoderma enzymes in food and feed industries,” in Trichoderma and Gliocladium—Enzymes, G. F. Harman and C.
P. Kubicek, Eds., vol. 2 of Biological Control and Commercial
Applications, pp. 311–326, Taylor &amp; Francis, London, UK,
1998.</t>
  </si>
  <si>
    <t>Industria alimentaria</t>
  </si>
  <si>
    <t>Extracción y clarificación de jugos de frutas y vegetales</t>
  </si>
  <si>
    <t>Las celulasas también tienen una aplicación importante como parte del complejo de enzimas de maceración (celulasas, xilanasas y pectinasas) utilizadas para la extracción y clarificación de jugos de frutas y vegetales para aumentar el rendimiento de los jugos. El uso de enzimas de maceración aumenta tanto el rendimiento como el rendimiento del proceso sin inversión de capital adicional. Las enzimas de maceración se utilizan para mejorar la estabilidad y textura de la nube y disminuir la viscosidad de los néctares y purés de frutas tropicales como mango, melocotón, papaya, ciruela, albaricoque y pera</t>
  </si>
  <si>
    <t>[5] R. K. Sukumaran, R. R. Singhania, and A. Pandey, “Microbial
cellulases—production, applications and challenges,” Journal
of Scientific and Industrial Research, vol. 64, no. 11, pp. 832–
844, 2005.
[17] A. Singh, R. C. Kuhad, and O. P. Ward, “Industrial application of microbial cellulases,” in Lignocellulose Biotechnologgy:
Future Prospects, R. C. Kuhad and A. Singh, Eds., pp. 345–
358, I.K.International Publishing House, New Delhi, India,
2007.
[63] R. C. Minussi, G. M. Pastore, and N. Duran, “Potential ´
applications of laccase in the food industry,” Trends in Food
Science and Technology, vol. 13, no. 6-7, pp. 205–216, 2002.
[64] L. M. J. de Carvalho, I. M. de Castro, and C. A. B. da Silva,
“A study of retention of sugars in the process of clarification
of pineapple juice (Ananas comosus, L. Merril) by micro- and
ultra-filtration,” Journal of Food Engineering, vol. 87, no. 4,
pp. 447–454, 2008</t>
  </si>
  <si>
    <t>5,17,21,63,64</t>
  </si>
  <si>
    <t>Extracción de carotenoides</t>
  </si>
  <si>
    <t>Los carotenoides han sido empleadps como colorantes alimentarios debido a sus propiedades deseables, como su origen natural, nula toxicidad y alta versatilidad.El uso de las enzimas celulasa altera la pared celular de la piel de naranja, la batata y la zanahoria y libera los carotenoides en los cloroplastos y en los fluidos celulares. Estos pigmentos permanecen en su estado natural aún unidos a las proteínas. Esta estructura unida previene la oxidación del pigmento y también afecta la estabilidad del color, mientras que la extracción con solventes disocia los pigmentos de las proteínas y causa insolubilidad en agua y facilidad de oxidación.</t>
  </si>
  <si>
    <t>[104] I. C¸ inar, “Effects of cellulase and pectinase concentrations
on the colour yield of enzyme extracted plant carotenoids,”
Process Biochemistry, vol. 40, no. 2, pp. 945–949, 2005.
[106] O. W. Fennema, Food Chemistry, Marcel Dekker, New York,
NY, USA, 1985.
[107] R. Bassi, B. Pineau, P. Dainese, and J. Marquardt,
“Carotenoid-binding proteins of photosystem II,” European
Journal of Biochemistry, vol. 212, no. 2, pp. 297–303, 1993.</t>
  </si>
  <si>
    <t>104,106,107</t>
  </si>
  <si>
    <t>Alimento para animales</t>
  </si>
  <si>
    <t>El pretratamiento del ensilado agrícola y la alimentación de cereales con celulasas o xilanasas puede mejorar su valor nutricional. Las celulasas se pueden usar para mejorar la producción de ensilaje para la alimentación del ganado, lo que implica mejorar la digestibilidad de los pastos que contienen grandes cantidades de nutrientes y valores energéticos potencialmente digeribles junto con solo pequeñas cantidades de carbohidratos solubles en agua.</t>
  </si>
  <si>
    <t>[72] T. Godfrey and S. West, “Textiles,” in Industrial Enzymology,
pp. 360–371, Macmillan Press, London, UK, 2nd edition,
1996.</t>
  </si>
  <si>
    <t>El uso de celulasas como aditivo en el alimento de algunos animales mejora significativamente la tasa de cobertura del alimento, así como su digestibilidad.</t>
  </si>
  <si>
    <t>Las vacas alimentados con preparaciones de celulasas aumentan su producción de leche.</t>
  </si>
  <si>
    <t>Industria agricola</t>
  </si>
  <si>
    <t>Mejora de cultivos</t>
  </si>
  <si>
    <t>Las celulasas mejoran el crecimiento de los cultivos y controlar las enfermedades de las plantas. Las celulasas  son capaces de degradar la pared celular de los patógenos de las plantas para controlar la enfermedad de las plantas.Las celulasas también se han utilizado para mejorar la calidad del suelo. Tradicionalmente, la incorporación de paja se considera una estrategia importante para mejorar la calidad del suelo y reducir la dependencia de los fertilizantes minerales</t>
  </si>
  <si>
    <t>[21] M. K. Bhat, “Cellulases and related enzymes in biotechnology,” Biotechnology Advances, vol. 18, no. 5, pp. 355–383,
2000.
[84] I. Chet, N. Benhamou, and S. Haran, “Mycoparatism and
lytic enzymes,” in Trichoderma and Gliocladium—Enzymes,
G. F. Harman and C. P. Kubicek, Eds., vol. 2 of Biological
Control and Commercial Applications, pp. 327–342, Taylor &amp;
Francis, London, UK, 1998.</t>
  </si>
  <si>
    <t>Industria de aceites</t>
  </si>
  <si>
    <t>Extracción de aceite de oliva</t>
  </si>
  <si>
    <t>La termoestabilidad enzimática de algunas celulasas ha sido empleada para obtener altos rendimientos en el proceso de extracción de aceite de oliva.</t>
  </si>
  <si>
    <t>[101] P. Fantozzi, G. Petruccioli, and G. Montedoro, “Trattamenti
con additivi enzimatici alle paste di oliva sottoposte ad
estrazione per pressione unica: influenze delle cultivars,
dell’epoca di raccolta e della conservazione,” Grasse, vol. 54,
pp. 381–388, 1977.</t>
  </si>
  <si>
    <t>Industria de detergentes y lavandería</t>
  </si>
  <si>
    <t xml:space="preserve">Las celulasas son utilizadas  en detergentes para modificar las fibrillas de celulosa pueden mejorar el brillo del color, el tacto y la eliminación de la suciedad de las prendas de mezcla de algodón. </t>
  </si>
  <si>
    <t>5] R. K. Sukumaran, R. R. Singhania, and A. Pandey, “Microbial
cellulases—production, applications and challenges,” Journal
of Scientific and Industrial Research, vol. 64, no. 11, pp. 832–
844, 2005.
[17] A. Singh, R. C. Kuhad, and O. P. Ward, “Industrial application of microbial cellulases,” in Lignocellulose Biotechnologgy:
Future Prospects, R. C. Kuhad and A. Singh, Eds., pp. 345–
358, I.K.International Publishing House, New Delhi, India,
2007.</t>
  </si>
  <si>
    <t>Otros</t>
  </si>
  <si>
    <t>Extracción de compuestos bioactivos de las plantas</t>
  </si>
  <si>
    <t>Las celulasas mejoran la liberación de bioactivos de las células. La extracción de bioactivos ayudada por enzimas proporciona un proceso sencillo y amigable con el medio ambiente.</t>
  </si>
  <si>
    <t>Eliminación de biopelícula bacteriana</t>
  </si>
  <si>
    <t xml:space="preserve">La unión de enzimas celulasas, amilasas y proteasas ha servido para prevenir la formación de biopelículas en superficies sólidas. </t>
  </si>
  <si>
    <t>Cepa</t>
  </si>
  <si>
    <t>Actividad enzimática (U/ml)</t>
  </si>
  <si>
    <t>Celulasa</t>
  </si>
  <si>
    <t>Actividad Enzimática</t>
  </si>
  <si>
    <t>enzima</t>
  </si>
  <si>
    <t>Etiquetas de fila</t>
  </si>
  <si>
    <t>(en blanco)</t>
  </si>
  <si>
    <t>Total general</t>
  </si>
  <si>
    <t>Bioconversion of lignocellulose and simultaneous production of cellulase, ligninase and bioflocculants by Alcaligenes faecalis-X3</t>
  </si>
  <si>
    <t>Porcentaje</t>
  </si>
  <si>
    <t>Endoglucanasa, exoglucanasa y β-glucosidasa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</si>
</sst>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sz val="8"/>
      <name val="Calibri"/>
      <family val="2"/>
      <scheme val="minor"/>
    </font>
    <font>
      <vertAlign val="subscript"/>
      <sz val="10"/>
      <color theme="1"/>
      <name val="Calibri"/>
      <family val="2"/>
      <scheme val="minor"/>
    </font>
    <font>
      <sz val="10"/>
      <color theme="1"/>
      <name val="Calibri Light"/>
      <family val="2"/>
      <scheme val="major"/>
    </font>
    <font>
      <b/>
      <sz val="10"/>
      <color theme="1"/>
      <name val="Calibri Light"/>
      <family val="2"/>
      <scheme val="major"/>
    </font>
    <font>
      <sz val="10"/>
      <color theme="1"/>
      <name val="Calibri"/>
      <family val="1"/>
    </font>
    <font>
      <sz val="10"/>
      <color rgb="FFFF0000"/>
      <name val="Calibri"/>
      <family val="2"/>
      <scheme val="minor"/>
    </font>
    <font>
      <sz val="12"/>
      <color theme="1"/>
      <name val="Times New Roman"/>
      <family val="1"/>
    </font>
    <font>
      <b/>
      <sz val="12"/>
      <color theme="1"/>
      <name val="Times New Roman"/>
      <family val="1"/>
    </font>
    <font>
      <sz val="10"/>
      <color theme="1"/>
      <name val="Times New Roman"/>
      <family val="1"/>
    </font>
    <font>
      <sz val="7"/>
      <color theme="1"/>
      <name val="Calibri"/>
      <family val="2"/>
    </font>
    <font>
      <sz val="10"/>
      <name val="Calibri"/>
      <family val="2"/>
      <scheme val="minor"/>
    </font>
    <font>
      <b/>
      <sz val="11"/>
      <color theme="1"/>
      <name val="Calibri"/>
      <family val="2"/>
      <scheme val="minor"/>
    </font>
    <font>
      <b/>
      <sz val="10"/>
      <color theme="1"/>
      <name val="Times New Roman"/>
      <family val="1"/>
    </font>
    <font>
      <sz val="9"/>
      <color rgb="FF5F6368"/>
      <name val="Calibri"/>
      <family val="2"/>
      <scheme val="minor"/>
    </font>
    <font>
      <b/>
      <sz val="18"/>
      <color theme="1"/>
      <name val="Calibri"/>
      <family val="2"/>
      <scheme val="minor"/>
    </font>
    <font>
      <sz val="14"/>
      <color rgb="FF000000"/>
      <name val="Calibri"/>
      <family val="2"/>
      <scheme val="minor"/>
    </font>
    <font>
      <b/>
      <sz val="9"/>
      <color indexed="81"/>
      <name val="Tahoma"/>
      <family val="2"/>
    </font>
    <font>
      <sz val="9"/>
      <color indexed="81"/>
      <name val="Tahoma"/>
      <family val="2"/>
    </font>
    <font>
      <sz val="11"/>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FF99CC"/>
        <bgColor indexed="64"/>
      </patternFill>
    </fill>
    <fill>
      <patternFill patternType="solid">
        <fgColor rgb="FF92D050"/>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s>
  <cellStyleXfs count="2">
    <xf numFmtId="0" fontId="0" fillId="0" borderId="0"/>
    <xf numFmtId="9" fontId="22" fillId="0" borderId="0" applyFont="0" applyFill="0" applyBorder="0" applyAlignment="0" applyProtection="0"/>
  </cellStyleXfs>
  <cellXfs count="177">
    <xf numFmtId="0" fontId="0" fillId="0" borderId="0" xfId="0"/>
    <xf numFmtId="0" fontId="2" fillId="0" borderId="1" xfId="0" applyFont="1" applyBorder="1" applyAlignment="1">
      <alignment horizontal="center" vertical="center"/>
    </xf>
    <xf numFmtId="0" fontId="2" fillId="0" borderId="0" xfId="0" applyFont="1" applyAlignment="1">
      <alignment horizontal="center" vertical="center" wrapText="1"/>
    </xf>
    <xf numFmtId="9"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10" fontId="2" fillId="3" borderId="1" xfId="0" applyNumberFormat="1" applyFont="1" applyFill="1" applyBorder="1" applyAlignment="1">
      <alignment horizontal="center" vertical="center" wrapText="1"/>
    </xf>
    <xf numFmtId="9" fontId="2" fillId="3"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9" fontId="2" fillId="4" borderId="1" xfId="0" applyNumberFormat="1" applyFont="1" applyFill="1" applyBorder="1" applyAlignment="1">
      <alignment horizontal="center" vertical="center" wrapText="1"/>
    </xf>
    <xf numFmtId="0" fontId="2" fillId="4" borderId="1" xfId="0" applyFont="1" applyFill="1" applyBorder="1" applyAlignment="1">
      <alignment vertical="center" wrapText="1"/>
    </xf>
    <xf numFmtId="0" fontId="2" fillId="5"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0" fillId="0" borderId="0" xfId="0"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xf>
    <xf numFmtId="0" fontId="10" fillId="0" borderId="0" xfId="0" applyFont="1"/>
    <xf numFmtId="0" fontId="10" fillId="0" borderId="0" xfId="0" applyFont="1" applyAlignment="1">
      <alignment horizontal="center"/>
    </xf>
    <xf numFmtId="0" fontId="10" fillId="0" borderId="1" xfId="0" applyFont="1" applyBorder="1"/>
    <xf numFmtId="0" fontId="10" fillId="0" borderId="1" xfId="0" applyFont="1" applyBorder="1" applyAlignment="1">
      <alignment horizontal="center" vertical="center"/>
    </xf>
    <xf numFmtId="0" fontId="11"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16" fontId="2"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0" borderId="12"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4"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12"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vertical="center" wrapText="1"/>
    </xf>
    <xf numFmtId="0" fontId="1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0" xfId="0" applyFont="1" applyAlignment="1">
      <alignment wrapText="1"/>
    </xf>
    <xf numFmtId="0" fontId="12" fillId="0" borderId="1" xfId="0" applyFont="1" applyBorder="1" applyAlignment="1">
      <alignment wrapText="1"/>
    </xf>
    <xf numFmtId="0" fontId="16" fillId="0" borderId="3" xfId="0" applyFont="1" applyBorder="1" applyAlignment="1">
      <alignment horizontal="center" vertical="center" wrapText="1"/>
    </xf>
    <xf numFmtId="0" fontId="12" fillId="0" borderId="0" xfId="0" applyFont="1" applyAlignment="1">
      <alignment wrapText="1"/>
    </xf>
    <xf numFmtId="0" fontId="15" fillId="0" borderId="0" xfId="0" applyFont="1" applyAlignment="1">
      <alignment wrapText="1"/>
    </xf>
    <xf numFmtId="0" fontId="6" fillId="0" borderId="1" xfId="0" applyFont="1" applyBorder="1" applyAlignment="1">
      <alignment horizontal="center" vertical="center"/>
    </xf>
    <xf numFmtId="0" fontId="17" fillId="0" borderId="0" xfId="0" applyFont="1" applyAlignment="1">
      <alignment horizontal="left" vertical="center" indent="1"/>
    </xf>
    <xf numFmtId="0" fontId="18" fillId="0" borderId="0" xfId="0" applyFont="1" applyAlignment="1">
      <alignment vertical="center"/>
    </xf>
    <xf numFmtId="0" fontId="19" fillId="0" borderId="0" xfId="0" applyFont="1" applyAlignment="1">
      <alignment horizontal="left" vertical="center" wrapText="1" indent="2" readingOrder="1"/>
    </xf>
    <xf numFmtId="0" fontId="0" fillId="0" borderId="0" xfId="0" applyAlignment="1">
      <alignment wrapText="1"/>
    </xf>
    <xf numFmtId="0" fontId="12" fillId="0" borderId="1" xfId="0" applyFont="1" applyBorder="1"/>
    <xf numFmtId="0" fontId="10" fillId="0" borderId="1" xfId="0" applyFont="1" applyBorder="1" applyAlignment="1">
      <alignment horizontal="center" vertical="center" wrapText="1"/>
    </xf>
    <xf numFmtId="0" fontId="1" fillId="5"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2" fillId="0" borderId="0" xfId="0" applyFont="1" applyAlignment="1">
      <alignment vertical="center" wrapText="1"/>
    </xf>
    <xf numFmtId="0" fontId="1" fillId="5" borderId="1" xfId="0" applyFont="1" applyFill="1" applyBorder="1" applyAlignment="1">
      <alignment vertical="center" wrapText="1"/>
    </xf>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9" fontId="0" fillId="0" borderId="0" xfId="1" applyFont="1"/>
    <xf numFmtId="9" fontId="0" fillId="0" borderId="0" xfId="0" applyNumberFormat="1"/>
    <xf numFmtId="0" fontId="15" fillId="0" borderId="0" xfId="0" applyFont="1"/>
    <xf numFmtId="0" fontId="2"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9" fontId="2" fillId="0" borderId="2" xfId="0" applyNumberFormat="1" applyFont="1" applyBorder="1" applyAlignment="1">
      <alignment horizontal="center" vertical="center" wrapText="1"/>
    </xf>
    <xf numFmtId="0" fontId="2" fillId="6"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0" fillId="0" borderId="8" xfId="0" applyBorder="1" applyAlignment="1">
      <alignment horizontal="center" wrapText="1"/>
    </xf>
    <xf numFmtId="0" fontId="0" fillId="0" borderId="0" xfId="0" applyAlignment="1">
      <alignment horizont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10" fontId="2" fillId="3" borderId="2"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9" fontId="2" fillId="3" borderId="2" xfId="0" applyNumberFormat="1" applyFont="1" applyFill="1" applyBorder="1" applyAlignment="1">
      <alignment horizontal="center" vertical="center" wrapText="1"/>
    </xf>
    <xf numFmtId="9" fontId="2" fillId="3" borderId="3" xfId="0" applyNumberFormat="1" applyFont="1" applyFill="1" applyBorder="1" applyAlignment="1">
      <alignment horizontal="center" vertical="center" wrapText="1"/>
    </xf>
    <xf numFmtId="9" fontId="2" fillId="3" borderId="4" xfId="0" applyNumberFormat="1" applyFont="1" applyFill="1" applyBorder="1" applyAlignment="1">
      <alignment horizontal="center" vertical="center" wrapText="1"/>
    </xf>
    <xf numFmtId="0" fontId="1" fillId="0" borderId="0" xfId="0" applyFont="1" applyAlignment="1">
      <alignment horizontal="center" vertical="center" wrapText="1"/>
    </xf>
    <xf numFmtId="0" fontId="12" fillId="0" borderId="5"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2" fillId="0" borderId="1"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2" fillId="0" borderId="0" xfId="0" applyFont="1" applyAlignment="1">
      <alignment horizont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0" fillId="0" borderId="6" xfId="0" applyFont="1" applyBorder="1" applyAlignment="1">
      <alignment horizontal="center"/>
    </xf>
    <xf numFmtId="0" fontId="10" fillId="0" borderId="7" xfId="0" applyFont="1" applyBorder="1" applyAlignment="1">
      <alignment horizontal="center"/>
    </xf>
    <xf numFmtId="0" fontId="10" fillId="0" borderId="1" xfId="0" applyFont="1" applyBorder="1" applyAlignment="1">
      <alignment horizontal="center" vertical="center"/>
    </xf>
    <xf numFmtId="0" fontId="10" fillId="0" borderId="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29</xdr:col>
      <xdr:colOff>421822</xdr:colOff>
      <xdr:row>35</xdr:row>
      <xdr:rowOff>258535</xdr:rowOff>
    </xdr:from>
    <xdr:to>
      <xdr:col>37</xdr:col>
      <xdr:colOff>367203</xdr:colOff>
      <xdr:row>35</xdr:row>
      <xdr:rowOff>775608</xdr:rowOff>
    </xdr:to>
    <xdr:pic>
      <xdr:nvPicPr>
        <xdr:cNvPr id="2" name="Imagen 1">
          <a:extLst>
            <a:ext uri="{FF2B5EF4-FFF2-40B4-BE49-F238E27FC236}">
              <a16:creationId xmlns:a16="http://schemas.microsoft.com/office/drawing/2014/main" id="{A1CCE903-055B-41D3-9A08-6E37450ACD7B}"/>
            </a:ext>
          </a:extLst>
        </xdr:cNvPr>
        <xdr:cNvPicPr>
          <a:picLocks noChangeAspect="1"/>
        </xdr:cNvPicPr>
      </xdr:nvPicPr>
      <xdr:blipFill rotWithShape="1">
        <a:blip xmlns:r="http://schemas.openxmlformats.org/officeDocument/2006/relationships" r:embed="rId1"/>
        <a:srcRect l="1151" t="67903" r="31910" b="19632"/>
        <a:stretch/>
      </xdr:blipFill>
      <xdr:spPr>
        <a:xfrm>
          <a:off x="32629929" y="31500535"/>
          <a:ext cx="4939203" cy="5170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678656</xdr:colOff>
      <xdr:row>1</xdr:row>
      <xdr:rowOff>250030</xdr:rowOff>
    </xdr:from>
    <xdr:to>
      <xdr:col>15</xdr:col>
      <xdr:colOff>571500</xdr:colOff>
      <xdr:row>19</xdr:row>
      <xdr:rowOff>142875</xdr:rowOff>
    </xdr:to>
    <xdr:pic>
      <xdr:nvPicPr>
        <xdr:cNvPr id="2" name="Imagen 1">
          <a:extLst>
            <a:ext uri="{FF2B5EF4-FFF2-40B4-BE49-F238E27FC236}">
              <a16:creationId xmlns:a16="http://schemas.microsoft.com/office/drawing/2014/main" id="{70221185-ED1D-4DB3-8591-259CB89F01D2}"/>
            </a:ext>
          </a:extLst>
        </xdr:cNvPr>
        <xdr:cNvPicPr>
          <a:picLocks noChangeAspect="1"/>
        </xdr:cNvPicPr>
      </xdr:nvPicPr>
      <xdr:blipFill rotWithShape="1">
        <a:blip xmlns:r="http://schemas.openxmlformats.org/officeDocument/2006/relationships" r:embed="rId1"/>
        <a:srcRect l="19680" t="17267" r="16702" b="12530"/>
        <a:stretch/>
      </xdr:blipFill>
      <xdr:spPr>
        <a:xfrm>
          <a:off x="8596312" y="440530"/>
          <a:ext cx="8274844" cy="513159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olás Rojas Posada - Practicante" refreshedDate="44863.662188194445" createdVersion="8" refreshedVersion="8" minRefreshableVersion="3" recordCount="69" xr:uid="{76CD4E62-2C01-4F3F-ADA3-59B00E2A4ED1}">
  <cacheSource type="worksheet">
    <worksheetSource ref="C2:E71" sheet="Factores Amb-Oxig"/>
  </cacheSource>
  <cacheFields count="3">
    <cacheField name="Género" numFmtId="0">
      <sharedItems containsBlank="1" count="33">
        <s v="Gracilibacillus"/>
        <s v="Bacillus"/>
        <s v="Clostridium"/>
        <s v="Paenibacillus"/>
        <s v="Clostridium "/>
        <s v="Consorcio Microbiano"/>
        <s v=" Bacillus "/>
        <s v="Bacillus "/>
        <s v="Paenibacillus "/>
        <s v="Escherichia "/>
        <s v="Acinetobacter"/>
        <s v="Enterobacter "/>
        <s v="Bacillus sp"/>
        <s v="Promicromonospora "/>
        <m/>
        <s v="Zobellella "/>
        <s v="Amycolatopsis "/>
        <s v="Isoptericola"/>
        <s v="Xanthomonas"/>
        <s v="Stenotrophomonas "/>
        <s v="Klebsiella "/>
        <s v="Klebsiella"/>
        <s v="Enterobacter"/>
        <s v="Enterococcus"/>
        <s v=" Paenibacillus"/>
        <s v="Alcaligenes"/>
        <s v="Pseudomonas"/>
        <s v="Fictibacillus "/>
        <s v="Aneurinibacillus "/>
        <s v="Mucilaginibacter "/>
        <s v="Glutamicibacter "/>
        <s v="Streptomyces"/>
        <s v="Stenotrophomonas"/>
      </sharedItems>
    </cacheField>
    <cacheField name="Especie" numFmtId="0">
      <sharedItems containsBlank="1" count="47">
        <s v="sp."/>
        <s v="B. cereus"/>
        <s v="C. thermocellum"/>
        <s v="P. chitinolyticus"/>
        <m/>
        <s v="B. sp"/>
        <s v="B. sonorensis"/>
        <s v="B. licheniformis"/>
        <s v="P. panacisoli"/>
        <s v="E. Coli"/>
        <s v="A. pittii"/>
        <s v="B. tequilensis"/>
        <s v="P. polymyxa"/>
        <s v="B. amyloliquefaciens"/>
        <s v="E. ludwigii"/>
        <s v="B. subtilis"/>
        <s v="B. velezensis"/>
        <s v="Z.  denitrificans"/>
        <s v="C. beijerinckii"/>
        <s v="sp"/>
        <s v="cihanbeyliensis"/>
        <s v=" carboniphilus"/>
        <s v="campestris"/>
        <s v="methylotrophicus"/>
        <s v="cereus"/>
        <s v="maltophilia"/>
        <s v="pneumoniae"/>
        <s v="subtilis"/>
        <s v=" sp"/>
        <s v=" faecalis "/>
        <s v="nealsonii"/>
        <s v="validus"/>
        <s v=" koreensis"/>
        <s v="sporothermodurans"/>
        <s v="megaterium"/>
        <s v=" faecalis"/>
        <s v=" stutzeri "/>
        <s v="sp. "/>
        <s v="aneurinilyticus "/>
        <s v="polytrichastri "/>
        <s v=" thuringiensis"/>
        <s v=" aeruginosa "/>
        <s v="arilaitensis "/>
        <s v="griseorubens "/>
        <s v="oxytoca"/>
        <s v="pumilus "/>
        <s v=" maltophilia"/>
      </sharedItems>
    </cacheField>
    <cacheField name="enzima"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
  <r>
    <x v="0"/>
    <x v="0"/>
    <s v="endoglucanasa, exoglucanasa y β-glucosidasa"/>
  </r>
  <r>
    <x v="1"/>
    <x v="1"/>
    <s v="endoglucanasa, exoglucanasa y β-glucosidasa"/>
  </r>
  <r>
    <x v="2"/>
    <x v="2"/>
    <s v="endoglucanasa, exoglucanasa y β-glucosidasa"/>
  </r>
  <r>
    <x v="3"/>
    <x v="3"/>
    <s v="endoglucanasa, exoglucanasa y β-glucosidasa"/>
  </r>
  <r>
    <x v="4"/>
    <x v="2"/>
    <s v="Endoglucanasa"/>
  </r>
  <r>
    <x v="5"/>
    <x v="4"/>
    <s v="endo-β-glucanasa,  exo-β-glucanasa y  β-glucosidasa"/>
  </r>
  <r>
    <x v="1"/>
    <x v="5"/>
    <s v="Endoglucanasa"/>
  </r>
  <r>
    <x v="6"/>
    <x v="6"/>
    <s v="Endoglucanasa"/>
  </r>
  <r>
    <x v="7"/>
    <x v="7"/>
    <s v="Endoglucanasa"/>
  </r>
  <r>
    <x v="8"/>
    <x v="8"/>
    <s v="Endoglucanasa"/>
  </r>
  <r>
    <x v="2"/>
    <x v="2"/>
    <m/>
  </r>
  <r>
    <x v="9"/>
    <x v="9"/>
    <s v="Endoglucanasa"/>
  </r>
  <r>
    <x v="10"/>
    <x v="10"/>
    <s v="Endoglucanasa"/>
  </r>
  <r>
    <x v="7"/>
    <x v="11"/>
    <s v="Endoglucanasa"/>
  </r>
  <r>
    <x v="1"/>
    <x v="7"/>
    <s v="Endoglucanasa, exoglucanasa y β-glucosidasa."/>
  </r>
  <r>
    <x v="1"/>
    <x v="7"/>
    <s v="Endoglucanasa"/>
  </r>
  <r>
    <x v="8"/>
    <x v="12"/>
    <s v="Endoglucanasa"/>
  </r>
  <r>
    <x v="7"/>
    <x v="13"/>
    <s v="Endoglucanasa"/>
  </r>
  <r>
    <x v="11"/>
    <x v="14"/>
    <s v="Endoglucanasa"/>
  </r>
  <r>
    <x v="12"/>
    <x v="0"/>
    <s v="Endoglucanasa"/>
  </r>
  <r>
    <x v="1"/>
    <x v="15"/>
    <s v="Endoglucanasa"/>
  </r>
  <r>
    <x v="13"/>
    <x v="0"/>
    <s v="Endoglucanasa, exoglucanasa y β-glucosidasa."/>
  </r>
  <r>
    <x v="1"/>
    <x v="0"/>
    <s v="Endoglucanasa"/>
  </r>
  <r>
    <x v="1"/>
    <x v="16"/>
    <s v="Endoglucanasa"/>
  </r>
  <r>
    <x v="7"/>
    <x v="11"/>
    <s v="Exoglucanasa"/>
  </r>
  <r>
    <x v="14"/>
    <x v="7"/>
    <s v="Endoglucanasa"/>
  </r>
  <r>
    <x v="14"/>
    <x v="4"/>
    <s v="β-glucosidasa"/>
  </r>
  <r>
    <x v="7"/>
    <x v="15"/>
    <s v="Endoglucanasa "/>
  </r>
  <r>
    <x v="15"/>
    <x v="17"/>
    <s v="β-glucosidasa"/>
  </r>
  <r>
    <x v="2"/>
    <x v="18"/>
    <s v="β-glucosidasa"/>
  </r>
  <r>
    <x v="7"/>
    <x v="19"/>
    <s v="Endoglucanasa "/>
  </r>
  <r>
    <x v="7"/>
    <x v="19"/>
    <s v="Endoglucanasa "/>
  </r>
  <r>
    <x v="16"/>
    <x v="20"/>
    <s v="Endoglucanasa"/>
  </r>
  <r>
    <x v="17"/>
    <x v="19"/>
    <s v="Endoglucanasa"/>
  </r>
  <r>
    <x v="14"/>
    <x v="4"/>
    <s v="Exoglucanasa"/>
  </r>
  <r>
    <x v="14"/>
    <x v="4"/>
    <s v="β-glucosidasa"/>
  </r>
  <r>
    <x v="1"/>
    <x v="21"/>
    <s v="Endoglucanasa"/>
  </r>
  <r>
    <x v="18"/>
    <x v="22"/>
    <s v="Endoglucanasa"/>
  </r>
  <r>
    <x v="1"/>
    <x v="23"/>
    <s v="Endoglucanasa"/>
  </r>
  <r>
    <x v="1"/>
    <x v="19"/>
    <s v="Endoglucanasa"/>
  </r>
  <r>
    <x v="14"/>
    <x v="4"/>
    <s v="Exoglucanasa"/>
  </r>
  <r>
    <x v="14"/>
    <x v="4"/>
    <s v="β-glucosidasa"/>
  </r>
  <r>
    <x v="1"/>
    <x v="24"/>
    <s v="Endoglucanasa"/>
  </r>
  <r>
    <x v="19"/>
    <x v="25"/>
    <s v="Exoglucanasa"/>
  </r>
  <r>
    <x v="20"/>
    <x v="26"/>
    <s v="β-glucosidasa"/>
  </r>
  <r>
    <x v="7"/>
    <x v="27"/>
    <s v="Endoglucanasa"/>
  </r>
  <r>
    <x v="14"/>
    <x v="4"/>
    <s v="Exoglucanasa"/>
  </r>
  <r>
    <x v="21"/>
    <x v="28"/>
    <s v="β-glucosidasa"/>
  </r>
  <r>
    <x v="22"/>
    <x v="19"/>
    <s v="Endoglucanasa, exoglucanasa y β-glucosidasa."/>
  </r>
  <r>
    <x v="23"/>
    <x v="29"/>
    <s v="Endoglucanasa"/>
  </r>
  <r>
    <x v="6"/>
    <x v="30"/>
    <s v="Endoglucanasa"/>
  </r>
  <r>
    <x v="24"/>
    <x v="31"/>
    <m/>
  </r>
  <r>
    <x v="14"/>
    <x v="32"/>
    <m/>
  </r>
  <r>
    <x v="1"/>
    <x v="33"/>
    <s v="Endoglucanasa"/>
  </r>
  <r>
    <x v="14"/>
    <x v="34"/>
    <m/>
  </r>
  <r>
    <x v="25"/>
    <x v="35"/>
    <s v="Endoglucanasa"/>
  </r>
  <r>
    <x v="7"/>
    <x v="27"/>
    <s v="Endoglucanasa"/>
  </r>
  <r>
    <x v="26"/>
    <x v="36"/>
    <s v="Endoglucanasa"/>
  </r>
  <r>
    <x v="27"/>
    <x v="37"/>
    <s v="Endoglucanasa, exoglucanasa y β-glucosidasa."/>
  </r>
  <r>
    <x v="28"/>
    <x v="38"/>
    <s v="Endoglucanasa"/>
  </r>
  <r>
    <x v="29"/>
    <x v="39"/>
    <s v="Endoglucanasa y β-glucosidasa"/>
  </r>
  <r>
    <x v="1"/>
    <x v="40"/>
    <s v="Endoglucanasa"/>
  </r>
  <r>
    <x v="26"/>
    <x v="41"/>
    <s v="exoglucanasa y endoglucanasa"/>
  </r>
  <r>
    <x v="30"/>
    <x v="42"/>
    <s v="Endoglucanasa"/>
  </r>
  <r>
    <x v="31"/>
    <x v="43"/>
    <s v="Endoglucanasa"/>
  </r>
  <r>
    <x v="20"/>
    <x v="44"/>
    <s v="Endoglucanasa"/>
  </r>
  <r>
    <x v="7"/>
    <x v="45"/>
    <m/>
  </r>
  <r>
    <x v="32"/>
    <x v="46"/>
    <m/>
  </r>
  <r>
    <x v="1"/>
    <x v="19"/>
    <s v="Endoglucanas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BAB02F2-70A4-4ABC-9818-3ECD7D0B1BCD}"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A95" firstHeaderRow="1" firstDataRow="1" firstDataCol="1"/>
  <pivotFields count="3">
    <pivotField axis="axisRow" showAll="0">
      <items count="34">
        <item x="6"/>
        <item x="24"/>
        <item x="10"/>
        <item x="25"/>
        <item x="16"/>
        <item x="28"/>
        <item x="1"/>
        <item x="7"/>
        <item x="12"/>
        <item x="2"/>
        <item x="4"/>
        <item x="5"/>
        <item x="22"/>
        <item x="11"/>
        <item x="23"/>
        <item x="9"/>
        <item x="27"/>
        <item x="30"/>
        <item x="0"/>
        <item x="17"/>
        <item x="21"/>
        <item x="20"/>
        <item x="29"/>
        <item x="3"/>
        <item x="8"/>
        <item x="13"/>
        <item x="26"/>
        <item x="32"/>
        <item x="19"/>
        <item x="31"/>
        <item x="18"/>
        <item x="15"/>
        <item x="14"/>
        <item t="default"/>
      </items>
    </pivotField>
    <pivotField axis="axisRow" showAll="0">
      <items count="48">
        <item x="41"/>
        <item x="21"/>
        <item x="35"/>
        <item x="29"/>
        <item x="32"/>
        <item x="46"/>
        <item x="28"/>
        <item x="36"/>
        <item x="40"/>
        <item x="10"/>
        <item x="38"/>
        <item x="42"/>
        <item x="13"/>
        <item x="1"/>
        <item x="7"/>
        <item x="6"/>
        <item x="5"/>
        <item x="15"/>
        <item x="11"/>
        <item x="16"/>
        <item x="18"/>
        <item x="2"/>
        <item x="22"/>
        <item x="24"/>
        <item x="20"/>
        <item x="9"/>
        <item x="14"/>
        <item x="43"/>
        <item x="25"/>
        <item x="34"/>
        <item x="23"/>
        <item x="30"/>
        <item x="44"/>
        <item x="3"/>
        <item x="8"/>
        <item x="12"/>
        <item x="26"/>
        <item x="39"/>
        <item x="45"/>
        <item x="19"/>
        <item x="0"/>
        <item x="37"/>
        <item x="33"/>
        <item x="27"/>
        <item x="31"/>
        <item x="17"/>
        <item x="4"/>
        <item t="default"/>
      </items>
    </pivotField>
    <pivotField showAll="0"/>
  </pivotFields>
  <rowFields count="2">
    <field x="0"/>
    <field x="1"/>
  </rowFields>
  <rowItems count="92">
    <i>
      <x/>
    </i>
    <i r="1">
      <x v="15"/>
    </i>
    <i r="1">
      <x v="31"/>
    </i>
    <i>
      <x v="1"/>
    </i>
    <i r="1">
      <x v="44"/>
    </i>
    <i>
      <x v="2"/>
    </i>
    <i r="1">
      <x v="9"/>
    </i>
    <i>
      <x v="3"/>
    </i>
    <i r="1">
      <x v="2"/>
    </i>
    <i>
      <x v="4"/>
    </i>
    <i r="1">
      <x v="24"/>
    </i>
    <i>
      <x v="5"/>
    </i>
    <i r="1">
      <x v="10"/>
    </i>
    <i>
      <x v="6"/>
    </i>
    <i r="1">
      <x v="1"/>
    </i>
    <i r="1">
      <x v="8"/>
    </i>
    <i r="1">
      <x v="13"/>
    </i>
    <i r="1">
      <x v="14"/>
    </i>
    <i r="1">
      <x v="16"/>
    </i>
    <i r="1">
      <x v="17"/>
    </i>
    <i r="1">
      <x v="19"/>
    </i>
    <i r="1">
      <x v="23"/>
    </i>
    <i r="1">
      <x v="30"/>
    </i>
    <i r="1">
      <x v="39"/>
    </i>
    <i r="1">
      <x v="40"/>
    </i>
    <i r="1">
      <x v="42"/>
    </i>
    <i>
      <x v="7"/>
    </i>
    <i r="1">
      <x v="12"/>
    </i>
    <i r="1">
      <x v="14"/>
    </i>
    <i r="1">
      <x v="17"/>
    </i>
    <i r="1">
      <x v="18"/>
    </i>
    <i r="1">
      <x v="38"/>
    </i>
    <i r="1">
      <x v="39"/>
    </i>
    <i r="1">
      <x v="43"/>
    </i>
    <i>
      <x v="8"/>
    </i>
    <i r="1">
      <x v="40"/>
    </i>
    <i>
      <x v="9"/>
    </i>
    <i r="1">
      <x v="20"/>
    </i>
    <i r="1">
      <x v="21"/>
    </i>
    <i>
      <x v="10"/>
    </i>
    <i r="1">
      <x v="21"/>
    </i>
    <i>
      <x v="11"/>
    </i>
    <i r="1">
      <x v="46"/>
    </i>
    <i>
      <x v="12"/>
    </i>
    <i r="1">
      <x v="39"/>
    </i>
    <i>
      <x v="13"/>
    </i>
    <i r="1">
      <x v="26"/>
    </i>
    <i>
      <x v="14"/>
    </i>
    <i r="1">
      <x v="3"/>
    </i>
    <i>
      <x v="15"/>
    </i>
    <i r="1">
      <x v="25"/>
    </i>
    <i>
      <x v="16"/>
    </i>
    <i r="1">
      <x v="41"/>
    </i>
    <i>
      <x v="17"/>
    </i>
    <i r="1">
      <x v="11"/>
    </i>
    <i>
      <x v="18"/>
    </i>
    <i r="1">
      <x v="40"/>
    </i>
    <i>
      <x v="19"/>
    </i>
    <i r="1">
      <x v="39"/>
    </i>
    <i>
      <x v="20"/>
    </i>
    <i r="1">
      <x v="6"/>
    </i>
    <i>
      <x v="21"/>
    </i>
    <i r="1">
      <x v="32"/>
    </i>
    <i r="1">
      <x v="36"/>
    </i>
    <i>
      <x v="22"/>
    </i>
    <i r="1">
      <x v="37"/>
    </i>
    <i>
      <x v="23"/>
    </i>
    <i r="1">
      <x v="33"/>
    </i>
    <i>
      <x v="24"/>
    </i>
    <i r="1">
      <x v="34"/>
    </i>
    <i r="1">
      <x v="35"/>
    </i>
    <i>
      <x v="25"/>
    </i>
    <i r="1">
      <x v="40"/>
    </i>
    <i>
      <x v="26"/>
    </i>
    <i r="1">
      <x/>
    </i>
    <i r="1">
      <x v="7"/>
    </i>
    <i>
      <x v="27"/>
    </i>
    <i r="1">
      <x v="5"/>
    </i>
    <i>
      <x v="28"/>
    </i>
    <i r="1">
      <x v="28"/>
    </i>
    <i>
      <x v="29"/>
    </i>
    <i r="1">
      <x v="27"/>
    </i>
    <i>
      <x v="30"/>
    </i>
    <i r="1">
      <x v="22"/>
    </i>
    <i>
      <x v="31"/>
    </i>
    <i r="1">
      <x v="45"/>
    </i>
    <i>
      <x v="32"/>
    </i>
    <i r="1">
      <x v="4"/>
    </i>
    <i r="1">
      <x v="14"/>
    </i>
    <i r="1">
      <x v="29"/>
    </i>
    <i r="1">
      <x v="46"/>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4128C-1874-4DE2-922E-5112DA15F161}">
  <dimension ref="A1:Y95"/>
  <sheetViews>
    <sheetView tabSelected="1" topLeftCell="A5" zoomScale="70" zoomScaleNormal="70" workbookViewId="0">
      <selection activeCell="C6" sqref="C6"/>
    </sheetView>
  </sheetViews>
  <sheetFormatPr baseColWidth="10" defaultColWidth="11.42578125" defaultRowHeight="15" x14ac:dyDescent="0.25"/>
  <cols>
    <col min="1" max="1" width="8.28515625" style="2" customWidth="1"/>
    <col min="2" max="2" width="27.85546875" style="2" customWidth="1"/>
    <col min="3" max="3" width="30" style="2" customWidth="1"/>
    <col min="4" max="4" width="29.5703125" style="2" customWidth="1"/>
    <col min="5" max="5" width="15.7109375" style="2" customWidth="1"/>
    <col min="6" max="6" width="13.42578125" style="2" customWidth="1"/>
    <col min="7" max="7" width="8.28515625" style="2" customWidth="1"/>
    <col min="8" max="8" width="11.42578125" style="2"/>
    <col min="9" max="10" width="18.140625" style="2" customWidth="1"/>
    <col min="11" max="11" width="11.42578125" style="2"/>
    <col min="12" max="12" width="9.7109375" style="2" customWidth="1"/>
    <col min="13" max="14" width="11.42578125" style="2"/>
    <col min="15" max="15" width="11.140625" style="2" customWidth="1"/>
  </cols>
  <sheetData>
    <row r="1" spans="1:15" ht="15" customHeight="1" x14ac:dyDescent="0.25">
      <c r="A1" s="75" t="s">
        <v>0</v>
      </c>
      <c r="B1" s="75" t="s">
        <v>1</v>
      </c>
      <c r="C1" s="75" t="s">
        <v>2</v>
      </c>
      <c r="D1" s="75"/>
      <c r="E1" s="75"/>
      <c r="F1" s="75"/>
      <c r="G1" s="75"/>
      <c r="H1" s="75"/>
      <c r="I1" s="75"/>
      <c r="J1" s="75"/>
      <c r="K1" s="75"/>
      <c r="L1" s="75" t="s">
        <v>4</v>
      </c>
      <c r="M1" s="75"/>
      <c r="N1" s="75"/>
      <c r="O1" s="75"/>
    </row>
    <row r="2" spans="1:15" ht="63.75" x14ac:dyDescent="0.25">
      <c r="A2" s="75" t="s">
        <v>0</v>
      </c>
      <c r="B2" s="75" t="s">
        <v>1</v>
      </c>
      <c r="C2" s="41" t="s">
        <v>5</v>
      </c>
      <c r="D2" s="41" t="s">
        <v>6</v>
      </c>
      <c r="E2" s="75" t="s">
        <v>788</v>
      </c>
      <c r="F2" s="41" t="s">
        <v>7</v>
      </c>
      <c r="G2" s="41" t="s">
        <v>8</v>
      </c>
      <c r="H2" s="41" t="s">
        <v>9</v>
      </c>
      <c r="I2" s="41" t="s">
        <v>10</v>
      </c>
      <c r="J2" s="41" t="s">
        <v>11</v>
      </c>
      <c r="K2" s="41" t="s">
        <v>12</v>
      </c>
      <c r="L2" s="41" t="s">
        <v>13</v>
      </c>
      <c r="M2" s="41" t="s">
        <v>14</v>
      </c>
      <c r="N2" s="41" t="s">
        <v>15</v>
      </c>
      <c r="O2" s="41" t="s">
        <v>16</v>
      </c>
    </row>
    <row r="3" spans="1:15" ht="76.5" x14ac:dyDescent="0.25">
      <c r="A3" s="8">
        <v>1</v>
      </c>
      <c r="B3" s="86" t="s">
        <v>17</v>
      </c>
      <c r="C3" s="8" t="s">
        <v>18</v>
      </c>
      <c r="D3" s="8" t="s">
        <v>19</v>
      </c>
      <c r="E3" s="8" t="s">
        <v>20</v>
      </c>
      <c r="F3" s="8">
        <v>60</v>
      </c>
      <c r="G3" s="8">
        <v>8</v>
      </c>
      <c r="H3" s="8" t="s">
        <v>21</v>
      </c>
      <c r="I3" s="5">
        <v>0.125</v>
      </c>
      <c r="J3" s="5" t="s">
        <v>22</v>
      </c>
      <c r="K3" s="8"/>
      <c r="L3" s="8"/>
      <c r="M3" s="8"/>
      <c r="N3" s="8"/>
      <c r="O3" s="8" t="s">
        <v>23</v>
      </c>
    </row>
    <row r="4" spans="1:15" ht="80.25" customHeight="1" x14ac:dyDescent="0.25">
      <c r="A4" s="8">
        <v>2</v>
      </c>
      <c r="B4" s="86" t="s">
        <v>24</v>
      </c>
      <c r="C4" s="8" t="s">
        <v>25</v>
      </c>
      <c r="D4" s="8" t="s">
        <v>26</v>
      </c>
      <c r="E4" s="8" t="s">
        <v>20</v>
      </c>
      <c r="F4" s="8">
        <v>50</v>
      </c>
      <c r="G4" s="8">
        <v>7</v>
      </c>
      <c r="H4" s="8" t="s">
        <v>21</v>
      </c>
      <c r="I4" s="4">
        <v>1.7999999999999999E-2</v>
      </c>
      <c r="J4" s="4" t="s">
        <v>22</v>
      </c>
      <c r="K4" s="8" t="s">
        <v>27</v>
      </c>
      <c r="L4" s="8"/>
      <c r="M4" s="8"/>
      <c r="N4" s="8" t="s">
        <v>23</v>
      </c>
      <c r="O4" s="8"/>
    </row>
    <row r="5" spans="1:15" ht="51" x14ac:dyDescent="0.25">
      <c r="A5" s="8">
        <v>3</v>
      </c>
      <c r="B5" s="86" t="s">
        <v>28</v>
      </c>
      <c r="C5" s="8" t="s">
        <v>29</v>
      </c>
      <c r="D5" s="8" t="s">
        <v>30</v>
      </c>
      <c r="E5" s="8" t="s">
        <v>20</v>
      </c>
      <c r="F5" s="8"/>
      <c r="G5" s="8">
        <v>5.95</v>
      </c>
      <c r="H5" s="8"/>
      <c r="I5" s="8"/>
      <c r="J5" s="8"/>
      <c r="K5" s="8"/>
      <c r="L5" s="8"/>
      <c r="M5" s="8" t="s">
        <v>23</v>
      </c>
      <c r="N5" s="8"/>
      <c r="O5" s="8"/>
    </row>
    <row r="6" spans="1:15" ht="51" x14ac:dyDescent="0.25">
      <c r="A6" s="8">
        <v>4</v>
      </c>
      <c r="B6" s="86" t="s">
        <v>31</v>
      </c>
      <c r="C6" s="8" t="s">
        <v>32</v>
      </c>
      <c r="D6" s="8" t="s">
        <v>33</v>
      </c>
      <c r="E6" s="8" t="s">
        <v>20</v>
      </c>
      <c r="F6" s="8">
        <v>80</v>
      </c>
      <c r="G6" s="8">
        <v>4.8</v>
      </c>
      <c r="H6" s="8" t="s">
        <v>34</v>
      </c>
      <c r="I6" s="8"/>
      <c r="J6" s="8"/>
      <c r="K6" s="8" t="s">
        <v>35</v>
      </c>
      <c r="L6" s="8"/>
      <c r="M6" s="8"/>
      <c r="N6" s="8"/>
      <c r="O6" s="8" t="s">
        <v>23</v>
      </c>
    </row>
    <row r="7" spans="1:15" ht="63.75" x14ac:dyDescent="0.25">
      <c r="A7" s="8">
        <v>5</v>
      </c>
      <c r="B7" s="86" t="s">
        <v>36</v>
      </c>
      <c r="C7" s="8" t="s">
        <v>37</v>
      </c>
      <c r="D7" s="8" t="s">
        <v>30</v>
      </c>
      <c r="E7" s="8" t="s">
        <v>38</v>
      </c>
      <c r="F7" s="8" t="s">
        <v>39</v>
      </c>
      <c r="G7" s="9" t="s">
        <v>40</v>
      </c>
      <c r="H7" s="8"/>
      <c r="I7" s="8"/>
      <c r="J7" s="8"/>
      <c r="K7" s="8"/>
      <c r="L7" s="8"/>
      <c r="M7" s="8" t="s">
        <v>23</v>
      </c>
      <c r="N7" s="8"/>
      <c r="O7" s="8"/>
    </row>
    <row r="8" spans="1:15" ht="51.75" customHeight="1" x14ac:dyDescent="0.25">
      <c r="A8" s="8">
        <v>6</v>
      </c>
      <c r="B8" s="86" t="s">
        <v>41</v>
      </c>
      <c r="C8" s="57" t="s">
        <v>42</v>
      </c>
      <c r="D8" s="57"/>
      <c r="E8" s="8" t="s">
        <v>43</v>
      </c>
      <c r="F8" s="8"/>
      <c r="G8" s="8"/>
      <c r="H8" s="8"/>
      <c r="I8" s="8"/>
      <c r="J8" s="8"/>
      <c r="K8" s="8"/>
      <c r="L8" s="8"/>
      <c r="M8" s="8"/>
      <c r="N8" s="8"/>
      <c r="O8" s="8"/>
    </row>
    <row r="9" spans="1:15" ht="63.75" x14ac:dyDescent="0.25">
      <c r="A9" s="8">
        <v>7</v>
      </c>
      <c r="B9" s="86" t="s">
        <v>44</v>
      </c>
      <c r="C9" s="8" t="s">
        <v>25</v>
      </c>
      <c r="D9" s="8" t="s">
        <v>45</v>
      </c>
      <c r="E9" s="8" t="s">
        <v>38</v>
      </c>
      <c r="F9" s="8">
        <v>60</v>
      </c>
      <c r="G9" s="8">
        <v>6</v>
      </c>
      <c r="H9" s="8"/>
      <c r="I9" s="8"/>
      <c r="J9" s="8"/>
      <c r="K9" s="8"/>
      <c r="L9" s="8" t="s">
        <v>23</v>
      </c>
      <c r="M9" s="8"/>
      <c r="N9" s="8"/>
      <c r="O9" s="8"/>
    </row>
    <row r="10" spans="1:15" ht="76.5" x14ac:dyDescent="0.25">
      <c r="A10" s="8">
        <v>8</v>
      </c>
      <c r="B10" s="86" t="s">
        <v>46</v>
      </c>
      <c r="C10" s="8" t="s">
        <v>47</v>
      </c>
      <c r="D10" s="8" t="s">
        <v>48</v>
      </c>
      <c r="E10" s="8" t="s">
        <v>38</v>
      </c>
      <c r="F10" s="8">
        <v>60</v>
      </c>
      <c r="G10" s="8">
        <v>4</v>
      </c>
      <c r="H10" s="8" t="s">
        <v>21</v>
      </c>
      <c r="I10" s="3">
        <v>0.3</v>
      </c>
      <c r="J10" s="8" t="s">
        <v>49</v>
      </c>
      <c r="K10" s="8" t="s">
        <v>50</v>
      </c>
      <c r="L10" s="8"/>
      <c r="M10" s="8"/>
      <c r="N10" s="8"/>
      <c r="O10" s="8" t="s">
        <v>23</v>
      </c>
    </row>
    <row r="11" spans="1:15" ht="76.5" x14ac:dyDescent="0.25">
      <c r="A11" s="8">
        <v>9</v>
      </c>
      <c r="B11" s="86" t="s">
        <v>51</v>
      </c>
      <c r="C11" s="8" t="s">
        <v>52</v>
      </c>
      <c r="D11" s="8" t="s">
        <v>53</v>
      </c>
      <c r="E11" s="8" t="s">
        <v>38</v>
      </c>
      <c r="F11" s="8">
        <v>43.35</v>
      </c>
      <c r="G11" s="8"/>
      <c r="H11" s="8"/>
      <c r="I11" s="8"/>
      <c r="J11" s="8"/>
      <c r="K11" s="8"/>
      <c r="L11" s="8"/>
      <c r="M11" s="8"/>
      <c r="N11" s="8"/>
      <c r="O11" s="8" t="s">
        <v>23</v>
      </c>
    </row>
    <row r="12" spans="1:15" ht="38.25" x14ac:dyDescent="0.25">
      <c r="A12" s="8">
        <v>10</v>
      </c>
      <c r="B12" s="86" t="s">
        <v>54</v>
      </c>
      <c r="C12" s="8" t="s">
        <v>55</v>
      </c>
      <c r="D12" s="8" t="s">
        <v>56</v>
      </c>
      <c r="E12" s="8" t="s">
        <v>38</v>
      </c>
      <c r="F12" s="8">
        <v>45</v>
      </c>
      <c r="G12" s="8">
        <v>7</v>
      </c>
      <c r="H12" s="8"/>
      <c r="I12" s="8"/>
      <c r="J12" s="8"/>
      <c r="K12" s="8"/>
      <c r="L12" s="8" t="s">
        <v>23</v>
      </c>
      <c r="M12" s="8"/>
      <c r="N12" s="8"/>
      <c r="O12" s="8"/>
    </row>
    <row r="13" spans="1:15" ht="51" x14ac:dyDescent="0.25">
      <c r="A13" s="8">
        <v>11</v>
      </c>
      <c r="B13" s="86" t="s">
        <v>57</v>
      </c>
      <c r="C13" s="8" t="s">
        <v>29</v>
      </c>
      <c r="D13" s="8" t="s">
        <v>30</v>
      </c>
      <c r="E13" s="48"/>
      <c r="F13" s="8"/>
      <c r="G13" s="8"/>
      <c r="H13" s="8"/>
      <c r="I13" s="8"/>
      <c r="J13" s="8"/>
      <c r="K13" s="8"/>
      <c r="L13" s="8"/>
      <c r="M13" s="8"/>
      <c r="N13" s="8"/>
      <c r="O13" s="8"/>
    </row>
    <row r="14" spans="1:15" ht="63.75" x14ac:dyDescent="0.25">
      <c r="A14" s="8">
        <v>12</v>
      </c>
      <c r="B14" s="86" t="s">
        <v>58</v>
      </c>
      <c r="C14" s="8" t="s">
        <v>59</v>
      </c>
      <c r="D14" s="8" t="s">
        <v>60</v>
      </c>
      <c r="E14" s="8" t="s">
        <v>38</v>
      </c>
      <c r="F14" s="8">
        <v>58</v>
      </c>
      <c r="G14" s="8">
        <v>6</v>
      </c>
      <c r="H14" s="8"/>
      <c r="I14" s="8"/>
      <c r="J14" s="8" t="s">
        <v>61</v>
      </c>
      <c r="K14" s="8" t="s">
        <v>62</v>
      </c>
      <c r="L14" s="8" t="s">
        <v>23</v>
      </c>
      <c r="M14" s="8"/>
      <c r="N14" s="8"/>
      <c r="O14" s="8"/>
    </row>
    <row r="15" spans="1:15" ht="76.5" x14ac:dyDescent="0.25">
      <c r="A15" s="8">
        <v>13</v>
      </c>
      <c r="B15" s="86" t="s">
        <v>63</v>
      </c>
      <c r="C15" s="8" t="s">
        <v>64</v>
      </c>
      <c r="D15" s="8" t="s">
        <v>65</v>
      </c>
      <c r="E15" s="8" t="s">
        <v>38</v>
      </c>
      <c r="F15" s="8">
        <v>37</v>
      </c>
      <c r="G15" s="8">
        <v>5.5</v>
      </c>
      <c r="H15" s="8"/>
      <c r="I15" s="8"/>
      <c r="J15" s="8"/>
      <c r="K15" s="8"/>
      <c r="L15" s="8" t="s">
        <v>23</v>
      </c>
      <c r="M15" s="8"/>
      <c r="N15" s="8"/>
      <c r="O15" s="8"/>
    </row>
    <row r="16" spans="1:15" ht="76.5" x14ac:dyDescent="0.25">
      <c r="A16" s="8" t="s">
        <v>66</v>
      </c>
      <c r="B16" s="86" t="s">
        <v>67</v>
      </c>
      <c r="C16" s="8" t="s">
        <v>52</v>
      </c>
      <c r="D16" s="8" t="s">
        <v>68</v>
      </c>
      <c r="E16" s="8" t="s">
        <v>38</v>
      </c>
      <c r="F16" s="8">
        <v>40</v>
      </c>
      <c r="G16" s="8">
        <v>5</v>
      </c>
      <c r="H16" s="8"/>
      <c r="I16" s="8"/>
      <c r="J16" s="8"/>
      <c r="K16" s="8" t="s">
        <v>69</v>
      </c>
      <c r="L16" s="8"/>
      <c r="M16" s="8"/>
      <c r="N16" s="8"/>
      <c r="O16" s="8" t="s">
        <v>23</v>
      </c>
    </row>
    <row r="17" spans="1:18" ht="76.5" x14ac:dyDescent="0.25">
      <c r="A17" s="8">
        <v>15</v>
      </c>
      <c r="B17" s="86" t="s">
        <v>70</v>
      </c>
      <c r="C17" s="8" t="s">
        <v>25</v>
      </c>
      <c r="D17" s="8" t="s">
        <v>53</v>
      </c>
      <c r="E17" s="8" t="s">
        <v>71</v>
      </c>
      <c r="F17" s="8" t="s">
        <v>72</v>
      </c>
      <c r="G17" s="8">
        <v>6</v>
      </c>
      <c r="H17" s="8"/>
      <c r="I17" s="8"/>
      <c r="J17" s="8"/>
      <c r="K17" s="8"/>
      <c r="L17" s="8"/>
      <c r="M17" s="8"/>
      <c r="N17" s="8"/>
      <c r="O17" s="8" t="s">
        <v>23</v>
      </c>
    </row>
    <row r="18" spans="1:18" ht="61.5" customHeight="1" x14ac:dyDescent="0.25">
      <c r="A18" s="8">
        <v>16</v>
      </c>
      <c r="B18" s="86" t="s">
        <v>73</v>
      </c>
      <c r="C18" s="8" t="s">
        <v>25</v>
      </c>
      <c r="D18" s="8" t="s">
        <v>53</v>
      </c>
      <c r="E18" s="8" t="s">
        <v>38</v>
      </c>
      <c r="F18" s="8">
        <v>40</v>
      </c>
      <c r="G18" s="8"/>
      <c r="H18" s="8"/>
      <c r="I18" s="8"/>
      <c r="J18" s="8"/>
      <c r="K18" s="8"/>
      <c r="L18" s="8"/>
      <c r="M18" s="8"/>
      <c r="N18" s="8"/>
      <c r="O18" s="8" t="s">
        <v>23</v>
      </c>
    </row>
    <row r="19" spans="1:18" ht="63.75" x14ac:dyDescent="0.25">
      <c r="A19" s="8">
        <v>17</v>
      </c>
      <c r="B19" s="86" t="s">
        <v>74</v>
      </c>
      <c r="C19" s="8" t="s">
        <v>55</v>
      </c>
      <c r="D19" s="8" t="s">
        <v>75</v>
      </c>
      <c r="E19" s="8" t="s">
        <v>38</v>
      </c>
      <c r="F19" s="8">
        <v>48</v>
      </c>
      <c r="G19" s="8">
        <v>3.4</v>
      </c>
      <c r="H19" s="8"/>
      <c r="I19" s="8"/>
      <c r="J19" s="8"/>
      <c r="K19" s="8"/>
      <c r="L19" s="8"/>
      <c r="M19" s="8"/>
      <c r="N19" s="8"/>
      <c r="O19" s="8" t="s">
        <v>23</v>
      </c>
    </row>
    <row r="20" spans="1:18" ht="51" x14ac:dyDescent="0.25">
      <c r="A20" s="8">
        <v>18</v>
      </c>
      <c r="B20" s="86" t="s">
        <v>76</v>
      </c>
      <c r="C20" s="8" t="s">
        <v>52</v>
      </c>
      <c r="D20" s="8" t="s">
        <v>77</v>
      </c>
      <c r="E20" s="8" t="s">
        <v>38</v>
      </c>
      <c r="F20" s="8">
        <v>40</v>
      </c>
      <c r="G20" s="8">
        <v>5.65</v>
      </c>
      <c r="H20" s="8"/>
      <c r="I20" s="8"/>
      <c r="J20" s="8"/>
      <c r="K20" s="8"/>
      <c r="L20" s="8"/>
      <c r="M20" s="8"/>
      <c r="N20" s="8"/>
      <c r="O20" s="8"/>
    </row>
    <row r="21" spans="1:18" ht="97.5" customHeight="1" x14ac:dyDescent="0.25">
      <c r="A21" s="8">
        <v>19</v>
      </c>
      <c r="B21" s="86" t="s">
        <v>78</v>
      </c>
      <c r="C21" s="8" t="s">
        <v>79</v>
      </c>
      <c r="D21" s="8" t="s">
        <v>80</v>
      </c>
      <c r="E21" s="8" t="s">
        <v>38</v>
      </c>
      <c r="F21" s="8">
        <v>35</v>
      </c>
      <c r="G21" s="8">
        <v>6.5</v>
      </c>
      <c r="H21" s="8"/>
      <c r="I21" s="8"/>
      <c r="J21" s="8"/>
      <c r="K21" s="8"/>
      <c r="L21" s="8"/>
      <c r="M21" s="8"/>
      <c r="N21" s="8"/>
      <c r="O21" s="8" t="s">
        <v>23</v>
      </c>
    </row>
    <row r="22" spans="1:18" ht="63.75" x14ac:dyDescent="0.25">
      <c r="A22" s="8">
        <v>20</v>
      </c>
      <c r="B22" s="86" t="s">
        <v>81</v>
      </c>
      <c r="C22" s="8" t="s">
        <v>25</v>
      </c>
      <c r="D22" s="8" t="s">
        <v>19</v>
      </c>
      <c r="E22" s="8" t="s">
        <v>38</v>
      </c>
      <c r="F22" s="8">
        <v>37</v>
      </c>
      <c r="G22" s="8">
        <v>7</v>
      </c>
      <c r="H22" s="8"/>
      <c r="I22" s="8"/>
      <c r="J22" s="8"/>
      <c r="K22" s="8"/>
      <c r="L22" s="8"/>
      <c r="M22" s="8"/>
      <c r="N22" s="8"/>
      <c r="O22" s="8" t="s">
        <v>23</v>
      </c>
    </row>
    <row r="23" spans="1:18" ht="51" x14ac:dyDescent="0.25">
      <c r="A23" s="8">
        <v>21</v>
      </c>
      <c r="B23" s="86" t="s">
        <v>83</v>
      </c>
      <c r="C23" s="8" t="s">
        <v>25</v>
      </c>
      <c r="D23" s="8" t="s">
        <v>84</v>
      </c>
      <c r="E23" s="8" t="s">
        <v>38</v>
      </c>
      <c r="F23" s="8">
        <v>50</v>
      </c>
      <c r="G23" s="8">
        <v>6</v>
      </c>
      <c r="H23" s="8"/>
      <c r="I23" s="8"/>
      <c r="J23" s="8"/>
      <c r="K23" s="8"/>
      <c r="L23" s="8"/>
      <c r="M23" s="8"/>
      <c r="N23" s="8"/>
      <c r="O23" s="8" t="s">
        <v>23</v>
      </c>
    </row>
    <row r="24" spans="1:18" ht="89.25" x14ac:dyDescent="0.25">
      <c r="A24" s="8">
        <v>22</v>
      </c>
      <c r="B24" s="87" t="s">
        <v>85</v>
      </c>
      <c r="C24" s="8" t="s">
        <v>86</v>
      </c>
      <c r="D24" s="8" t="s">
        <v>19</v>
      </c>
      <c r="E24" s="8" t="s">
        <v>71</v>
      </c>
      <c r="F24" s="8" t="s">
        <v>87</v>
      </c>
      <c r="G24" s="8" t="s">
        <v>88</v>
      </c>
      <c r="H24" s="8" t="s">
        <v>21</v>
      </c>
      <c r="I24" s="8" t="s">
        <v>89</v>
      </c>
      <c r="J24" s="8" t="s">
        <v>90</v>
      </c>
      <c r="K24" s="8" t="s">
        <v>91</v>
      </c>
      <c r="L24" s="8"/>
      <c r="M24" s="8" t="s">
        <v>23</v>
      </c>
      <c r="N24" s="8" t="s">
        <v>23</v>
      </c>
      <c r="O24" s="8"/>
      <c r="P24" s="47" t="s">
        <v>92</v>
      </c>
      <c r="R24" s="2" t="s">
        <v>93</v>
      </c>
    </row>
    <row r="25" spans="1:18" ht="89.25" x14ac:dyDescent="0.25">
      <c r="A25" s="8">
        <v>23</v>
      </c>
      <c r="B25" s="86" t="s">
        <v>94</v>
      </c>
      <c r="C25" s="8" t="s">
        <v>25</v>
      </c>
      <c r="D25" s="8" t="s">
        <v>19</v>
      </c>
      <c r="E25" s="8" t="s">
        <v>38</v>
      </c>
      <c r="F25" s="8">
        <v>30</v>
      </c>
      <c r="G25" s="8">
        <v>7</v>
      </c>
      <c r="H25" s="8"/>
      <c r="I25" s="8"/>
      <c r="J25" s="8"/>
      <c r="K25" s="8"/>
      <c r="L25" s="8"/>
      <c r="M25" s="8"/>
      <c r="N25" s="8"/>
      <c r="O25" s="8" t="s">
        <v>23</v>
      </c>
    </row>
    <row r="26" spans="1:18" ht="76.5" x14ac:dyDescent="0.25">
      <c r="A26" s="8">
        <v>24</v>
      </c>
      <c r="B26" s="86" t="s">
        <v>95</v>
      </c>
      <c r="C26" s="8" t="s">
        <v>25</v>
      </c>
      <c r="D26" s="8" t="s">
        <v>96</v>
      </c>
      <c r="E26" s="8" t="s">
        <v>38</v>
      </c>
      <c r="F26" s="8">
        <v>55</v>
      </c>
      <c r="G26" s="8">
        <v>6</v>
      </c>
      <c r="H26" s="8"/>
      <c r="I26" s="8"/>
      <c r="J26" s="8" t="s">
        <v>97</v>
      </c>
      <c r="K26" s="8" t="s">
        <v>98</v>
      </c>
      <c r="L26" s="8"/>
      <c r="M26" s="8"/>
      <c r="N26" s="8"/>
      <c r="O26" s="8" t="s">
        <v>23</v>
      </c>
    </row>
    <row r="27" spans="1:18" ht="75" customHeight="1" x14ac:dyDescent="0.25">
      <c r="A27" s="94">
        <v>25</v>
      </c>
      <c r="B27" s="95" t="s">
        <v>99</v>
      </c>
      <c r="C27" s="94" t="s">
        <v>52</v>
      </c>
      <c r="D27" s="8" t="s">
        <v>68</v>
      </c>
      <c r="E27" s="8" t="s">
        <v>100</v>
      </c>
      <c r="F27" s="8"/>
      <c r="G27" s="8"/>
      <c r="H27" s="8"/>
      <c r="I27" s="8"/>
      <c r="J27" s="8"/>
      <c r="K27" s="8"/>
      <c r="L27" s="8"/>
      <c r="M27" s="8"/>
      <c r="N27" s="8"/>
      <c r="O27" s="8"/>
    </row>
    <row r="28" spans="1:18" ht="75" customHeight="1" x14ac:dyDescent="0.25">
      <c r="A28" s="94"/>
      <c r="B28" s="95"/>
      <c r="C28" s="94"/>
      <c r="D28" s="94" t="s">
        <v>53</v>
      </c>
      <c r="E28" s="8" t="s">
        <v>38</v>
      </c>
      <c r="F28" s="8">
        <v>70</v>
      </c>
      <c r="G28" s="8">
        <v>7</v>
      </c>
      <c r="H28" s="94"/>
      <c r="I28" s="94"/>
      <c r="J28" s="8" t="s">
        <v>101</v>
      </c>
      <c r="K28" s="8" t="s">
        <v>102</v>
      </c>
      <c r="L28" s="94"/>
      <c r="M28" s="94"/>
      <c r="N28" s="94"/>
      <c r="O28" s="94" t="s">
        <v>23</v>
      </c>
    </row>
    <row r="29" spans="1:18" ht="75" customHeight="1" x14ac:dyDescent="0.25">
      <c r="A29" s="94"/>
      <c r="B29" s="95"/>
      <c r="C29" s="94"/>
      <c r="D29" s="94"/>
      <c r="E29" s="48" t="s">
        <v>103</v>
      </c>
      <c r="F29" s="8"/>
      <c r="G29" s="8"/>
      <c r="H29" s="94"/>
      <c r="I29" s="94"/>
      <c r="J29" s="8"/>
      <c r="K29" s="8"/>
      <c r="L29" s="94"/>
      <c r="M29" s="94"/>
      <c r="N29" s="94"/>
      <c r="O29" s="94"/>
    </row>
    <row r="30" spans="1:18" ht="102" x14ac:dyDescent="0.25">
      <c r="A30" s="8">
        <v>26</v>
      </c>
      <c r="B30" s="86" t="s">
        <v>104</v>
      </c>
      <c r="C30" s="8" t="s">
        <v>52</v>
      </c>
      <c r="D30" s="8" t="s">
        <v>84</v>
      </c>
      <c r="E30" s="8" t="s">
        <v>105</v>
      </c>
      <c r="F30" s="8">
        <v>60</v>
      </c>
      <c r="G30" s="8">
        <v>8</v>
      </c>
      <c r="H30" s="8"/>
      <c r="I30" s="8"/>
      <c r="J30" s="8" t="s">
        <v>106</v>
      </c>
      <c r="K30" s="8" t="s">
        <v>107</v>
      </c>
      <c r="L30" s="8"/>
      <c r="M30" s="8"/>
      <c r="N30" s="8"/>
      <c r="O30" s="8"/>
    </row>
    <row r="31" spans="1:18" ht="89.25" x14ac:dyDescent="0.25">
      <c r="A31" s="8">
        <v>27</v>
      </c>
      <c r="B31" s="88" t="s">
        <v>108</v>
      </c>
      <c r="C31" s="8" t="s">
        <v>109</v>
      </c>
      <c r="D31" s="8" t="s">
        <v>110</v>
      </c>
      <c r="E31" s="48" t="s">
        <v>103</v>
      </c>
      <c r="F31" s="8">
        <v>45</v>
      </c>
      <c r="G31" s="8">
        <v>5</v>
      </c>
      <c r="H31" s="8"/>
      <c r="I31" s="8"/>
      <c r="J31" s="8"/>
      <c r="K31" s="8" t="s">
        <v>111</v>
      </c>
      <c r="L31" s="8"/>
      <c r="M31" s="8" t="s">
        <v>112</v>
      </c>
      <c r="N31" s="8" t="s">
        <v>112</v>
      </c>
      <c r="O31" s="8"/>
      <c r="P31" s="47" t="s">
        <v>92</v>
      </c>
      <c r="R31" s="2" t="s">
        <v>93</v>
      </c>
    </row>
    <row r="32" spans="1:18" ht="63.75" x14ac:dyDescent="0.25">
      <c r="A32" s="8">
        <v>28</v>
      </c>
      <c r="B32" s="86" t="s">
        <v>113</v>
      </c>
      <c r="C32" s="8" t="s">
        <v>29</v>
      </c>
      <c r="D32" s="8" t="s">
        <v>114</v>
      </c>
      <c r="E32" s="48" t="s">
        <v>103</v>
      </c>
      <c r="F32" s="8">
        <v>50</v>
      </c>
      <c r="G32" s="8">
        <v>4.8</v>
      </c>
      <c r="H32" s="8"/>
      <c r="I32" s="8"/>
      <c r="J32" s="8"/>
      <c r="K32" s="8"/>
      <c r="L32" s="8"/>
      <c r="M32" s="8"/>
      <c r="N32" s="8"/>
      <c r="O32" s="8"/>
      <c r="P32" t="s">
        <v>115</v>
      </c>
    </row>
    <row r="33" spans="1:18" ht="38.25" x14ac:dyDescent="0.25">
      <c r="A33" s="8">
        <v>29</v>
      </c>
      <c r="B33" s="86" t="s">
        <v>116</v>
      </c>
      <c r="C33" s="8" t="s">
        <v>52</v>
      </c>
      <c r="D33" s="8" t="s">
        <v>117</v>
      </c>
      <c r="E33" s="8" t="s">
        <v>105</v>
      </c>
      <c r="F33" s="8">
        <v>30</v>
      </c>
      <c r="G33" s="8" t="s">
        <v>112</v>
      </c>
      <c r="H33" s="8"/>
      <c r="I33" s="8"/>
      <c r="J33" s="8"/>
      <c r="K33" s="8"/>
      <c r="L33" s="8"/>
      <c r="M33" s="8"/>
      <c r="N33" s="8"/>
      <c r="O33" s="8"/>
    </row>
    <row r="34" spans="1:18" ht="63.75" x14ac:dyDescent="0.25">
      <c r="A34" s="58">
        <v>30</v>
      </c>
      <c r="B34" s="86" t="s">
        <v>118</v>
      </c>
      <c r="C34" s="8" t="s">
        <v>52</v>
      </c>
      <c r="D34" s="8" t="s">
        <v>117</v>
      </c>
      <c r="E34" s="8" t="s">
        <v>105</v>
      </c>
      <c r="F34" s="8">
        <v>35</v>
      </c>
      <c r="G34" s="8" t="s">
        <v>112</v>
      </c>
      <c r="H34" s="8"/>
      <c r="I34" s="8"/>
      <c r="J34" s="8"/>
      <c r="K34" s="8"/>
      <c r="L34" s="8" t="s">
        <v>112</v>
      </c>
      <c r="M34" s="8"/>
      <c r="N34" s="8"/>
      <c r="O34" s="8"/>
    </row>
    <row r="35" spans="1:18" ht="89.25" x14ac:dyDescent="0.25">
      <c r="A35" s="58">
        <v>31</v>
      </c>
      <c r="B35" s="86" t="s">
        <v>119</v>
      </c>
      <c r="C35" s="8" t="s">
        <v>120</v>
      </c>
      <c r="D35" s="8" t="s">
        <v>121</v>
      </c>
      <c r="E35" s="8" t="s">
        <v>38</v>
      </c>
      <c r="F35" s="8">
        <v>32</v>
      </c>
      <c r="G35" s="8">
        <v>7</v>
      </c>
      <c r="H35" s="8" t="s">
        <v>21</v>
      </c>
      <c r="I35" s="3">
        <v>0.05</v>
      </c>
      <c r="J35" s="8"/>
      <c r="K35" s="8" t="s">
        <v>122</v>
      </c>
      <c r="L35" s="8"/>
      <c r="M35" s="8"/>
      <c r="N35" s="8"/>
      <c r="O35" s="8"/>
      <c r="R35" t="s">
        <v>93</v>
      </c>
    </row>
    <row r="36" spans="1:18" x14ac:dyDescent="0.25">
      <c r="A36" s="96">
        <v>32</v>
      </c>
      <c r="B36" s="101" t="s">
        <v>123</v>
      </c>
      <c r="C36" s="89" t="s">
        <v>124</v>
      </c>
      <c r="D36" s="89" t="s">
        <v>117</v>
      </c>
      <c r="E36" s="8" t="s">
        <v>38</v>
      </c>
      <c r="F36" s="89" t="s">
        <v>125</v>
      </c>
      <c r="G36" s="89" t="s">
        <v>126</v>
      </c>
      <c r="H36" s="89" t="s">
        <v>21</v>
      </c>
      <c r="I36" s="99">
        <v>0.1</v>
      </c>
      <c r="J36" s="8"/>
      <c r="K36" s="8"/>
      <c r="L36" s="8"/>
      <c r="M36" s="8"/>
      <c r="N36" s="8"/>
      <c r="O36" s="8"/>
    </row>
    <row r="37" spans="1:18" x14ac:dyDescent="0.25">
      <c r="A37" s="97"/>
      <c r="B37" s="102"/>
      <c r="C37" s="91"/>
      <c r="D37" s="91"/>
      <c r="E37" s="8" t="s">
        <v>100</v>
      </c>
      <c r="F37" s="91"/>
      <c r="G37" s="91"/>
      <c r="H37" s="91"/>
      <c r="I37" s="91"/>
      <c r="J37" s="8"/>
      <c r="K37" s="8"/>
      <c r="L37" s="8"/>
      <c r="M37" s="8"/>
      <c r="N37" s="8"/>
      <c r="O37" s="8"/>
    </row>
    <row r="38" spans="1:18" x14ac:dyDescent="0.25">
      <c r="A38" s="98"/>
      <c r="B38" s="103"/>
      <c r="C38" s="90"/>
      <c r="D38" s="90"/>
      <c r="E38" s="48" t="s">
        <v>103</v>
      </c>
      <c r="F38" s="90"/>
      <c r="G38" s="90"/>
      <c r="H38" s="90"/>
      <c r="I38" s="90"/>
      <c r="J38" s="8"/>
      <c r="K38" s="8"/>
      <c r="L38" s="8"/>
      <c r="M38" s="8"/>
      <c r="N38" s="8"/>
      <c r="O38" s="8"/>
    </row>
    <row r="39" spans="1:18" ht="89.25" x14ac:dyDescent="0.25">
      <c r="A39" s="58">
        <v>33</v>
      </c>
      <c r="B39" s="86" t="s">
        <v>127</v>
      </c>
      <c r="C39" s="8" t="s">
        <v>25</v>
      </c>
      <c r="D39" s="8" t="s">
        <v>128</v>
      </c>
      <c r="E39" s="8" t="s">
        <v>38</v>
      </c>
      <c r="F39" s="8">
        <v>50</v>
      </c>
      <c r="G39" s="8">
        <v>9</v>
      </c>
      <c r="H39" s="8" t="s">
        <v>21</v>
      </c>
      <c r="I39" s="3">
        <v>0.3</v>
      </c>
      <c r="J39" s="8"/>
      <c r="K39" s="8"/>
      <c r="L39" s="8"/>
      <c r="M39" s="8" t="s">
        <v>112</v>
      </c>
      <c r="N39" s="8"/>
      <c r="O39" s="8"/>
    </row>
    <row r="40" spans="1:18" ht="63.75" x14ac:dyDescent="0.25">
      <c r="A40" s="58">
        <v>34</v>
      </c>
      <c r="B40" s="86" t="s">
        <v>129</v>
      </c>
      <c r="C40" s="8" t="s">
        <v>130</v>
      </c>
      <c r="D40" s="8" t="s">
        <v>131</v>
      </c>
      <c r="E40" s="8" t="s">
        <v>38</v>
      </c>
      <c r="F40" s="8">
        <v>45</v>
      </c>
      <c r="G40" s="8">
        <v>7</v>
      </c>
      <c r="H40" s="8"/>
      <c r="I40" s="8"/>
      <c r="J40" s="8"/>
      <c r="K40" s="8"/>
      <c r="L40" s="8"/>
      <c r="M40" s="8"/>
      <c r="N40" s="8"/>
      <c r="O40" s="8" t="s">
        <v>23</v>
      </c>
      <c r="R40" t="s">
        <v>93</v>
      </c>
    </row>
    <row r="41" spans="1:18" ht="153" x14ac:dyDescent="0.25">
      <c r="A41" s="58">
        <v>35</v>
      </c>
      <c r="B41" s="86" t="s">
        <v>132</v>
      </c>
      <c r="C41" s="8" t="s">
        <v>25</v>
      </c>
      <c r="D41" s="8" t="s">
        <v>133</v>
      </c>
      <c r="E41" s="54" t="s">
        <v>38</v>
      </c>
      <c r="F41" s="8">
        <v>55</v>
      </c>
      <c r="G41" s="8">
        <v>7.5</v>
      </c>
      <c r="H41" s="8"/>
      <c r="I41" s="8"/>
      <c r="J41" s="8" t="s">
        <v>134</v>
      </c>
      <c r="K41" s="8" t="s">
        <v>135</v>
      </c>
      <c r="L41" s="8"/>
      <c r="M41" s="8"/>
      <c r="N41" s="8"/>
      <c r="O41" s="8" t="s">
        <v>112</v>
      </c>
    </row>
    <row r="42" spans="1:18" x14ac:dyDescent="0.25">
      <c r="A42" s="96">
        <v>36</v>
      </c>
      <c r="B42" s="92" t="s">
        <v>136</v>
      </c>
      <c r="C42" s="89" t="s">
        <v>25</v>
      </c>
      <c r="D42" s="89" t="s">
        <v>137</v>
      </c>
      <c r="E42" s="8" t="s">
        <v>38</v>
      </c>
      <c r="F42" s="89">
        <v>50</v>
      </c>
      <c r="G42" s="89">
        <v>6</v>
      </c>
      <c r="H42" s="8"/>
      <c r="I42" s="8"/>
      <c r="J42" s="8"/>
      <c r="K42" s="8"/>
      <c r="L42" s="8"/>
      <c r="M42" s="8"/>
      <c r="N42" s="8"/>
      <c r="O42" s="8"/>
    </row>
    <row r="43" spans="1:18" x14ac:dyDescent="0.25">
      <c r="A43" s="97"/>
      <c r="B43" s="100"/>
      <c r="C43" s="91"/>
      <c r="D43" s="91"/>
      <c r="E43" s="8" t="s">
        <v>100</v>
      </c>
      <c r="F43" s="91"/>
      <c r="G43" s="91"/>
      <c r="H43" s="8"/>
      <c r="I43" s="8"/>
      <c r="J43" s="8"/>
      <c r="K43" s="8"/>
      <c r="L43" s="8"/>
      <c r="M43" s="8"/>
      <c r="N43" s="8"/>
      <c r="O43" s="8"/>
    </row>
    <row r="44" spans="1:18" ht="91.5" customHeight="1" x14ac:dyDescent="0.25">
      <c r="A44" s="98"/>
      <c r="B44" s="93"/>
      <c r="C44" s="90"/>
      <c r="D44" s="90"/>
      <c r="E44" s="48" t="s">
        <v>103</v>
      </c>
      <c r="F44" s="90"/>
      <c r="G44" s="90"/>
      <c r="H44" s="8"/>
      <c r="I44" s="8"/>
      <c r="J44" s="8"/>
      <c r="K44" s="8"/>
      <c r="L44" s="8"/>
      <c r="M44" s="8"/>
      <c r="N44" s="8"/>
      <c r="O44" s="8"/>
    </row>
    <row r="45" spans="1:18" ht="15" customHeight="1" x14ac:dyDescent="0.25">
      <c r="A45" s="94">
        <v>37</v>
      </c>
      <c r="B45" s="95" t="s">
        <v>138</v>
      </c>
      <c r="C45" s="8" t="s">
        <v>25</v>
      </c>
      <c r="D45" s="8" t="s">
        <v>139</v>
      </c>
      <c r="E45" s="8" t="s">
        <v>38</v>
      </c>
      <c r="F45" s="89">
        <v>37</v>
      </c>
      <c r="G45" s="8"/>
      <c r="H45" s="8"/>
      <c r="I45" s="8"/>
      <c r="J45" s="8"/>
      <c r="K45" s="8"/>
      <c r="L45" s="8"/>
      <c r="M45" s="8"/>
      <c r="N45" s="8"/>
      <c r="O45" s="8"/>
    </row>
    <row r="46" spans="1:18" x14ac:dyDescent="0.25">
      <c r="A46" s="94"/>
      <c r="B46" s="95"/>
      <c r="C46" s="8" t="s">
        <v>140</v>
      </c>
      <c r="D46" s="8" t="s">
        <v>141</v>
      </c>
      <c r="E46" s="8" t="s">
        <v>100</v>
      </c>
      <c r="F46" s="91"/>
      <c r="G46" s="8"/>
      <c r="H46" s="8"/>
      <c r="I46" s="8"/>
      <c r="J46" s="8"/>
      <c r="K46" s="8"/>
      <c r="L46" s="8"/>
      <c r="M46" s="8"/>
      <c r="N46" s="8"/>
      <c r="O46" s="8"/>
    </row>
    <row r="47" spans="1:18" ht="45.75" customHeight="1" x14ac:dyDescent="0.25">
      <c r="A47" s="94"/>
      <c r="B47" s="95"/>
      <c r="C47" s="8" t="s">
        <v>142</v>
      </c>
      <c r="D47" s="8" t="s">
        <v>143</v>
      </c>
      <c r="E47" s="48" t="s">
        <v>103</v>
      </c>
      <c r="F47" s="90"/>
      <c r="G47" s="8"/>
      <c r="H47" s="8"/>
      <c r="I47" s="8"/>
      <c r="J47" s="8"/>
      <c r="K47" s="8"/>
      <c r="L47" s="8"/>
      <c r="M47" s="8"/>
      <c r="N47" s="8"/>
      <c r="O47" s="8"/>
    </row>
    <row r="48" spans="1:18" ht="45.75" customHeight="1" x14ac:dyDescent="0.25">
      <c r="A48" s="89">
        <v>38</v>
      </c>
      <c r="B48" s="92" t="s">
        <v>144</v>
      </c>
      <c r="C48" s="89" t="s">
        <v>52</v>
      </c>
      <c r="D48" s="89" t="s">
        <v>145</v>
      </c>
      <c r="E48" s="48" t="s">
        <v>38</v>
      </c>
      <c r="F48" s="55" t="s">
        <v>146</v>
      </c>
      <c r="G48" s="8">
        <v>4.8</v>
      </c>
      <c r="H48" s="8"/>
      <c r="I48" s="8"/>
      <c r="J48" s="8"/>
      <c r="K48" s="8"/>
      <c r="L48" s="8"/>
      <c r="M48" s="8"/>
      <c r="N48" s="8"/>
      <c r="O48" s="8"/>
    </row>
    <row r="49" spans="1:25" ht="83.25" customHeight="1" x14ac:dyDescent="0.25">
      <c r="A49" s="90"/>
      <c r="B49" s="93"/>
      <c r="C49" s="90"/>
      <c r="D49" s="90"/>
      <c r="E49" s="8" t="s">
        <v>100</v>
      </c>
      <c r="F49" s="56">
        <v>37</v>
      </c>
      <c r="G49" s="8">
        <v>4.8</v>
      </c>
      <c r="H49" s="8"/>
      <c r="I49" s="8"/>
      <c r="J49" s="8"/>
      <c r="K49" s="8"/>
      <c r="L49" s="8"/>
      <c r="M49" s="8"/>
      <c r="N49" s="8"/>
      <c r="O49" s="8"/>
    </row>
    <row r="50" spans="1:25" ht="83.25" customHeight="1" x14ac:dyDescent="0.25">
      <c r="A50" s="8">
        <v>39</v>
      </c>
      <c r="B50" s="8" t="s">
        <v>147</v>
      </c>
      <c r="C50" s="8" t="s">
        <v>148</v>
      </c>
      <c r="D50" s="8" t="s">
        <v>149</v>
      </c>
      <c r="E50" s="48" t="s">
        <v>103</v>
      </c>
      <c r="F50" s="8">
        <v>37</v>
      </c>
      <c r="G50" s="8">
        <v>9</v>
      </c>
      <c r="H50" s="8"/>
      <c r="I50" s="8"/>
      <c r="J50" s="8"/>
      <c r="K50" s="8"/>
      <c r="L50" s="8"/>
      <c r="M50" s="8"/>
      <c r="N50" s="8"/>
      <c r="O50" s="8"/>
    </row>
    <row r="51" spans="1:25" ht="38.25" x14ac:dyDescent="0.25">
      <c r="A51" s="8">
        <v>40</v>
      </c>
      <c r="B51" s="8" t="s">
        <v>150</v>
      </c>
      <c r="C51" s="8" t="s">
        <v>151</v>
      </c>
      <c r="D51" s="8" t="s">
        <v>117</v>
      </c>
      <c r="E51" s="8" t="s">
        <v>71</v>
      </c>
      <c r="F51" s="8">
        <v>50</v>
      </c>
      <c r="G51" s="8">
        <v>5</v>
      </c>
      <c r="H51" s="8"/>
      <c r="I51" s="8"/>
      <c r="J51" s="8"/>
      <c r="K51" s="8" t="s">
        <v>152</v>
      </c>
      <c r="L51" s="8"/>
      <c r="M51" s="8"/>
      <c r="N51" s="8"/>
      <c r="O51" s="8"/>
    </row>
    <row r="52" spans="1:25" ht="63.75" x14ac:dyDescent="0.25">
      <c r="A52" s="8">
        <v>41</v>
      </c>
      <c r="B52" s="8" t="s">
        <v>153</v>
      </c>
      <c r="C52" s="8" t="s">
        <v>154</v>
      </c>
      <c r="D52" s="8" t="s">
        <v>155</v>
      </c>
      <c r="E52" s="8" t="s">
        <v>38</v>
      </c>
      <c r="F52" s="8" t="s">
        <v>156</v>
      </c>
      <c r="G52" s="40" t="s">
        <v>157</v>
      </c>
      <c r="H52" s="8" t="s">
        <v>21</v>
      </c>
      <c r="I52" s="8" t="s">
        <v>158</v>
      </c>
      <c r="J52" s="8"/>
      <c r="K52" s="8"/>
      <c r="L52" s="8"/>
      <c r="M52" s="8"/>
      <c r="N52" s="8"/>
      <c r="O52" s="8"/>
    </row>
    <row r="53" spans="1:25" ht="64.5" customHeight="1" x14ac:dyDescent="0.25">
      <c r="A53" s="94">
        <v>42</v>
      </c>
      <c r="B53" s="94" t="s">
        <v>159</v>
      </c>
      <c r="C53" s="8" t="s">
        <v>47</v>
      </c>
      <c r="D53" s="8" t="s">
        <v>160</v>
      </c>
      <c r="E53" s="89" t="s">
        <v>38</v>
      </c>
      <c r="F53" s="89">
        <v>58</v>
      </c>
      <c r="G53" s="8"/>
      <c r="H53" s="8"/>
      <c r="I53" s="8"/>
      <c r="J53" s="8"/>
      <c r="K53" s="8"/>
      <c r="L53" s="8"/>
      <c r="M53" s="8"/>
      <c r="N53" s="8"/>
      <c r="O53" s="8"/>
    </row>
    <row r="54" spans="1:25" ht="25.5" customHeight="1" x14ac:dyDescent="0.25">
      <c r="A54" s="94"/>
      <c r="B54" s="94"/>
      <c r="C54" s="89" t="s">
        <v>161</v>
      </c>
      <c r="D54" s="8" t="s">
        <v>162</v>
      </c>
      <c r="E54" s="91"/>
      <c r="F54" s="91"/>
      <c r="G54" s="8"/>
      <c r="H54" s="8"/>
      <c r="I54" s="8"/>
      <c r="J54" s="8"/>
      <c r="K54" s="8"/>
      <c r="L54" s="8"/>
      <c r="M54" s="8"/>
      <c r="N54" s="8"/>
      <c r="O54" s="8"/>
    </row>
    <row r="55" spans="1:25" ht="25.5" customHeight="1" x14ac:dyDescent="0.25">
      <c r="A55" s="94"/>
      <c r="B55" s="94"/>
      <c r="C55" s="90"/>
      <c r="D55" s="8" t="s">
        <v>163</v>
      </c>
      <c r="E55" s="90"/>
      <c r="F55" s="90"/>
      <c r="G55" s="8"/>
      <c r="H55" s="8"/>
      <c r="I55" s="8"/>
      <c r="J55" s="8"/>
      <c r="K55" s="8"/>
      <c r="L55" s="8"/>
      <c r="M55" s="8"/>
      <c r="N55" s="8"/>
      <c r="O55" s="8"/>
    </row>
    <row r="56" spans="1:25" ht="25.5" customHeight="1" x14ac:dyDescent="0.25">
      <c r="A56" s="94">
        <v>43</v>
      </c>
      <c r="B56" s="94" t="s">
        <v>164</v>
      </c>
      <c r="C56" s="89" t="s">
        <v>25</v>
      </c>
      <c r="D56" s="8" t="s">
        <v>165</v>
      </c>
      <c r="E56" s="89" t="s">
        <v>38</v>
      </c>
      <c r="F56" s="8"/>
      <c r="G56" s="8"/>
      <c r="H56" s="8"/>
      <c r="I56" s="8"/>
      <c r="J56" s="8"/>
      <c r="K56" s="8"/>
      <c r="L56" s="8"/>
      <c r="M56" s="8"/>
      <c r="N56" s="8"/>
      <c r="O56" s="8"/>
    </row>
    <row r="57" spans="1:25" x14ac:dyDescent="0.25">
      <c r="A57" s="94"/>
      <c r="B57" s="94"/>
      <c r="C57" s="90"/>
      <c r="D57" s="8" t="s">
        <v>166</v>
      </c>
      <c r="E57" s="90"/>
      <c r="F57" s="8"/>
      <c r="G57" s="8"/>
      <c r="H57" s="8"/>
      <c r="I57" s="8"/>
      <c r="J57" s="8"/>
      <c r="K57" s="8"/>
      <c r="L57" s="8"/>
      <c r="M57" s="8"/>
      <c r="N57" s="8"/>
      <c r="O57" s="8"/>
    </row>
    <row r="58" spans="1:25" ht="89.25" x14ac:dyDescent="0.25">
      <c r="A58" s="8">
        <v>44</v>
      </c>
      <c r="B58" s="8" t="s">
        <v>792</v>
      </c>
      <c r="C58" s="8" t="s">
        <v>168</v>
      </c>
      <c r="D58" s="8" t="s">
        <v>169</v>
      </c>
      <c r="E58" s="8" t="s">
        <v>38</v>
      </c>
      <c r="F58" s="8">
        <v>50</v>
      </c>
      <c r="G58" s="8">
        <v>6</v>
      </c>
      <c r="H58" s="8"/>
      <c r="I58" s="8"/>
      <c r="J58" s="8"/>
      <c r="K58" s="8" t="s">
        <v>170</v>
      </c>
      <c r="L58" s="8"/>
      <c r="M58" s="8"/>
      <c r="N58" s="8"/>
      <c r="O58" s="8"/>
    </row>
    <row r="59" spans="1:25" ht="51" x14ac:dyDescent="0.25">
      <c r="A59" s="8">
        <v>45</v>
      </c>
      <c r="B59" s="8" t="s">
        <v>171</v>
      </c>
      <c r="C59" s="8" t="s">
        <v>52</v>
      </c>
      <c r="D59" s="8" t="s">
        <v>145</v>
      </c>
      <c r="E59" s="8" t="s">
        <v>38</v>
      </c>
      <c r="F59" s="8"/>
      <c r="G59" s="8"/>
      <c r="H59" s="8"/>
      <c r="I59" s="8"/>
      <c r="J59" s="8"/>
      <c r="K59" s="8"/>
      <c r="L59" s="8"/>
      <c r="M59" s="8"/>
      <c r="N59" s="8"/>
      <c r="O59" s="8"/>
    </row>
    <row r="60" spans="1:25" ht="89.25" x14ac:dyDescent="0.25">
      <c r="A60" s="8">
        <v>46</v>
      </c>
      <c r="B60" s="8" t="s">
        <v>172</v>
      </c>
      <c r="C60" s="8" t="s">
        <v>173</v>
      </c>
      <c r="D60" s="8" t="s">
        <v>174</v>
      </c>
      <c r="E60" s="8" t="s">
        <v>38</v>
      </c>
      <c r="F60" s="8">
        <v>50</v>
      </c>
      <c r="G60" s="8">
        <v>6</v>
      </c>
      <c r="H60" s="8"/>
      <c r="I60" s="8"/>
      <c r="J60" s="8"/>
      <c r="K60" s="8"/>
      <c r="L60" s="8"/>
      <c r="M60" s="8"/>
      <c r="N60" s="8"/>
      <c r="O60" s="8"/>
    </row>
    <row r="61" spans="1:25" ht="57" customHeight="1" x14ac:dyDescent="0.25">
      <c r="A61" s="8">
        <v>47</v>
      </c>
      <c r="B61" s="8" t="s">
        <v>175</v>
      </c>
      <c r="C61" s="8" t="s">
        <v>176</v>
      </c>
      <c r="D61" s="8" t="s">
        <v>177</v>
      </c>
      <c r="E61" s="8" t="s">
        <v>71</v>
      </c>
      <c r="F61" s="8">
        <v>50</v>
      </c>
      <c r="G61" s="8">
        <v>7</v>
      </c>
      <c r="H61" s="8"/>
      <c r="I61" s="8"/>
      <c r="J61" s="8"/>
      <c r="K61" s="8"/>
      <c r="L61" s="8"/>
      <c r="M61" s="8"/>
      <c r="N61" s="8"/>
      <c r="O61" s="8"/>
      <c r="Q61">
        <f>13/67</f>
        <v>0.19402985074626866</v>
      </c>
    </row>
    <row r="62" spans="1:25" ht="63.75" x14ac:dyDescent="0.25">
      <c r="A62" s="8">
        <v>48</v>
      </c>
      <c r="B62" s="8" t="s">
        <v>178</v>
      </c>
      <c r="C62" s="8" t="s">
        <v>179</v>
      </c>
      <c r="D62" s="8" t="s">
        <v>180</v>
      </c>
      <c r="E62" s="8" t="s">
        <v>38</v>
      </c>
      <c r="F62" s="8">
        <v>30</v>
      </c>
      <c r="G62" s="8">
        <v>7</v>
      </c>
      <c r="H62" s="8" t="s">
        <v>21</v>
      </c>
      <c r="I62" s="4">
        <v>1E-3</v>
      </c>
      <c r="J62" s="8"/>
      <c r="K62" s="8"/>
      <c r="L62" s="8" t="s">
        <v>23</v>
      </c>
      <c r="M62" s="8"/>
      <c r="N62" s="8"/>
      <c r="O62" s="8"/>
    </row>
    <row r="63" spans="1:25" ht="76.5" x14ac:dyDescent="0.25">
      <c r="A63" s="8">
        <v>49</v>
      </c>
      <c r="B63" s="8" t="s">
        <v>181</v>
      </c>
      <c r="C63" s="8" t="s">
        <v>182</v>
      </c>
      <c r="D63" s="8" t="s">
        <v>183</v>
      </c>
      <c r="E63" s="8" t="s">
        <v>184</v>
      </c>
      <c r="F63" s="8">
        <v>28</v>
      </c>
      <c r="G63" s="8"/>
      <c r="H63" s="8"/>
      <c r="I63" s="8"/>
      <c r="J63" s="8"/>
      <c r="K63" s="8"/>
      <c r="L63" s="8"/>
      <c r="M63" s="8"/>
      <c r="N63" s="8"/>
      <c r="O63" s="8"/>
    </row>
    <row r="64" spans="1:25" ht="48" customHeight="1" x14ac:dyDescent="0.25">
      <c r="A64" s="8">
        <v>50</v>
      </c>
      <c r="B64" s="8" t="s">
        <v>185</v>
      </c>
      <c r="C64" s="8" t="s">
        <v>25</v>
      </c>
      <c r="D64" s="8" t="s">
        <v>186</v>
      </c>
      <c r="E64" s="8" t="s">
        <v>38</v>
      </c>
      <c r="F64" s="8">
        <v>50</v>
      </c>
      <c r="G64" s="8"/>
      <c r="H64" s="8"/>
      <c r="I64" s="8"/>
      <c r="J64" s="8"/>
      <c r="K64" s="8"/>
      <c r="L64" s="8"/>
      <c r="M64" s="8"/>
      <c r="N64" s="8"/>
      <c r="O64" s="8"/>
      <c r="P64" s="105" t="s">
        <v>187</v>
      </c>
      <c r="Q64" s="106"/>
      <c r="R64" s="106"/>
      <c r="S64" s="106"/>
      <c r="T64" s="106"/>
      <c r="U64" s="106"/>
      <c r="V64" s="106"/>
      <c r="W64" s="106"/>
      <c r="X64" s="106"/>
      <c r="Y64" s="106"/>
    </row>
    <row r="65" spans="1:17" ht="48" customHeight="1" x14ac:dyDescent="0.25">
      <c r="A65" s="8">
        <v>51</v>
      </c>
      <c r="B65" s="8" t="s">
        <v>188</v>
      </c>
      <c r="C65" s="8" t="s">
        <v>173</v>
      </c>
      <c r="D65" s="8" t="s">
        <v>189</v>
      </c>
      <c r="E65" s="8" t="s">
        <v>190</v>
      </c>
      <c r="F65" s="8" t="s">
        <v>191</v>
      </c>
      <c r="G65" s="8" t="s">
        <v>192</v>
      </c>
      <c r="H65" s="8"/>
      <c r="I65" s="8"/>
      <c r="J65" s="8"/>
      <c r="K65" s="8"/>
      <c r="L65" s="8"/>
      <c r="M65" s="8"/>
      <c r="N65" s="8"/>
      <c r="O65" s="8"/>
    </row>
    <row r="66" spans="1:17" ht="76.5" x14ac:dyDescent="0.25">
      <c r="A66" s="8">
        <v>52</v>
      </c>
      <c r="B66" s="8" t="s">
        <v>193</v>
      </c>
      <c r="C66" s="8" t="s">
        <v>194</v>
      </c>
      <c r="D66" s="8" t="s">
        <v>195</v>
      </c>
      <c r="E66" s="8" t="s">
        <v>38</v>
      </c>
      <c r="F66" s="8">
        <v>42</v>
      </c>
      <c r="G66" s="8">
        <v>8</v>
      </c>
      <c r="H66" s="8"/>
      <c r="I66" s="8"/>
      <c r="J66" s="8"/>
      <c r="K66" s="8"/>
      <c r="L66" s="8"/>
      <c r="M66" s="8"/>
      <c r="N66" s="8"/>
      <c r="O66" s="8"/>
    </row>
    <row r="67" spans="1:17" ht="89.25" x14ac:dyDescent="0.25">
      <c r="A67" s="8">
        <v>53</v>
      </c>
      <c r="B67" s="8" t="s">
        <v>196</v>
      </c>
      <c r="C67" s="8" t="s">
        <v>197</v>
      </c>
      <c r="D67" s="8" t="s">
        <v>198</v>
      </c>
      <c r="E67" s="8" t="s">
        <v>199</v>
      </c>
      <c r="F67" s="8" t="s">
        <v>112</v>
      </c>
      <c r="G67" s="8" t="s">
        <v>112</v>
      </c>
      <c r="H67" s="8"/>
      <c r="I67" s="8"/>
      <c r="J67" s="8"/>
      <c r="K67" s="8"/>
      <c r="L67" s="8"/>
      <c r="M67" s="8"/>
      <c r="N67" s="8"/>
      <c r="O67" s="8"/>
    </row>
    <row r="68" spans="1:17" ht="25.5" customHeight="1" x14ac:dyDescent="0.25">
      <c r="A68" s="94">
        <v>54</v>
      </c>
      <c r="B68" s="94" t="s">
        <v>200</v>
      </c>
      <c r="C68" s="8" t="s">
        <v>142</v>
      </c>
      <c r="D68" s="8" t="s">
        <v>201</v>
      </c>
      <c r="E68" s="89" t="s">
        <v>199</v>
      </c>
      <c r="F68" s="89"/>
      <c r="G68" s="89"/>
      <c r="H68" s="8"/>
      <c r="I68" s="8"/>
      <c r="J68" s="8"/>
      <c r="K68" s="8"/>
      <c r="L68" s="8"/>
      <c r="M68" s="8"/>
      <c r="N68" s="8"/>
      <c r="O68" s="8"/>
    </row>
    <row r="69" spans="1:17" x14ac:dyDescent="0.25">
      <c r="A69" s="94"/>
      <c r="B69" s="94"/>
      <c r="C69" s="8" t="s">
        <v>52</v>
      </c>
      <c r="D69" s="8" t="s">
        <v>202</v>
      </c>
      <c r="E69" s="91"/>
      <c r="F69" s="91"/>
      <c r="G69" s="91"/>
      <c r="H69" s="8"/>
      <c r="I69" s="8"/>
      <c r="J69" s="8"/>
      <c r="K69" s="8"/>
      <c r="L69" s="8"/>
      <c r="M69" s="8"/>
      <c r="N69" s="8"/>
      <c r="O69" s="8"/>
    </row>
    <row r="70" spans="1:17" ht="42.75" customHeight="1" x14ac:dyDescent="0.25">
      <c r="A70" s="94"/>
      <c r="B70" s="94"/>
      <c r="C70" s="8" t="s">
        <v>203</v>
      </c>
      <c r="D70" s="8" t="s">
        <v>204</v>
      </c>
      <c r="E70" s="90"/>
      <c r="F70" s="90"/>
      <c r="G70" s="90"/>
      <c r="H70" s="8"/>
      <c r="I70" s="8"/>
      <c r="J70" s="8"/>
      <c r="K70" s="8"/>
      <c r="L70" s="8"/>
      <c r="M70" s="8"/>
      <c r="N70" s="8"/>
      <c r="O70" s="8"/>
    </row>
    <row r="71" spans="1:17" ht="62.25" customHeight="1" x14ac:dyDescent="0.25">
      <c r="A71" s="8">
        <v>55</v>
      </c>
      <c r="B71" s="8" t="s">
        <v>205</v>
      </c>
      <c r="C71" s="8" t="s">
        <v>25</v>
      </c>
      <c r="D71" s="8" t="s">
        <v>117</v>
      </c>
      <c r="E71" s="8" t="s">
        <v>38</v>
      </c>
      <c r="F71" s="8">
        <v>50</v>
      </c>
      <c r="G71" s="8">
        <v>6</v>
      </c>
      <c r="H71" s="8"/>
      <c r="I71" s="8"/>
      <c r="J71" s="8"/>
      <c r="K71" s="8" t="s">
        <v>102</v>
      </c>
      <c r="L71" s="8"/>
      <c r="M71" s="8"/>
      <c r="N71" s="8"/>
      <c r="O71" s="8"/>
      <c r="Q71">
        <v>67</v>
      </c>
    </row>
    <row r="72" spans="1:17" ht="63.75" x14ac:dyDescent="0.25">
      <c r="A72" s="8">
        <v>56</v>
      </c>
      <c r="B72" s="8" t="s">
        <v>206</v>
      </c>
      <c r="C72" s="8" t="s">
        <v>207</v>
      </c>
      <c r="D72" s="8" t="s">
        <v>177</v>
      </c>
      <c r="E72" s="8"/>
      <c r="F72" s="8"/>
      <c r="G72" s="8"/>
      <c r="H72" s="8"/>
      <c r="I72" s="8"/>
      <c r="J72" s="8"/>
      <c r="K72" s="8"/>
      <c r="L72" s="8"/>
      <c r="M72" s="8"/>
      <c r="N72" s="8"/>
      <c r="O72" s="8"/>
    </row>
    <row r="73" spans="1:17" ht="48" customHeight="1" x14ac:dyDescent="0.25">
      <c r="A73" s="8">
        <v>57</v>
      </c>
      <c r="B73" s="8" t="s">
        <v>208</v>
      </c>
      <c r="C73" s="8" t="s">
        <v>59</v>
      </c>
      <c r="D73" s="8" t="s">
        <v>209</v>
      </c>
      <c r="E73" s="8"/>
      <c r="F73" s="8"/>
      <c r="G73" s="8">
        <v>6.8</v>
      </c>
      <c r="H73" s="8"/>
      <c r="I73" s="8"/>
      <c r="J73" s="8"/>
      <c r="K73" s="8"/>
      <c r="L73" s="8"/>
      <c r="M73" s="8"/>
      <c r="N73" s="8"/>
      <c r="O73" s="8"/>
    </row>
    <row r="74" spans="1:17" ht="15" customHeight="1" x14ac:dyDescent="0.25">
      <c r="A74" s="94">
        <v>58</v>
      </c>
      <c r="B74" s="94" t="s">
        <v>210</v>
      </c>
      <c r="C74" s="8" t="s">
        <v>211</v>
      </c>
      <c r="D74" s="8" t="s">
        <v>212</v>
      </c>
      <c r="E74" s="8"/>
      <c r="F74" s="8"/>
      <c r="G74" s="8"/>
      <c r="H74" s="8"/>
      <c r="I74" s="8"/>
      <c r="J74" s="8"/>
      <c r="K74" s="8"/>
      <c r="L74" s="8"/>
      <c r="M74" s="8"/>
      <c r="N74" s="8"/>
      <c r="O74" s="8"/>
    </row>
    <row r="75" spans="1:17" x14ac:dyDescent="0.25">
      <c r="A75" s="94"/>
      <c r="B75" s="94"/>
      <c r="C75" s="8" t="s">
        <v>52</v>
      </c>
      <c r="D75" s="8" t="s">
        <v>213</v>
      </c>
      <c r="E75" s="8"/>
      <c r="F75" s="8"/>
      <c r="G75" s="8"/>
      <c r="H75" s="8"/>
      <c r="I75" s="8"/>
      <c r="J75" s="8"/>
      <c r="K75" s="8"/>
      <c r="L75" s="8"/>
      <c r="M75" s="8"/>
      <c r="N75" s="8"/>
      <c r="O75" s="8"/>
    </row>
    <row r="76" spans="1:17" x14ac:dyDescent="0.25">
      <c r="A76" s="94"/>
      <c r="B76" s="94"/>
      <c r="C76" s="8" t="s">
        <v>148</v>
      </c>
      <c r="D76" s="8" t="s">
        <v>143</v>
      </c>
      <c r="E76" s="8"/>
      <c r="F76" s="8"/>
      <c r="G76" s="8"/>
      <c r="H76" s="8"/>
      <c r="I76" s="8"/>
      <c r="J76" s="8"/>
      <c r="K76" s="8"/>
      <c r="L76" s="8"/>
      <c r="M76" s="8"/>
      <c r="N76" s="8"/>
      <c r="O76" s="8"/>
    </row>
    <row r="77" spans="1:17" x14ac:dyDescent="0.25">
      <c r="A77" s="94"/>
      <c r="B77" s="94"/>
      <c r="C77" s="8" t="s">
        <v>52</v>
      </c>
      <c r="D77" s="8" t="s">
        <v>214</v>
      </c>
      <c r="E77" s="8"/>
      <c r="F77" s="8"/>
      <c r="G77" s="8"/>
      <c r="H77" s="8"/>
      <c r="I77" s="8"/>
      <c r="J77" s="8"/>
      <c r="K77" s="8"/>
      <c r="L77" s="8"/>
      <c r="M77" s="8"/>
      <c r="N77" s="8"/>
      <c r="O77" s="8"/>
    </row>
    <row r="78" spans="1:17" ht="63.75" x14ac:dyDescent="0.25">
      <c r="A78" s="8">
        <v>59</v>
      </c>
      <c r="B78" s="8" t="s">
        <v>215</v>
      </c>
      <c r="C78" s="8" t="s">
        <v>52</v>
      </c>
      <c r="D78" s="8" t="s">
        <v>216</v>
      </c>
      <c r="E78" s="8"/>
      <c r="F78" s="8"/>
      <c r="G78" s="8"/>
      <c r="H78" s="8"/>
      <c r="I78" s="8"/>
      <c r="J78" s="8"/>
      <c r="K78" s="8"/>
      <c r="L78" s="8"/>
      <c r="M78" s="8"/>
      <c r="N78" s="8"/>
      <c r="O78" s="8"/>
    </row>
    <row r="79" spans="1:17" ht="51" x14ac:dyDescent="0.25">
      <c r="A79" s="8">
        <v>60</v>
      </c>
      <c r="B79" s="8" t="s">
        <v>217</v>
      </c>
      <c r="C79" s="8" t="s">
        <v>218</v>
      </c>
      <c r="D79" s="8" t="s">
        <v>219</v>
      </c>
      <c r="E79" s="8"/>
      <c r="F79" s="8"/>
      <c r="G79" s="8"/>
      <c r="H79" s="8"/>
      <c r="I79" s="8"/>
      <c r="J79" s="8"/>
      <c r="K79" s="8"/>
      <c r="L79" s="8"/>
      <c r="M79" s="8"/>
      <c r="N79" s="8"/>
      <c r="O79" s="8"/>
    </row>
    <row r="80" spans="1:17" ht="63.75" x14ac:dyDescent="0.25">
      <c r="A80" s="8">
        <v>61</v>
      </c>
      <c r="B80" s="8" t="s">
        <v>220</v>
      </c>
      <c r="C80" s="8" t="s">
        <v>25</v>
      </c>
      <c r="D80" s="8" t="s">
        <v>221</v>
      </c>
      <c r="E80" s="8"/>
      <c r="F80" s="8"/>
      <c r="G80" s="8"/>
      <c r="H80" s="8"/>
      <c r="I80" s="8"/>
      <c r="J80" s="8"/>
      <c r="K80" s="8"/>
      <c r="L80" s="8"/>
      <c r="M80" s="8"/>
      <c r="N80" s="8"/>
      <c r="O80" s="8"/>
    </row>
    <row r="81" spans="1:18" ht="63.75" x14ac:dyDescent="0.25">
      <c r="A81" s="8">
        <v>62</v>
      </c>
      <c r="B81" s="8" t="s">
        <v>222</v>
      </c>
      <c r="C81" s="8" t="s">
        <v>32</v>
      </c>
      <c r="D81" s="8" t="s">
        <v>223</v>
      </c>
      <c r="E81" s="8"/>
      <c r="F81" s="8"/>
      <c r="G81" s="8"/>
      <c r="H81" s="8"/>
      <c r="I81" s="8"/>
      <c r="J81" s="8"/>
      <c r="K81" s="8"/>
      <c r="L81" s="8"/>
      <c r="M81" s="8"/>
      <c r="N81" s="8"/>
      <c r="O81" s="8"/>
    </row>
    <row r="82" spans="1:18" ht="51" customHeight="1" x14ac:dyDescent="0.25">
      <c r="A82" s="104">
        <v>63</v>
      </c>
      <c r="B82" s="94" t="s">
        <v>224</v>
      </c>
      <c r="C82" s="89" t="s">
        <v>25</v>
      </c>
      <c r="D82" s="8" t="s">
        <v>225</v>
      </c>
      <c r="E82" s="8"/>
      <c r="F82" s="8"/>
      <c r="G82" s="8"/>
      <c r="H82" s="8"/>
      <c r="I82" s="8"/>
      <c r="J82" s="8"/>
      <c r="K82" s="8"/>
      <c r="L82" s="8"/>
      <c r="M82" s="8"/>
      <c r="N82" s="8"/>
      <c r="O82" s="8"/>
    </row>
    <row r="83" spans="1:18" x14ac:dyDescent="0.25">
      <c r="A83" s="104"/>
      <c r="B83" s="94"/>
      <c r="C83" s="90"/>
      <c r="D83" s="8" t="s">
        <v>139</v>
      </c>
      <c r="E83" s="8"/>
      <c r="F83" s="8"/>
      <c r="G83" s="8"/>
      <c r="H83" s="8"/>
      <c r="I83" s="8"/>
      <c r="J83" s="8"/>
      <c r="K83" s="8"/>
      <c r="L83" s="8"/>
      <c r="M83" s="8"/>
      <c r="N83" s="8"/>
      <c r="O83" s="8"/>
    </row>
    <row r="84" spans="1:18" x14ac:dyDescent="0.25">
      <c r="A84" s="104"/>
      <c r="B84" s="94"/>
      <c r="C84" s="8" t="s">
        <v>173</v>
      </c>
      <c r="D84" s="8" t="s">
        <v>226</v>
      </c>
      <c r="E84" s="8"/>
      <c r="F84" s="8"/>
      <c r="G84" s="8"/>
      <c r="H84" s="8"/>
      <c r="I84" s="8"/>
      <c r="J84" s="8"/>
      <c r="K84" s="8"/>
      <c r="L84" s="8"/>
      <c r="M84" s="8"/>
      <c r="N84" s="8"/>
      <c r="O84" s="8"/>
    </row>
    <row r="85" spans="1:18" ht="76.5" x14ac:dyDescent="0.25">
      <c r="A85" s="20">
        <v>64</v>
      </c>
      <c r="B85" s="8" t="s">
        <v>227</v>
      </c>
      <c r="C85" s="8" t="s">
        <v>228</v>
      </c>
      <c r="D85" s="8" t="s">
        <v>229</v>
      </c>
      <c r="E85" s="8"/>
      <c r="F85" s="8"/>
      <c r="G85" s="8"/>
      <c r="H85" s="8"/>
      <c r="I85" s="8"/>
      <c r="J85" s="8"/>
      <c r="K85" s="8"/>
      <c r="L85" s="8"/>
      <c r="M85" s="8"/>
      <c r="N85" s="8"/>
      <c r="O85" s="8"/>
    </row>
    <row r="86" spans="1:18" ht="63.75" x14ac:dyDescent="0.25">
      <c r="A86" s="20">
        <v>65</v>
      </c>
      <c r="B86" s="8" t="s">
        <v>230</v>
      </c>
      <c r="C86" s="8" t="s">
        <v>231</v>
      </c>
      <c r="D86" s="8" t="s">
        <v>232</v>
      </c>
      <c r="E86" s="8"/>
      <c r="F86" s="8"/>
      <c r="G86" s="8"/>
      <c r="H86" s="8"/>
      <c r="I86" s="8"/>
      <c r="J86" s="8"/>
      <c r="K86" s="8"/>
      <c r="L86" s="8"/>
      <c r="M86" s="8"/>
      <c r="N86" s="8"/>
      <c r="O86" s="8"/>
    </row>
    <row r="87" spans="1:18" ht="51" customHeight="1" x14ac:dyDescent="0.25">
      <c r="A87" s="104">
        <v>66</v>
      </c>
      <c r="B87" s="94" t="s">
        <v>233</v>
      </c>
      <c r="C87" s="8" t="s">
        <v>234</v>
      </c>
      <c r="D87" s="8" t="s">
        <v>149</v>
      </c>
      <c r="E87" s="8"/>
      <c r="F87" s="8"/>
      <c r="G87" s="8"/>
      <c r="H87" s="8"/>
      <c r="I87" s="8"/>
      <c r="J87" s="8"/>
      <c r="K87" s="8"/>
      <c r="L87" s="8"/>
      <c r="M87" s="8"/>
      <c r="N87" s="8"/>
      <c r="O87" s="8"/>
    </row>
    <row r="88" spans="1:18" x14ac:dyDescent="0.25">
      <c r="A88" s="104"/>
      <c r="B88" s="94"/>
      <c r="C88" s="8" t="s">
        <v>140</v>
      </c>
      <c r="D88" s="8" t="s">
        <v>141</v>
      </c>
      <c r="E88" s="8"/>
      <c r="F88" s="8"/>
      <c r="G88" s="8"/>
      <c r="H88" s="8"/>
      <c r="I88" s="8"/>
      <c r="J88" s="8"/>
      <c r="K88" s="8"/>
      <c r="L88" s="8"/>
      <c r="M88" s="8"/>
      <c r="N88" s="8"/>
      <c r="O88" s="8"/>
    </row>
    <row r="89" spans="1:18" x14ac:dyDescent="0.25">
      <c r="A89" s="104"/>
      <c r="B89" s="94"/>
      <c r="C89" s="8" t="s">
        <v>235</v>
      </c>
      <c r="D89" s="8" t="s">
        <v>236</v>
      </c>
      <c r="E89" s="8"/>
      <c r="F89" s="8"/>
      <c r="G89" s="8"/>
      <c r="H89" s="8"/>
      <c r="I89" s="8"/>
      <c r="J89" s="8"/>
      <c r="K89" s="8"/>
      <c r="L89" s="8"/>
      <c r="M89" s="8"/>
      <c r="N89" s="8"/>
      <c r="O89" s="8"/>
    </row>
    <row r="90" spans="1:18" x14ac:dyDescent="0.25">
      <c r="A90" s="104"/>
      <c r="B90" s="94"/>
      <c r="C90" s="8" t="s">
        <v>237</v>
      </c>
      <c r="D90" s="8" t="s">
        <v>149</v>
      </c>
      <c r="E90" s="8"/>
      <c r="F90" s="8"/>
      <c r="G90" s="8"/>
      <c r="H90" s="8"/>
      <c r="I90" s="8"/>
      <c r="J90" s="8"/>
      <c r="K90" s="8"/>
      <c r="L90" s="8"/>
      <c r="M90" s="8"/>
      <c r="N90" s="8"/>
      <c r="O90" s="8"/>
    </row>
    <row r="91" spans="1:18" x14ac:dyDescent="0.25">
      <c r="A91" s="104"/>
      <c r="B91" s="94"/>
      <c r="C91" s="8" t="s">
        <v>55</v>
      </c>
      <c r="D91" s="8" t="s">
        <v>238</v>
      </c>
      <c r="E91" s="8"/>
      <c r="F91" s="8"/>
      <c r="G91" s="8"/>
      <c r="H91" s="8"/>
      <c r="I91" s="8"/>
      <c r="J91" s="8"/>
      <c r="K91" s="8"/>
      <c r="L91" s="8"/>
      <c r="M91" s="8"/>
      <c r="N91" s="8"/>
      <c r="O91" s="8"/>
    </row>
    <row r="92" spans="1:18" x14ac:dyDescent="0.25">
      <c r="A92" s="104"/>
      <c r="B92" s="94"/>
      <c r="C92" s="8" t="s">
        <v>239</v>
      </c>
      <c r="D92" s="8" t="s">
        <v>149</v>
      </c>
      <c r="E92" s="8"/>
      <c r="F92" s="8"/>
      <c r="G92" s="8"/>
      <c r="H92" s="8"/>
      <c r="I92" s="8"/>
      <c r="J92" s="8"/>
      <c r="K92" s="8"/>
      <c r="L92" s="8"/>
      <c r="M92" s="8"/>
      <c r="N92" s="8"/>
      <c r="O92" s="8"/>
    </row>
    <row r="93" spans="1:18" x14ac:dyDescent="0.25">
      <c r="A93" s="104"/>
      <c r="B93" s="94"/>
      <c r="C93" s="8" t="s">
        <v>240</v>
      </c>
      <c r="D93" s="8" t="s">
        <v>117</v>
      </c>
      <c r="E93" s="8"/>
      <c r="F93" s="8"/>
      <c r="G93" s="8"/>
      <c r="H93" s="8"/>
      <c r="I93" s="8"/>
      <c r="J93" s="8"/>
      <c r="K93" s="8"/>
      <c r="L93" s="8"/>
      <c r="M93" s="8"/>
      <c r="N93" s="8"/>
      <c r="O93" s="8"/>
    </row>
    <row r="94" spans="1:18" x14ac:dyDescent="0.25">
      <c r="Q94">
        <v>50</v>
      </c>
      <c r="R94">
        <f>Q71/Q94</f>
        <v>1.34</v>
      </c>
    </row>
    <row r="95" spans="1:18" x14ac:dyDescent="0.25">
      <c r="Q95">
        <f>Q94/Q71</f>
        <v>0.74626865671641796</v>
      </c>
    </row>
  </sheetData>
  <autoFilter ref="A2:O95" xr:uid="{5BD4128C-1874-4DE2-922E-5112DA15F161}"/>
  <mergeCells count="53">
    <mergeCell ref="P64:Y64"/>
    <mergeCell ref="E68:E70"/>
    <mergeCell ref="F68:F70"/>
    <mergeCell ref="G68:G70"/>
    <mergeCell ref="A82:A84"/>
    <mergeCell ref="C82:C83"/>
    <mergeCell ref="A87:A93"/>
    <mergeCell ref="B56:B57"/>
    <mergeCell ref="A56:A57"/>
    <mergeCell ref="A68:A70"/>
    <mergeCell ref="A74:A77"/>
    <mergeCell ref="B82:B84"/>
    <mergeCell ref="B68:B70"/>
    <mergeCell ref="B74:B77"/>
    <mergeCell ref="B87:B93"/>
    <mergeCell ref="O28:O29"/>
    <mergeCell ref="I28:I29"/>
    <mergeCell ref="L28:L29"/>
    <mergeCell ref="M28:M29"/>
    <mergeCell ref="H28:H29"/>
    <mergeCell ref="N28:N29"/>
    <mergeCell ref="F36:F38"/>
    <mergeCell ref="A42:A44"/>
    <mergeCell ref="D42:D44"/>
    <mergeCell ref="H36:H38"/>
    <mergeCell ref="I36:I38"/>
    <mergeCell ref="B42:B44"/>
    <mergeCell ref="G42:G44"/>
    <mergeCell ref="B36:B38"/>
    <mergeCell ref="C36:C38"/>
    <mergeCell ref="D36:D38"/>
    <mergeCell ref="C42:C44"/>
    <mergeCell ref="F42:F44"/>
    <mergeCell ref="G36:G38"/>
    <mergeCell ref="A27:A29"/>
    <mergeCell ref="B27:B29"/>
    <mergeCell ref="C27:C29"/>
    <mergeCell ref="D28:D29"/>
    <mergeCell ref="A36:A38"/>
    <mergeCell ref="E56:E57"/>
    <mergeCell ref="F45:F47"/>
    <mergeCell ref="A48:A49"/>
    <mergeCell ref="B48:B49"/>
    <mergeCell ref="C48:C49"/>
    <mergeCell ref="D48:D49"/>
    <mergeCell ref="A53:A55"/>
    <mergeCell ref="A45:A47"/>
    <mergeCell ref="B45:B47"/>
    <mergeCell ref="C54:C55"/>
    <mergeCell ref="B53:B55"/>
    <mergeCell ref="C56:C57"/>
    <mergeCell ref="E53:E55"/>
    <mergeCell ref="F53:F55"/>
  </mergeCells>
  <dataValidations count="1">
    <dataValidation type="list" allowBlank="1" showInputMessage="1" showErrorMessage="1" sqref="C1:C1048576" xr:uid="{A1D3B405-E513-4F9F-B5DA-CE74FB0EB959}">
      <formula1>$C$3:$C$73</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89AF-5627-4577-A912-63C006A44BA1}">
  <dimension ref="A1:B5"/>
  <sheetViews>
    <sheetView workbookViewId="0">
      <selection activeCell="B3" sqref="B3"/>
    </sheetView>
  </sheetViews>
  <sheetFormatPr baseColWidth="10" defaultRowHeight="15" x14ac:dyDescent="0.25"/>
  <cols>
    <col min="16" max="16" width="16.85546875" customWidth="1"/>
  </cols>
  <sheetData>
    <row r="1" spans="1:2" x14ac:dyDescent="0.25">
      <c r="A1" s="85" t="s">
        <v>3</v>
      </c>
      <c r="B1" s="85" t="s">
        <v>793</v>
      </c>
    </row>
    <row r="2" spans="1:2" x14ac:dyDescent="0.25">
      <c r="A2" t="s">
        <v>38</v>
      </c>
      <c r="B2" s="83">
        <f>51/67</f>
        <v>0.76119402985074625</v>
      </c>
    </row>
    <row r="3" spans="1:2" x14ac:dyDescent="0.25">
      <c r="A3" t="s">
        <v>100</v>
      </c>
      <c r="B3" s="84">
        <f>15/67</f>
        <v>0.22388059701492538</v>
      </c>
    </row>
    <row r="4" spans="1:2" x14ac:dyDescent="0.25">
      <c r="A4" t="s">
        <v>302</v>
      </c>
      <c r="B4" s="84">
        <f>17/93</f>
        <v>0.18279569892473119</v>
      </c>
    </row>
    <row r="5" spans="1:2" x14ac:dyDescent="0.25">
      <c r="A5" t="s">
        <v>794</v>
      </c>
      <c r="B5" s="84">
        <f>9/67</f>
        <v>0.13432835820895522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026A2-6D83-4043-87EF-4848A5CCAC05}">
  <dimension ref="A1:AE106"/>
  <sheetViews>
    <sheetView zoomScale="70" zoomScaleNormal="70" workbookViewId="0">
      <selection activeCell="C5" sqref="C5:C7"/>
    </sheetView>
  </sheetViews>
  <sheetFormatPr baseColWidth="10" defaultColWidth="11.42578125" defaultRowHeight="15" x14ac:dyDescent="0.25"/>
  <cols>
    <col min="1" max="1" width="7.28515625" style="2" customWidth="1"/>
    <col min="2" max="2" width="46" style="2" customWidth="1"/>
    <col min="3" max="3" width="20.28515625" style="2" customWidth="1"/>
    <col min="4" max="4" width="19.140625" style="2" hidden="1" customWidth="1"/>
    <col min="5" max="5" width="16" style="2" customWidth="1"/>
    <col min="6" max="6" width="26.85546875" style="20" hidden="1" customWidth="1"/>
    <col min="7" max="7" width="0" style="20" hidden="1" customWidth="1"/>
    <col min="8" max="9" width="0" style="21" hidden="1" customWidth="1"/>
    <col min="10" max="10" width="11.42578125" style="20" hidden="1" customWidth="1"/>
    <col min="11" max="11" width="13.140625" style="11" hidden="1" customWidth="1"/>
    <col min="12" max="12" width="0" style="11" hidden="1" customWidth="1"/>
    <col min="13" max="13" width="0" style="12" hidden="1" customWidth="1"/>
    <col min="14" max="14" width="0" style="14" hidden="1" customWidth="1"/>
    <col min="15" max="15" width="13.5703125" style="14" hidden="1" customWidth="1"/>
    <col min="16" max="20" width="0" style="14" hidden="1" customWidth="1"/>
    <col min="21" max="21" width="0" style="22" hidden="1" customWidth="1"/>
    <col min="22" max="25" width="0" style="18" hidden="1" customWidth="1"/>
    <col min="26" max="26" width="34.28515625" style="19" hidden="1" customWidth="1"/>
    <col min="27" max="27" width="37.7109375" style="19" hidden="1" customWidth="1"/>
    <col min="28" max="28" width="48.85546875" style="10" customWidth="1"/>
    <col min="29" max="29" width="25.7109375" style="10" hidden="1" customWidth="1"/>
    <col min="30" max="30" width="28.5703125" style="8" hidden="1" customWidth="1"/>
    <col min="31" max="31" width="11.28515625" style="8" hidden="1" customWidth="1"/>
  </cols>
  <sheetData>
    <row r="1" spans="1:31" ht="25.5" customHeight="1" x14ac:dyDescent="0.25">
      <c r="A1" s="75" t="s">
        <v>0</v>
      </c>
      <c r="C1" s="75" t="s">
        <v>2</v>
      </c>
      <c r="D1" s="75"/>
      <c r="F1" s="126" t="s">
        <v>241</v>
      </c>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row>
    <row r="2" spans="1:31" ht="38.25" customHeight="1" x14ac:dyDescent="0.25">
      <c r="A2" s="75"/>
      <c r="B2" s="75"/>
      <c r="C2" s="79"/>
      <c r="D2" s="75" t="s">
        <v>6</v>
      </c>
      <c r="E2" s="75"/>
      <c r="F2" s="80" t="s">
        <v>242</v>
      </c>
      <c r="G2" s="80"/>
      <c r="H2" s="80"/>
      <c r="I2" s="80"/>
      <c r="J2" s="80"/>
      <c r="K2" s="81" t="s">
        <v>243</v>
      </c>
      <c r="L2" s="81"/>
      <c r="M2" s="81"/>
      <c r="N2" s="82" t="s">
        <v>244</v>
      </c>
      <c r="O2" s="82"/>
      <c r="P2" s="82"/>
      <c r="Q2" s="82"/>
      <c r="R2" s="82"/>
      <c r="S2" s="82"/>
      <c r="T2" s="82"/>
      <c r="U2" s="82"/>
      <c r="V2" s="75" t="s">
        <v>245</v>
      </c>
      <c r="W2" s="75"/>
      <c r="X2" s="75"/>
      <c r="Y2" s="75"/>
      <c r="Z2" s="75"/>
      <c r="AA2" s="75"/>
      <c r="AB2" s="75"/>
      <c r="AC2" s="126" t="s">
        <v>246</v>
      </c>
      <c r="AD2" s="126"/>
      <c r="AE2" s="126"/>
    </row>
    <row r="3" spans="1:31" ht="51" customHeight="1" x14ac:dyDescent="0.25">
      <c r="A3" s="75"/>
      <c r="B3" s="75" t="s">
        <v>1</v>
      </c>
      <c r="C3" s="75" t="s">
        <v>5</v>
      </c>
      <c r="D3" s="75"/>
      <c r="E3" s="75" t="s">
        <v>3</v>
      </c>
      <c r="F3" s="72" t="s">
        <v>247</v>
      </c>
      <c r="G3" s="72" t="s">
        <v>7</v>
      </c>
      <c r="H3" s="72" t="s">
        <v>248</v>
      </c>
      <c r="I3" s="72" t="s">
        <v>249</v>
      </c>
      <c r="J3" s="72" t="s">
        <v>250</v>
      </c>
      <c r="K3" s="73"/>
      <c r="L3" s="73" t="s">
        <v>248</v>
      </c>
      <c r="M3" s="73" t="s">
        <v>7</v>
      </c>
      <c r="N3" s="74" t="s">
        <v>1</v>
      </c>
      <c r="O3" s="74" t="s">
        <v>251</v>
      </c>
      <c r="P3" s="74" t="s">
        <v>252</v>
      </c>
      <c r="Q3" s="74" t="s">
        <v>253</v>
      </c>
      <c r="R3" s="74" t="s">
        <v>254</v>
      </c>
      <c r="S3" s="74" t="s">
        <v>3</v>
      </c>
      <c r="T3" s="74" t="s">
        <v>7</v>
      </c>
      <c r="U3" s="74" t="s">
        <v>248</v>
      </c>
      <c r="V3" s="17" t="s">
        <v>255</v>
      </c>
      <c r="W3" s="17" t="s">
        <v>256</v>
      </c>
      <c r="X3" s="17" t="s">
        <v>257</v>
      </c>
      <c r="Y3" s="17" t="s">
        <v>258</v>
      </c>
      <c r="Z3" s="17" t="s">
        <v>259</v>
      </c>
      <c r="AA3" s="17" t="s">
        <v>260</v>
      </c>
      <c r="AB3" s="41" t="s">
        <v>261</v>
      </c>
      <c r="AC3" s="41" t="s">
        <v>262</v>
      </c>
      <c r="AD3" s="41" t="s">
        <v>263</v>
      </c>
      <c r="AE3" s="41" t="s">
        <v>264</v>
      </c>
    </row>
    <row r="4" spans="1:31" ht="51" x14ac:dyDescent="0.25">
      <c r="A4" s="8">
        <v>1</v>
      </c>
      <c r="B4" s="8" t="s">
        <v>17</v>
      </c>
      <c r="C4" s="8" t="s">
        <v>18</v>
      </c>
      <c r="D4" s="8" t="s">
        <v>117</v>
      </c>
      <c r="E4" s="8" t="s">
        <v>20</v>
      </c>
      <c r="F4" s="20" t="s">
        <v>265</v>
      </c>
      <c r="G4" s="20">
        <v>37</v>
      </c>
      <c r="H4" s="20" t="s">
        <v>266</v>
      </c>
      <c r="I4" s="20" t="s">
        <v>267</v>
      </c>
      <c r="J4" s="20" t="s">
        <v>268</v>
      </c>
      <c r="K4" s="11" t="s">
        <v>269</v>
      </c>
      <c r="L4" s="11" t="s">
        <v>270</v>
      </c>
      <c r="M4" s="11">
        <v>4</v>
      </c>
      <c r="N4" s="14" t="s">
        <v>271</v>
      </c>
      <c r="O4" s="14" t="s">
        <v>272</v>
      </c>
      <c r="P4" s="15" t="s">
        <v>273</v>
      </c>
      <c r="Q4" s="15" t="s">
        <v>274</v>
      </c>
      <c r="R4" s="14" t="s">
        <v>275</v>
      </c>
      <c r="S4" s="14" t="s">
        <v>276</v>
      </c>
      <c r="T4" s="14">
        <v>60</v>
      </c>
      <c r="U4" s="14" t="s">
        <v>277</v>
      </c>
      <c r="V4" s="18" t="s">
        <v>278</v>
      </c>
      <c r="W4" s="18" t="s">
        <v>279</v>
      </c>
      <c r="X4" s="18" t="s">
        <v>280</v>
      </c>
      <c r="Y4" s="18" t="s">
        <v>281</v>
      </c>
      <c r="Z4" s="18" t="s">
        <v>282</v>
      </c>
      <c r="AA4" s="18" t="s">
        <v>283</v>
      </c>
      <c r="AB4" s="8" t="s">
        <v>284</v>
      </c>
      <c r="AC4" s="8"/>
      <c r="AE4" s="8" t="s">
        <v>23</v>
      </c>
    </row>
    <row r="5" spans="1:31" ht="51" customHeight="1" x14ac:dyDescent="0.25">
      <c r="A5" s="94">
        <v>2</v>
      </c>
      <c r="B5" s="94" t="s">
        <v>285</v>
      </c>
      <c r="C5" s="94" t="s">
        <v>25</v>
      </c>
      <c r="D5" s="94" t="s">
        <v>26</v>
      </c>
      <c r="E5" s="8" t="s">
        <v>199</v>
      </c>
      <c r="F5" s="104" t="s">
        <v>286</v>
      </c>
      <c r="G5" s="104">
        <v>28</v>
      </c>
      <c r="H5" s="104" t="s">
        <v>287</v>
      </c>
      <c r="I5" s="104" t="s">
        <v>268</v>
      </c>
      <c r="J5" s="104" t="s">
        <v>267</v>
      </c>
      <c r="K5" s="125" t="s">
        <v>288</v>
      </c>
      <c r="L5" s="125" t="s">
        <v>277</v>
      </c>
      <c r="M5" s="125">
        <v>4</v>
      </c>
      <c r="N5" s="124" t="s">
        <v>289</v>
      </c>
      <c r="O5" s="124" t="s">
        <v>290</v>
      </c>
      <c r="Q5" s="14" t="s">
        <v>274</v>
      </c>
      <c r="R5" s="16">
        <v>0.02</v>
      </c>
      <c r="S5" s="14" t="s">
        <v>291</v>
      </c>
      <c r="T5" s="14">
        <v>50</v>
      </c>
      <c r="U5" s="14" t="s">
        <v>277</v>
      </c>
      <c r="V5" s="18" t="s">
        <v>278</v>
      </c>
      <c r="W5" s="18" t="s">
        <v>292</v>
      </c>
      <c r="X5" s="18" t="s">
        <v>293</v>
      </c>
      <c r="Y5" s="18" t="s">
        <v>281</v>
      </c>
      <c r="Z5" s="18" t="s">
        <v>282</v>
      </c>
      <c r="AA5" s="127" t="s">
        <v>294</v>
      </c>
      <c r="AB5" s="8" t="s">
        <v>295</v>
      </c>
      <c r="AC5" s="94" t="s">
        <v>296</v>
      </c>
      <c r="AD5" s="94" t="s">
        <v>297</v>
      </c>
      <c r="AE5" s="94"/>
    </row>
    <row r="6" spans="1:31" ht="25.5" x14ac:dyDescent="0.25">
      <c r="A6" s="94"/>
      <c r="B6" s="94"/>
      <c r="C6" s="94"/>
      <c r="D6" s="94"/>
      <c r="E6" s="8" t="s">
        <v>298</v>
      </c>
      <c r="F6" s="104"/>
      <c r="G6" s="104"/>
      <c r="H6" s="104"/>
      <c r="I6" s="104"/>
      <c r="J6" s="104"/>
      <c r="K6" s="125"/>
      <c r="L6" s="125"/>
      <c r="M6" s="125"/>
      <c r="N6" s="124"/>
      <c r="O6" s="124"/>
      <c r="Q6" s="14" t="s">
        <v>299</v>
      </c>
      <c r="R6" s="16">
        <v>0.02</v>
      </c>
      <c r="S6" s="14" t="s">
        <v>291</v>
      </c>
      <c r="T6" s="14">
        <v>50</v>
      </c>
      <c r="U6" s="14" t="s">
        <v>300</v>
      </c>
      <c r="V6" s="18" t="s">
        <v>278</v>
      </c>
      <c r="W6" s="18" t="s">
        <v>292</v>
      </c>
      <c r="X6" s="18" t="s">
        <v>293</v>
      </c>
      <c r="Y6" s="18" t="s">
        <v>281</v>
      </c>
      <c r="Z6" s="18" t="s">
        <v>282</v>
      </c>
      <c r="AA6" s="127"/>
      <c r="AB6" s="8" t="s">
        <v>301</v>
      </c>
      <c r="AC6" s="94"/>
      <c r="AD6" s="94"/>
      <c r="AE6" s="94"/>
    </row>
    <row r="7" spans="1:31" ht="51" x14ac:dyDescent="0.25">
      <c r="A7" s="94"/>
      <c r="B7" s="94"/>
      <c r="C7" s="94"/>
      <c r="D7" s="94"/>
      <c r="E7" s="8" t="s">
        <v>302</v>
      </c>
      <c r="F7" s="104"/>
      <c r="G7" s="104"/>
      <c r="H7" s="104"/>
      <c r="I7" s="104"/>
      <c r="J7" s="104"/>
      <c r="K7" s="125"/>
      <c r="L7" s="125"/>
      <c r="M7" s="125"/>
      <c r="N7" s="124"/>
      <c r="O7" s="124"/>
      <c r="Q7" s="14" t="s">
        <v>303</v>
      </c>
      <c r="R7" s="16">
        <v>1E-3</v>
      </c>
      <c r="S7" s="14" t="s">
        <v>291</v>
      </c>
      <c r="T7" s="14">
        <v>50</v>
      </c>
      <c r="U7" s="14" t="s">
        <v>300</v>
      </c>
      <c r="V7" s="18" t="s">
        <v>304</v>
      </c>
      <c r="W7" s="18" t="s">
        <v>305</v>
      </c>
      <c r="Y7" s="18" t="s">
        <v>306</v>
      </c>
      <c r="Z7" s="18" t="s">
        <v>307</v>
      </c>
      <c r="AA7" s="18" t="s">
        <v>308</v>
      </c>
      <c r="AB7" s="8" t="s">
        <v>309</v>
      </c>
      <c r="AC7" s="94"/>
      <c r="AD7" s="94"/>
      <c r="AE7" s="94"/>
    </row>
    <row r="8" spans="1:31" ht="76.5" x14ac:dyDescent="0.25">
      <c r="A8" s="8">
        <v>3</v>
      </c>
      <c r="B8" s="8" t="s">
        <v>28</v>
      </c>
      <c r="C8" s="8" t="s">
        <v>29</v>
      </c>
      <c r="D8" s="8" t="s">
        <v>30</v>
      </c>
      <c r="E8" s="8" t="s">
        <v>38</v>
      </c>
      <c r="F8" s="20" t="s">
        <v>274</v>
      </c>
      <c r="G8" s="20">
        <v>60</v>
      </c>
      <c r="H8" s="20"/>
      <c r="I8" s="20" t="s">
        <v>267</v>
      </c>
      <c r="J8" s="20" t="s">
        <v>268</v>
      </c>
      <c r="K8" s="13" t="s">
        <v>310</v>
      </c>
      <c r="L8" s="11" t="s">
        <v>311</v>
      </c>
      <c r="M8" s="11"/>
      <c r="N8" s="14" t="s">
        <v>312</v>
      </c>
      <c r="O8" s="14" t="s">
        <v>313</v>
      </c>
      <c r="Q8" s="14" t="s">
        <v>274</v>
      </c>
      <c r="R8" s="16" t="s">
        <v>314</v>
      </c>
      <c r="S8" s="14" t="s">
        <v>291</v>
      </c>
      <c r="T8" s="14">
        <v>60</v>
      </c>
      <c r="U8" s="14"/>
      <c r="V8" s="18" t="s">
        <v>278</v>
      </c>
      <c r="W8" s="18" t="s">
        <v>292</v>
      </c>
      <c r="X8" s="18" t="s">
        <v>293</v>
      </c>
      <c r="Y8" s="18" t="s">
        <v>281</v>
      </c>
      <c r="Z8" s="18" t="s">
        <v>315</v>
      </c>
      <c r="AA8" s="18" t="s">
        <v>316</v>
      </c>
      <c r="AB8" s="8" t="s">
        <v>317</v>
      </c>
      <c r="AC8" s="8"/>
      <c r="AD8" s="8" t="s">
        <v>318</v>
      </c>
    </row>
    <row r="9" spans="1:31" ht="89.25" x14ac:dyDescent="0.25">
      <c r="A9" s="8">
        <v>4</v>
      </c>
      <c r="B9" s="8" t="s">
        <v>319</v>
      </c>
      <c r="C9" s="8" t="s">
        <v>32</v>
      </c>
      <c r="D9" s="8" t="s">
        <v>33</v>
      </c>
      <c r="E9" s="8" t="s">
        <v>320</v>
      </c>
      <c r="F9" s="20" t="s">
        <v>321</v>
      </c>
      <c r="G9" s="20">
        <v>30</v>
      </c>
      <c r="H9" s="20" t="s">
        <v>287</v>
      </c>
      <c r="I9" s="20" t="s">
        <v>268</v>
      </c>
      <c r="J9" s="20" t="s">
        <v>322</v>
      </c>
      <c r="K9" s="11" t="s">
        <v>323</v>
      </c>
      <c r="L9" s="11" t="s">
        <v>324</v>
      </c>
      <c r="M9" s="11"/>
      <c r="N9" s="14" t="s">
        <v>325</v>
      </c>
      <c r="O9" s="14" t="s">
        <v>326</v>
      </c>
      <c r="Q9" s="14" t="s">
        <v>327</v>
      </c>
      <c r="R9" s="16">
        <v>0.01</v>
      </c>
      <c r="S9" s="14" t="s">
        <v>291</v>
      </c>
      <c r="T9" s="14" t="s">
        <v>328</v>
      </c>
      <c r="U9" s="14" t="s">
        <v>324</v>
      </c>
      <c r="V9" s="18" t="s">
        <v>278</v>
      </c>
      <c r="W9" s="18" t="s">
        <v>279</v>
      </c>
      <c r="X9" s="18" t="s">
        <v>324</v>
      </c>
      <c r="Y9" s="18" t="s">
        <v>281</v>
      </c>
      <c r="Z9" s="18" t="s">
        <v>329</v>
      </c>
      <c r="AA9" s="18" t="s">
        <v>330</v>
      </c>
      <c r="AB9" s="8" t="s">
        <v>331</v>
      </c>
      <c r="AC9" s="8"/>
      <c r="AE9" s="8" t="s">
        <v>23</v>
      </c>
    </row>
    <row r="10" spans="1:31" ht="51" x14ac:dyDescent="0.25">
      <c r="A10" s="8">
        <v>5</v>
      </c>
      <c r="B10" s="8" t="s">
        <v>332</v>
      </c>
      <c r="C10" s="8" t="s">
        <v>37</v>
      </c>
      <c r="D10" s="8" t="s">
        <v>30</v>
      </c>
      <c r="E10" s="8" t="s">
        <v>38</v>
      </c>
      <c r="F10" s="20" t="s">
        <v>274</v>
      </c>
      <c r="G10" s="20">
        <v>60</v>
      </c>
      <c r="H10" s="20" t="s">
        <v>287</v>
      </c>
      <c r="I10" s="20" t="s">
        <v>267</v>
      </c>
      <c r="J10" s="20" t="s">
        <v>268</v>
      </c>
      <c r="M10" s="11"/>
      <c r="N10" s="14" t="s">
        <v>271</v>
      </c>
      <c r="O10" s="14" t="s">
        <v>333</v>
      </c>
      <c r="Q10" s="14" t="s">
        <v>274</v>
      </c>
      <c r="U10" s="14"/>
      <c r="V10" s="18" t="s">
        <v>278</v>
      </c>
      <c r="Z10" s="18"/>
      <c r="AA10" s="18" t="s">
        <v>334</v>
      </c>
      <c r="AB10" s="8"/>
      <c r="AC10" s="8"/>
    </row>
    <row r="11" spans="1:31" ht="38.25" x14ac:dyDescent="0.25">
      <c r="A11" s="8">
        <v>6</v>
      </c>
      <c r="B11" s="8" t="s">
        <v>41</v>
      </c>
      <c r="C11" s="128" t="s">
        <v>42</v>
      </c>
      <c r="D11" s="128"/>
      <c r="E11" s="8" t="s">
        <v>43</v>
      </c>
      <c r="H11" s="20"/>
      <c r="I11" s="20"/>
      <c r="M11" s="11"/>
      <c r="U11" s="14"/>
      <c r="Z11" s="18"/>
      <c r="AA11" s="18"/>
      <c r="AB11" s="8"/>
      <c r="AC11" s="8"/>
    </row>
    <row r="12" spans="1:31" ht="102" x14ac:dyDescent="0.25">
      <c r="A12" s="8">
        <v>7</v>
      </c>
      <c r="B12" s="8" t="s">
        <v>44</v>
      </c>
      <c r="C12" s="8" t="s">
        <v>25</v>
      </c>
      <c r="D12" s="8" t="s">
        <v>45</v>
      </c>
      <c r="E12" s="8" t="s">
        <v>38</v>
      </c>
      <c r="F12" s="20" t="s">
        <v>335</v>
      </c>
      <c r="G12" s="20">
        <v>37</v>
      </c>
      <c r="H12" s="20" t="s">
        <v>336</v>
      </c>
      <c r="I12" s="20" t="s">
        <v>268</v>
      </c>
      <c r="J12" s="20" t="s">
        <v>268</v>
      </c>
      <c r="K12" s="11" t="s">
        <v>337</v>
      </c>
      <c r="L12" s="11" t="s">
        <v>324</v>
      </c>
      <c r="M12" s="11">
        <v>4</v>
      </c>
      <c r="Q12" s="14" t="s">
        <v>274</v>
      </c>
      <c r="R12" s="15">
        <v>5.0000000000000001E-3</v>
      </c>
      <c r="T12" s="14">
        <v>50</v>
      </c>
      <c r="U12" s="14" t="s">
        <v>324</v>
      </c>
      <c r="V12" s="18" t="s">
        <v>278</v>
      </c>
      <c r="Z12" s="18"/>
      <c r="AA12" s="18" t="s">
        <v>338</v>
      </c>
      <c r="AB12" s="8" t="s">
        <v>339</v>
      </c>
      <c r="AC12" s="8"/>
      <c r="AE12" s="8" t="s">
        <v>23</v>
      </c>
    </row>
    <row r="13" spans="1:31" ht="357" x14ac:dyDescent="0.25">
      <c r="A13" s="8">
        <v>8</v>
      </c>
      <c r="B13" s="8" t="s">
        <v>46</v>
      </c>
      <c r="C13" s="8" t="s">
        <v>47</v>
      </c>
      <c r="D13" s="8" t="s">
        <v>48</v>
      </c>
      <c r="E13" s="8" t="s">
        <v>38</v>
      </c>
      <c r="F13" s="20" t="s">
        <v>340</v>
      </c>
      <c r="G13" s="20">
        <v>60</v>
      </c>
      <c r="H13" s="20" t="s">
        <v>287</v>
      </c>
      <c r="I13" s="20" t="s">
        <v>16</v>
      </c>
      <c r="J13" s="20" t="s">
        <v>268</v>
      </c>
      <c r="K13" s="11" t="s">
        <v>341</v>
      </c>
      <c r="L13" s="11" t="s">
        <v>311</v>
      </c>
      <c r="M13" s="11">
        <v>4</v>
      </c>
      <c r="N13" s="14" t="s">
        <v>342</v>
      </c>
      <c r="O13" s="14" t="s">
        <v>343</v>
      </c>
      <c r="Q13" s="14" t="s">
        <v>274</v>
      </c>
      <c r="R13" s="16">
        <v>0.01</v>
      </c>
      <c r="S13" s="14" t="s">
        <v>291</v>
      </c>
      <c r="T13" s="14">
        <v>50</v>
      </c>
      <c r="U13" s="14" t="s">
        <v>277</v>
      </c>
      <c r="V13" s="18" t="s">
        <v>278</v>
      </c>
      <c r="W13" s="18" t="s">
        <v>279</v>
      </c>
      <c r="X13" s="18" t="s">
        <v>311</v>
      </c>
      <c r="Y13" s="18" t="s">
        <v>281</v>
      </c>
      <c r="Z13" s="18" t="s">
        <v>344</v>
      </c>
      <c r="AA13" s="18" t="s">
        <v>345</v>
      </c>
      <c r="AB13" s="8" t="s">
        <v>346</v>
      </c>
      <c r="AC13" s="8" t="s">
        <v>347</v>
      </c>
      <c r="AD13" s="8" t="s">
        <v>348</v>
      </c>
    </row>
    <row r="14" spans="1:31" ht="127.5" x14ac:dyDescent="0.25">
      <c r="A14" s="8">
        <v>9</v>
      </c>
      <c r="B14" s="8" t="s">
        <v>349</v>
      </c>
      <c r="C14" s="8" t="s">
        <v>52</v>
      </c>
      <c r="D14" s="8" t="s">
        <v>53</v>
      </c>
      <c r="E14" s="8" t="s">
        <v>38</v>
      </c>
      <c r="F14" s="20" t="s">
        <v>350</v>
      </c>
      <c r="G14" s="20">
        <v>37</v>
      </c>
      <c r="H14" s="20" t="s">
        <v>351</v>
      </c>
      <c r="I14" s="20" t="s">
        <v>16</v>
      </c>
      <c r="J14" s="20" t="s">
        <v>268</v>
      </c>
      <c r="K14" s="11" t="s">
        <v>352</v>
      </c>
      <c r="L14" s="11" t="s">
        <v>311</v>
      </c>
      <c r="M14" s="11">
        <v>4</v>
      </c>
      <c r="N14" s="14" t="s">
        <v>353</v>
      </c>
      <c r="O14" s="14" t="s">
        <v>354</v>
      </c>
      <c r="Q14" s="15" t="s">
        <v>274</v>
      </c>
      <c r="R14" s="15">
        <v>5.0000000000000001E-3</v>
      </c>
      <c r="S14" s="14" t="s">
        <v>291</v>
      </c>
      <c r="T14" s="14">
        <v>50</v>
      </c>
      <c r="U14" s="14" t="s">
        <v>300</v>
      </c>
      <c r="V14" s="18" t="s">
        <v>278</v>
      </c>
      <c r="W14" s="18" t="s">
        <v>292</v>
      </c>
      <c r="X14" s="18" t="s">
        <v>293</v>
      </c>
      <c r="Y14" s="18" t="s">
        <v>281</v>
      </c>
      <c r="Z14" s="18" t="s">
        <v>355</v>
      </c>
      <c r="AA14" s="18" t="s">
        <v>356</v>
      </c>
      <c r="AB14" s="8" t="s">
        <v>357</v>
      </c>
      <c r="AC14" s="8" t="s">
        <v>347</v>
      </c>
      <c r="AD14" s="8" t="s">
        <v>358</v>
      </c>
    </row>
    <row r="15" spans="1:31" ht="63.75" x14ac:dyDescent="0.25">
      <c r="A15" s="8">
        <v>10</v>
      </c>
      <c r="B15" s="8" t="s">
        <v>54</v>
      </c>
      <c r="C15" s="8" t="s">
        <v>55</v>
      </c>
      <c r="D15" s="8" t="s">
        <v>56</v>
      </c>
      <c r="E15" s="8" t="s">
        <v>38</v>
      </c>
      <c r="F15" s="20" t="s">
        <v>359</v>
      </c>
      <c r="G15" s="20">
        <v>37</v>
      </c>
      <c r="H15" s="20"/>
      <c r="I15" s="20" t="s">
        <v>268</v>
      </c>
      <c r="J15" s="20" t="s">
        <v>267</v>
      </c>
      <c r="K15" s="11" t="s">
        <v>360</v>
      </c>
      <c r="L15" s="11" t="s">
        <v>311</v>
      </c>
      <c r="M15" s="11">
        <v>4</v>
      </c>
      <c r="N15" s="14" t="s">
        <v>361</v>
      </c>
      <c r="O15" s="14" t="s">
        <v>362</v>
      </c>
      <c r="Q15" s="14" t="s">
        <v>274</v>
      </c>
      <c r="R15" s="15">
        <v>1E-3</v>
      </c>
      <c r="U15" s="14"/>
      <c r="Z15" s="18"/>
      <c r="AA15" s="18"/>
      <c r="AB15" s="8" t="s">
        <v>363</v>
      </c>
      <c r="AC15" s="8" t="s">
        <v>347</v>
      </c>
      <c r="AD15" s="8" t="s">
        <v>364</v>
      </c>
    </row>
    <row r="16" spans="1:31" ht="89.25" x14ac:dyDescent="0.25">
      <c r="A16" s="8">
        <v>11</v>
      </c>
      <c r="B16" s="8" t="s">
        <v>365</v>
      </c>
      <c r="C16" s="8" t="s">
        <v>29</v>
      </c>
      <c r="D16" s="8" t="s">
        <v>30</v>
      </c>
      <c r="E16" s="8"/>
      <c r="H16" s="20"/>
      <c r="I16" s="20"/>
      <c r="M16" s="11"/>
      <c r="N16" s="14" t="s">
        <v>366</v>
      </c>
      <c r="O16" s="14" t="s">
        <v>367</v>
      </c>
      <c r="P16" s="14" t="s">
        <v>368</v>
      </c>
      <c r="Q16" s="14" t="s">
        <v>274</v>
      </c>
      <c r="R16" s="16">
        <v>0.01</v>
      </c>
      <c r="T16" s="14" t="s">
        <v>369</v>
      </c>
      <c r="U16" s="14"/>
      <c r="V16" s="18" t="s">
        <v>278</v>
      </c>
      <c r="W16" s="18" t="s">
        <v>370</v>
      </c>
      <c r="X16" s="18" t="s">
        <v>293</v>
      </c>
      <c r="Y16" s="18" t="s">
        <v>371</v>
      </c>
      <c r="Z16" s="18" t="s">
        <v>372</v>
      </c>
      <c r="AA16" s="18" t="s">
        <v>373</v>
      </c>
      <c r="AB16" s="8"/>
      <c r="AC16" s="8"/>
    </row>
    <row r="17" spans="1:31" ht="51" x14ac:dyDescent="0.25">
      <c r="A17" s="8">
        <v>12</v>
      </c>
      <c r="B17" s="8" t="s">
        <v>58</v>
      </c>
      <c r="C17" s="8" t="s">
        <v>59</v>
      </c>
      <c r="D17" s="8" t="s">
        <v>60</v>
      </c>
      <c r="E17" s="8" t="s">
        <v>38</v>
      </c>
      <c r="F17" s="20" t="s">
        <v>374</v>
      </c>
      <c r="G17" s="20">
        <v>37</v>
      </c>
      <c r="H17" s="20" t="s">
        <v>375</v>
      </c>
      <c r="I17" s="20" t="s">
        <v>16</v>
      </c>
      <c r="J17" s="20" t="s">
        <v>268</v>
      </c>
      <c r="K17" s="11" t="s">
        <v>376</v>
      </c>
      <c r="L17" s="11" t="s">
        <v>377</v>
      </c>
      <c r="M17" s="11">
        <v>37</v>
      </c>
      <c r="N17" s="14" t="s">
        <v>378</v>
      </c>
      <c r="O17" s="14" t="s">
        <v>379</v>
      </c>
      <c r="Q17" s="14" t="s">
        <v>274</v>
      </c>
      <c r="R17" s="16">
        <v>0.01</v>
      </c>
      <c r="S17" s="14" t="s">
        <v>380</v>
      </c>
      <c r="T17" s="14">
        <v>50</v>
      </c>
      <c r="U17" s="14" t="s">
        <v>277</v>
      </c>
      <c r="V17" s="18" t="s">
        <v>381</v>
      </c>
      <c r="W17" s="23" t="s">
        <v>382</v>
      </c>
      <c r="X17" s="23" t="s">
        <v>293</v>
      </c>
      <c r="Y17" s="18" t="s">
        <v>281</v>
      </c>
      <c r="Z17" s="18" t="s">
        <v>383</v>
      </c>
      <c r="AA17" s="18" t="s">
        <v>384</v>
      </c>
      <c r="AB17" s="8"/>
      <c r="AC17" s="8"/>
    </row>
    <row r="18" spans="1:31" ht="63.75" x14ac:dyDescent="0.25">
      <c r="A18" s="8">
        <v>13</v>
      </c>
      <c r="B18" s="8" t="s">
        <v>385</v>
      </c>
      <c r="C18" s="8" t="s">
        <v>64</v>
      </c>
      <c r="D18" s="8" t="s">
        <v>65</v>
      </c>
      <c r="E18" s="8" t="s">
        <v>38</v>
      </c>
      <c r="F18" s="20" t="s">
        <v>386</v>
      </c>
      <c r="G18" s="20">
        <v>37</v>
      </c>
      <c r="H18" s="20" t="s">
        <v>351</v>
      </c>
      <c r="I18" s="20" t="s">
        <v>16</v>
      </c>
      <c r="J18" s="20" t="s">
        <v>268</v>
      </c>
      <c r="K18" s="11" t="s">
        <v>387</v>
      </c>
      <c r="L18" s="11" t="s">
        <v>311</v>
      </c>
      <c r="M18" s="11">
        <v>4</v>
      </c>
      <c r="N18" s="14" t="s">
        <v>388</v>
      </c>
      <c r="O18" s="14" t="s">
        <v>354</v>
      </c>
      <c r="Q18" s="14" t="s">
        <v>274</v>
      </c>
      <c r="R18" s="16">
        <v>0.02</v>
      </c>
      <c r="S18" s="14" t="s">
        <v>291</v>
      </c>
      <c r="T18" s="14">
        <v>50</v>
      </c>
      <c r="U18" s="14" t="s">
        <v>277</v>
      </c>
      <c r="V18" s="18" t="s">
        <v>278</v>
      </c>
      <c r="Z18" s="18" t="s">
        <v>389</v>
      </c>
      <c r="AA18" s="18" t="s">
        <v>390</v>
      </c>
      <c r="AB18" s="8" t="s">
        <v>391</v>
      </c>
      <c r="AC18" s="8"/>
    </row>
    <row r="19" spans="1:31" ht="229.5" x14ac:dyDescent="0.25">
      <c r="A19" s="8">
        <v>14</v>
      </c>
      <c r="B19" s="8" t="s">
        <v>67</v>
      </c>
      <c r="C19" s="8" t="s">
        <v>52</v>
      </c>
      <c r="D19" s="8" t="s">
        <v>68</v>
      </c>
      <c r="E19" s="8" t="s">
        <v>38</v>
      </c>
      <c r="F19" s="20" t="s">
        <v>392</v>
      </c>
      <c r="G19" s="20">
        <v>37</v>
      </c>
      <c r="H19" s="20" t="s">
        <v>393</v>
      </c>
      <c r="I19" s="20" t="s">
        <v>16</v>
      </c>
      <c r="J19" s="20" t="s">
        <v>322</v>
      </c>
      <c r="K19" s="11" t="s">
        <v>394</v>
      </c>
      <c r="L19" s="11" t="s">
        <v>324</v>
      </c>
      <c r="M19" s="11">
        <v>4</v>
      </c>
      <c r="N19" s="14" t="s">
        <v>395</v>
      </c>
      <c r="O19" s="14" t="s">
        <v>396</v>
      </c>
      <c r="Q19" s="14" t="s">
        <v>274</v>
      </c>
      <c r="R19" s="16">
        <v>0.01</v>
      </c>
      <c r="S19" s="14" t="s">
        <v>397</v>
      </c>
      <c r="T19" s="14">
        <v>50</v>
      </c>
      <c r="U19" s="14" t="s">
        <v>324</v>
      </c>
      <c r="V19" s="18" t="s">
        <v>381</v>
      </c>
      <c r="W19" s="18" t="s">
        <v>398</v>
      </c>
      <c r="X19" s="18" t="s">
        <v>293</v>
      </c>
      <c r="Y19" s="18" t="s">
        <v>281</v>
      </c>
      <c r="Z19" s="18" t="s">
        <v>399</v>
      </c>
      <c r="AA19" s="18" t="s">
        <v>400</v>
      </c>
      <c r="AB19" s="8" t="s">
        <v>401</v>
      </c>
      <c r="AC19" s="49" t="s">
        <v>402</v>
      </c>
      <c r="AD19" s="8" t="s">
        <v>403</v>
      </c>
    </row>
    <row r="20" spans="1:31" ht="85.5" customHeight="1" x14ac:dyDescent="0.25">
      <c r="A20" s="8">
        <v>15</v>
      </c>
      <c r="B20" s="8" t="s">
        <v>70</v>
      </c>
      <c r="C20" s="8" t="s">
        <v>25</v>
      </c>
      <c r="D20" s="8" t="s">
        <v>53</v>
      </c>
      <c r="E20" s="8" t="s">
        <v>71</v>
      </c>
      <c r="F20" s="104" t="s">
        <v>404</v>
      </c>
      <c r="G20" s="104"/>
      <c r="H20" s="104"/>
      <c r="I20" s="104"/>
      <c r="J20" s="104"/>
      <c r="K20" s="104"/>
      <c r="L20" s="104"/>
      <c r="M20" s="104"/>
      <c r="N20" s="104"/>
      <c r="O20" s="104"/>
      <c r="P20" s="104"/>
      <c r="Q20" s="104"/>
      <c r="R20" s="104"/>
      <c r="S20" s="104"/>
      <c r="T20" s="104"/>
      <c r="U20" s="104"/>
      <c r="V20" s="18" t="s">
        <v>278</v>
      </c>
      <c r="W20" s="18" t="s">
        <v>405</v>
      </c>
      <c r="X20" s="18" t="s">
        <v>406</v>
      </c>
      <c r="Y20" s="18" t="s">
        <v>281</v>
      </c>
      <c r="Z20" s="18" t="s">
        <v>407</v>
      </c>
      <c r="AA20" s="18" t="s">
        <v>408</v>
      </c>
      <c r="AB20" s="8" t="s">
        <v>409</v>
      </c>
      <c r="AC20" s="8"/>
      <c r="AE20" s="8" t="s">
        <v>23</v>
      </c>
    </row>
    <row r="21" spans="1:31" ht="140.25" x14ac:dyDescent="0.25">
      <c r="A21" s="8">
        <v>16</v>
      </c>
      <c r="B21" s="8" t="s">
        <v>73</v>
      </c>
      <c r="C21" s="8" t="s">
        <v>25</v>
      </c>
      <c r="D21" s="8" t="s">
        <v>53</v>
      </c>
      <c r="E21" s="8" t="s">
        <v>38</v>
      </c>
      <c r="F21" s="20" t="s">
        <v>410</v>
      </c>
      <c r="G21" s="20">
        <v>40</v>
      </c>
      <c r="H21" s="20" t="s">
        <v>351</v>
      </c>
      <c r="I21" s="20" t="s">
        <v>16</v>
      </c>
      <c r="J21" s="20" t="s">
        <v>268</v>
      </c>
      <c r="K21" s="11" t="s">
        <v>411</v>
      </c>
      <c r="L21" s="11" t="s">
        <v>412</v>
      </c>
      <c r="M21" s="11">
        <v>4</v>
      </c>
      <c r="N21" s="14" t="s">
        <v>388</v>
      </c>
      <c r="O21" s="14" t="s">
        <v>413</v>
      </c>
      <c r="Q21" s="14" t="s">
        <v>274</v>
      </c>
      <c r="R21" s="16">
        <v>0.02</v>
      </c>
      <c r="S21" s="14" t="s">
        <v>291</v>
      </c>
      <c r="T21" s="14">
        <v>50</v>
      </c>
      <c r="U21" s="14" t="s">
        <v>277</v>
      </c>
      <c r="V21" s="18" t="s">
        <v>278</v>
      </c>
      <c r="W21" s="18" t="s">
        <v>291</v>
      </c>
      <c r="X21" s="18" t="s">
        <v>293</v>
      </c>
      <c r="Y21" s="18" t="s">
        <v>281</v>
      </c>
      <c r="Z21" s="18" t="s">
        <v>414</v>
      </c>
      <c r="AA21" s="18" t="s">
        <v>415</v>
      </c>
      <c r="AB21" s="8" t="s">
        <v>416</v>
      </c>
      <c r="AC21" s="8"/>
      <c r="AE21" s="8" t="s">
        <v>23</v>
      </c>
    </row>
    <row r="22" spans="1:31" ht="369.75" x14ac:dyDescent="0.25">
      <c r="A22" s="8">
        <v>17</v>
      </c>
      <c r="B22" s="8" t="s">
        <v>74</v>
      </c>
      <c r="C22" s="8" t="s">
        <v>55</v>
      </c>
      <c r="D22" s="8" t="s">
        <v>417</v>
      </c>
      <c r="E22" s="8" t="s">
        <v>38</v>
      </c>
      <c r="F22" s="20" t="s">
        <v>418</v>
      </c>
      <c r="G22" s="20">
        <v>37</v>
      </c>
      <c r="H22" s="20"/>
      <c r="I22" s="20" t="s">
        <v>16</v>
      </c>
      <c r="J22" s="20" t="s">
        <v>268</v>
      </c>
      <c r="K22" s="11" t="s">
        <v>419</v>
      </c>
      <c r="L22" s="11" t="s">
        <v>311</v>
      </c>
      <c r="M22" s="11"/>
      <c r="N22" s="14" t="s">
        <v>420</v>
      </c>
      <c r="O22" s="14" t="s">
        <v>421</v>
      </c>
      <c r="Q22" s="14" t="s">
        <v>274</v>
      </c>
      <c r="R22" s="16">
        <v>0.02</v>
      </c>
      <c r="T22" s="14">
        <v>50</v>
      </c>
      <c r="U22" s="14" t="s">
        <v>277</v>
      </c>
      <c r="V22" s="18" t="s">
        <v>278</v>
      </c>
      <c r="Z22" s="18" t="s">
        <v>422</v>
      </c>
      <c r="AA22" s="18" t="s">
        <v>423</v>
      </c>
      <c r="AB22" s="8" t="s">
        <v>424</v>
      </c>
      <c r="AC22" s="8" t="s">
        <v>347</v>
      </c>
      <c r="AD22" s="8" t="s">
        <v>425</v>
      </c>
    </row>
    <row r="23" spans="1:31" ht="102" x14ac:dyDescent="0.25">
      <c r="A23" s="8">
        <v>18</v>
      </c>
      <c r="B23" s="8" t="s">
        <v>426</v>
      </c>
      <c r="C23" s="8" t="s">
        <v>52</v>
      </c>
      <c r="D23" s="8" t="s">
        <v>77</v>
      </c>
      <c r="E23" s="8" t="s">
        <v>38</v>
      </c>
      <c r="F23" s="20" t="s">
        <v>427</v>
      </c>
      <c r="G23" s="20">
        <v>37</v>
      </c>
      <c r="H23" s="20" t="s">
        <v>351</v>
      </c>
      <c r="I23" s="20" t="s">
        <v>16</v>
      </c>
      <c r="J23" s="20" t="s">
        <v>268</v>
      </c>
      <c r="K23" s="11" t="s">
        <v>419</v>
      </c>
      <c r="L23" s="11" t="s">
        <v>412</v>
      </c>
      <c r="M23" s="11">
        <v>4</v>
      </c>
      <c r="N23" s="14" t="s">
        <v>428</v>
      </c>
      <c r="O23" s="14" t="s">
        <v>313</v>
      </c>
      <c r="Q23" s="14" t="s">
        <v>274</v>
      </c>
      <c r="R23" s="16">
        <v>0.01</v>
      </c>
      <c r="S23" s="14" t="s">
        <v>429</v>
      </c>
      <c r="T23" s="14">
        <v>55</v>
      </c>
      <c r="U23" s="14" t="s">
        <v>324</v>
      </c>
      <c r="V23" s="18" t="s">
        <v>430</v>
      </c>
      <c r="Y23" s="18" t="s">
        <v>431</v>
      </c>
      <c r="Z23" s="18" t="s">
        <v>432</v>
      </c>
      <c r="AA23" s="18" t="s">
        <v>433</v>
      </c>
      <c r="AB23" s="8" t="s">
        <v>434</v>
      </c>
      <c r="AC23" s="8"/>
      <c r="AE23" s="8" t="s">
        <v>23</v>
      </c>
    </row>
    <row r="24" spans="1:31" ht="395.25" x14ac:dyDescent="0.25">
      <c r="A24" s="8">
        <v>19</v>
      </c>
      <c r="B24" s="8" t="s">
        <v>78</v>
      </c>
      <c r="C24" s="8" t="s">
        <v>79</v>
      </c>
      <c r="D24" s="8" t="s">
        <v>80</v>
      </c>
      <c r="E24" s="8" t="s">
        <v>38</v>
      </c>
      <c r="F24" s="20" t="s">
        <v>435</v>
      </c>
      <c r="G24" s="20">
        <v>35</v>
      </c>
      <c r="H24" s="20" t="s">
        <v>436</v>
      </c>
      <c r="I24" s="20" t="s">
        <v>16</v>
      </c>
      <c r="J24" s="20" t="s">
        <v>16</v>
      </c>
      <c r="K24" s="11" t="s">
        <v>419</v>
      </c>
      <c r="L24" s="11" t="s">
        <v>412</v>
      </c>
      <c r="M24" s="11">
        <v>4</v>
      </c>
      <c r="Q24" s="14" t="s">
        <v>274</v>
      </c>
      <c r="T24" s="14">
        <v>35</v>
      </c>
      <c r="U24" s="14" t="s">
        <v>324</v>
      </c>
      <c r="V24" s="18" t="s">
        <v>437</v>
      </c>
      <c r="W24" s="127" t="s">
        <v>438</v>
      </c>
      <c r="X24" s="127"/>
      <c r="Y24" s="127"/>
      <c r="Z24" s="18" t="s">
        <v>383</v>
      </c>
      <c r="AA24" s="18"/>
      <c r="AB24" s="8" t="s">
        <v>439</v>
      </c>
      <c r="AC24" s="8" t="s">
        <v>347</v>
      </c>
      <c r="AD24" s="8" t="s">
        <v>440</v>
      </c>
    </row>
    <row r="25" spans="1:31" ht="63.75" x14ac:dyDescent="0.25">
      <c r="A25" s="8">
        <v>20</v>
      </c>
      <c r="B25" s="8" t="s">
        <v>441</v>
      </c>
      <c r="C25" s="8" t="s">
        <v>82</v>
      </c>
      <c r="D25" s="8" t="s">
        <v>19</v>
      </c>
      <c r="E25" s="8" t="s">
        <v>38</v>
      </c>
      <c r="F25" s="20" t="s">
        <v>442</v>
      </c>
      <c r="G25" s="20">
        <v>37</v>
      </c>
      <c r="H25" s="20" t="s">
        <v>266</v>
      </c>
      <c r="I25" s="20" t="s">
        <v>16</v>
      </c>
      <c r="J25" s="20" t="s">
        <v>268</v>
      </c>
      <c r="K25" s="11" t="s">
        <v>443</v>
      </c>
      <c r="L25" s="11" t="s">
        <v>412</v>
      </c>
      <c r="M25" s="11">
        <v>4</v>
      </c>
      <c r="N25" s="14" t="s">
        <v>361</v>
      </c>
      <c r="O25" s="14" t="s">
        <v>444</v>
      </c>
      <c r="Q25" s="14" t="s">
        <v>274</v>
      </c>
      <c r="R25" s="15">
        <v>1E-3</v>
      </c>
      <c r="S25" s="14" t="s">
        <v>445</v>
      </c>
      <c r="T25" s="14">
        <v>37</v>
      </c>
      <c r="U25" s="14"/>
      <c r="V25" s="18" t="s">
        <v>278</v>
      </c>
      <c r="Z25" s="18" t="s">
        <v>383</v>
      </c>
      <c r="AA25" s="18" t="s">
        <v>446</v>
      </c>
      <c r="AB25" s="8" t="s">
        <v>447</v>
      </c>
      <c r="AC25" s="8" t="s">
        <v>347</v>
      </c>
      <c r="AD25" s="8" t="s">
        <v>448</v>
      </c>
    </row>
    <row r="26" spans="1:31" ht="409.5" x14ac:dyDescent="0.25">
      <c r="A26" s="8">
        <v>21</v>
      </c>
      <c r="B26" s="8" t="s">
        <v>83</v>
      </c>
      <c r="C26" s="8" t="s">
        <v>25</v>
      </c>
      <c r="D26" s="8" t="s">
        <v>84</v>
      </c>
      <c r="E26" s="8" t="s">
        <v>38</v>
      </c>
      <c r="F26" s="20" t="s">
        <v>449</v>
      </c>
      <c r="G26" s="20">
        <v>28</v>
      </c>
      <c r="H26" s="20" t="s">
        <v>287</v>
      </c>
      <c r="I26" s="20" t="s">
        <v>450</v>
      </c>
      <c r="J26" s="20" t="s">
        <v>16</v>
      </c>
      <c r="M26" s="11"/>
      <c r="N26" s="14" t="s">
        <v>428</v>
      </c>
      <c r="O26" s="14" t="s">
        <v>451</v>
      </c>
      <c r="Q26" s="14" t="s">
        <v>274</v>
      </c>
      <c r="R26" s="16">
        <v>0.01</v>
      </c>
      <c r="S26" s="14" t="s">
        <v>279</v>
      </c>
      <c r="T26" s="14">
        <v>50</v>
      </c>
      <c r="U26" s="14" t="s">
        <v>277</v>
      </c>
      <c r="V26" s="18" t="s">
        <v>278</v>
      </c>
      <c r="W26" s="18" t="s">
        <v>279</v>
      </c>
      <c r="X26" s="18" t="s">
        <v>293</v>
      </c>
      <c r="Y26" s="18" t="s">
        <v>281</v>
      </c>
      <c r="Z26" s="18"/>
      <c r="AA26" s="18" t="s">
        <v>452</v>
      </c>
      <c r="AB26" s="8" t="s">
        <v>453</v>
      </c>
      <c r="AC26" s="8" t="s">
        <v>347</v>
      </c>
      <c r="AD26" s="8" t="s">
        <v>454</v>
      </c>
    </row>
    <row r="27" spans="1:31" ht="25.5" customHeight="1" x14ac:dyDescent="0.25">
      <c r="A27" s="94">
        <v>22</v>
      </c>
      <c r="B27" s="94" t="s">
        <v>85</v>
      </c>
      <c r="C27" s="94" t="s">
        <v>86</v>
      </c>
      <c r="D27" s="94" t="s">
        <v>19</v>
      </c>
      <c r="E27" s="8" t="s">
        <v>38</v>
      </c>
      <c r="F27" s="104" t="s">
        <v>455</v>
      </c>
      <c r="G27" s="104">
        <v>30</v>
      </c>
      <c r="H27" s="104" t="s">
        <v>287</v>
      </c>
      <c r="I27" s="104" t="s">
        <v>16</v>
      </c>
      <c r="J27" s="104" t="s">
        <v>322</v>
      </c>
      <c r="K27" s="125" t="s">
        <v>456</v>
      </c>
      <c r="L27" s="125" t="s">
        <v>324</v>
      </c>
      <c r="M27" s="125">
        <v>4</v>
      </c>
      <c r="N27" s="124" t="s">
        <v>361</v>
      </c>
      <c r="O27" s="124" t="s">
        <v>457</v>
      </c>
      <c r="Q27" s="14" t="s">
        <v>458</v>
      </c>
      <c r="R27" s="16">
        <v>0.01</v>
      </c>
      <c r="S27" s="14" t="s">
        <v>459</v>
      </c>
      <c r="T27" s="124">
        <v>40</v>
      </c>
      <c r="U27" s="124" t="s">
        <v>300</v>
      </c>
      <c r="V27" s="127" t="s">
        <v>278</v>
      </c>
      <c r="Y27" s="127" t="s">
        <v>460</v>
      </c>
      <c r="Z27" s="127" t="s">
        <v>461</v>
      </c>
      <c r="AA27" s="127" t="s">
        <v>462</v>
      </c>
      <c r="AB27" s="8" t="s">
        <v>463</v>
      </c>
      <c r="AC27" s="94" t="s">
        <v>347</v>
      </c>
    </row>
    <row r="28" spans="1:31" ht="51" x14ac:dyDescent="0.25">
      <c r="A28" s="94"/>
      <c r="B28" s="94"/>
      <c r="C28" s="94"/>
      <c r="D28" s="94"/>
      <c r="E28" s="8" t="s">
        <v>100</v>
      </c>
      <c r="F28" s="104"/>
      <c r="G28" s="104"/>
      <c r="H28" s="104"/>
      <c r="I28" s="104"/>
      <c r="J28" s="104"/>
      <c r="K28" s="125"/>
      <c r="L28" s="125"/>
      <c r="M28" s="125"/>
      <c r="N28" s="124"/>
      <c r="O28" s="124"/>
      <c r="Q28" s="14" t="s">
        <v>464</v>
      </c>
      <c r="R28" s="16"/>
      <c r="S28" s="14" t="s">
        <v>459</v>
      </c>
      <c r="T28" s="124"/>
      <c r="U28" s="124"/>
      <c r="V28" s="127"/>
      <c r="Y28" s="127"/>
      <c r="Z28" s="127"/>
      <c r="AA28" s="127"/>
      <c r="AB28" s="8" t="s">
        <v>465</v>
      </c>
      <c r="AC28" s="94"/>
    </row>
    <row r="29" spans="1:31" ht="76.5" x14ac:dyDescent="0.25">
      <c r="A29" s="94"/>
      <c r="B29" s="94"/>
      <c r="C29" s="94"/>
      <c r="D29" s="94"/>
      <c r="E29" s="8" t="s">
        <v>466</v>
      </c>
      <c r="F29" s="104"/>
      <c r="G29" s="104"/>
      <c r="H29" s="104"/>
      <c r="I29" s="104"/>
      <c r="J29" s="104"/>
      <c r="K29" s="125"/>
      <c r="L29" s="125"/>
      <c r="M29" s="125"/>
      <c r="N29" s="124"/>
      <c r="O29" s="124"/>
      <c r="Q29" s="14" t="s">
        <v>467</v>
      </c>
      <c r="S29" s="14" t="s">
        <v>305</v>
      </c>
      <c r="T29" s="124"/>
      <c r="U29" s="124"/>
      <c r="V29" s="24" t="s">
        <v>468</v>
      </c>
      <c r="W29" s="18" t="s">
        <v>305</v>
      </c>
      <c r="Y29" s="18" t="s">
        <v>306</v>
      </c>
      <c r="Z29" s="18" t="s">
        <v>469</v>
      </c>
      <c r="AA29" s="18" t="s">
        <v>470</v>
      </c>
      <c r="AB29" s="8" t="s">
        <v>471</v>
      </c>
      <c r="AC29" s="94"/>
    </row>
    <row r="30" spans="1:31" ht="102" x14ac:dyDescent="0.25">
      <c r="A30" s="8">
        <v>23</v>
      </c>
      <c r="B30" s="8" t="s">
        <v>94</v>
      </c>
      <c r="C30" s="8" t="s">
        <v>25</v>
      </c>
      <c r="D30" s="8" t="s">
        <v>19</v>
      </c>
      <c r="E30" s="8" t="s">
        <v>38</v>
      </c>
      <c r="F30" s="20" t="s">
        <v>472</v>
      </c>
      <c r="G30" s="20">
        <v>30</v>
      </c>
      <c r="H30" s="20" t="s">
        <v>336</v>
      </c>
      <c r="I30" s="20" t="s">
        <v>16</v>
      </c>
      <c r="J30" s="20" t="s">
        <v>268</v>
      </c>
      <c r="K30" s="11" t="s">
        <v>473</v>
      </c>
      <c r="L30" s="11" t="s">
        <v>311</v>
      </c>
      <c r="M30" s="11"/>
      <c r="N30" s="14" t="s">
        <v>420</v>
      </c>
      <c r="O30" s="14" t="s">
        <v>474</v>
      </c>
      <c r="Q30" s="14" t="s">
        <v>274</v>
      </c>
      <c r="R30" s="16">
        <v>0.01</v>
      </c>
      <c r="S30" s="14" t="s">
        <v>475</v>
      </c>
      <c r="T30" s="14">
        <v>37</v>
      </c>
      <c r="U30" s="14" t="s">
        <v>277</v>
      </c>
      <c r="V30" s="18" t="s">
        <v>278</v>
      </c>
      <c r="W30" s="18" t="s">
        <v>292</v>
      </c>
      <c r="Y30" s="18" t="s">
        <v>281</v>
      </c>
      <c r="Z30" s="18" t="s">
        <v>476</v>
      </c>
      <c r="AA30" s="18" t="s">
        <v>477</v>
      </c>
      <c r="AB30" s="8" t="s">
        <v>478</v>
      </c>
      <c r="AC30" s="94" t="s">
        <v>479</v>
      </c>
      <c r="AD30" s="94"/>
    </row>
    <row r="31" spans="1:31" ht="51" x14ac:dyDescent="0.25">
      <c r="A31" s="94">
        <v>24</v>
      </c>
      <c r="B31" s="94" t="s">
        <v>95</v>
      </c>
      <c r="C31" s="94" t="s">
        <v>25</v>
      </c>
      <c r="D31" s="94" t="s">
        <v>96</v>
      </c>
      <c r="E31" s="8" t="s">
        <v>38</v>
      </c>
      <c r="F31" s="104" t="s">
        <v>480</v>
      </c>
      <c r="G31" s="104">
        <v>37</v>
      </c>
      <c r="H31" s="104" t="s">
        <v>481</v>
      </c>
      <c r="I31" s="104" t="s">
        <v>16</v>
      </c>
      <c r="J31" s="104" t="s">
        <v>268</v>
      </c>
      <c r="K31" s="125" t="s">
        <v>482</v>
      </c>
      <c r="L31" s="125" t="s">
        <v>311</v>
      </c>
      <c r="M31" s="125"/>
      <c r="N31" s="124" t="s">
        <v>483</v>
      </c>
      <c r="O31" s="124" t="s">
        <v>484</v>
      </c>
      <c r="Q31" s="14" t="s">
        <v>274</v>
      </c>
      <c r="R31" s="15">
        <v>5.0000000000000001E-4</v>
      </c>
      <c r="S31" s="14" t="s">
        <v>445</v>
      </c>
      <c r="T31" s="124">
        <v>55</v>
      </c>
      <c r="U31" s="124" t="s">
        <v>277</v>
      </c>
      <c r="V31" s="18" t="s">
        <v>278</v>
      </c>
      <c r="Z31" s="18" t="s">
        <v>383</v>
      </c>
      <c r="AA31" s="18" t="s">
        <v>485</v>
      </c>
      <c r="AB31" s="8" t="s">
        <v>486</v>
      </c>
      <c r="AC31" s="8"/>
      <c r="AE31" s="94" t="s">
        <v>112</v>
      </c>
    </row>
    <row r="32" spans="1:31" ht="57" customHeight="1" x14ac:dyDescent="0.25">
      <c r="A32" s="94"/>
      <c r="B32" s="94"/>
      <c r="C32" s="94"/>
      <c r="D32" s="94"/>
      <c r="E32" s="8" t="s">
        <v>100</v>
      </c>
      <c r="F32" s="104"/>
      <c r="G32" s="104"/>
      <c r="H32" s="104"/>
      <c r="I32" s="104"/>
      <c r="J32" s="104"/>
      <c r="K32" s="125"/>
      <c r="L32" s="125"/>
      <c r="M32" s="125"/>
      <c r="N32" s="124"/>
      <c r="O32" s="124"/>
      <c r="Q32" s="124" t="s">
        <v>487</v>
      </c>
      <c r="R32" s="124"/>
      <c r="S32" s="124"/>
      <c r="T32" s="124"/>
      <c r="U32" s="124"/>
      <c r="V32" s="18" t="s">
        <v>488</v>
      </c>
      <c r="Z32" s="18" t="s">
        <v>383</v>
      </c>
      <c r="AA32" s="18" t="s">
        <v>489</v>
      </c>
      <c r="AB32" s="8" t="s">
        <v>490</v>
      </c>
      <c r="AC32" s="8"/>
      <c r="AE32" s="94"/>
    </row>
    <row r="33" spans="1:31" ht="51" x14ac:dyDescent="0.25">
      <c r="A33" s="94"/>
      <c r="B33" s="94"/>
      <c r="C33" s="94"/>
      <c r="D33" s="94"/>
      <c r="E33" s="8" t="s">
        <v>466</v>
      </c>
      <c r="F33" s="104"/>
      <c r="G33" s="104"/>
      <c r="H33" s="104"/>
      <c r="I33" s="104"/>
      <c r="J33" s="104"/>
      <c r="K33" s="125"/>
      <c r="L33" s="125"/>
      <c r="M33" s="125"/>
      <c r="N33" s="14" t="s">
        <v>388</v>
      </c>
      <c r="O33" s="124"/>
      <c r="Q33" s="14" t="s">
        <v>491</v>
      </c>
      <c r="R33" s="15"/>
      <c r="S33" s="14" t="s">
        <v>492</v>
      </c>
      <c r="U33" s="14"/>
      <c r="V33" s="18" t="s">
        <v>493</v>
      </c>
      <c r="Y33" s="18" t="s">
        <v>494</v>
      </c>
      <c r="Z33" s="18"/>
      <c r="AA33" s="18" t="s">
        <v>495</v>
      </c>
      <c r="AB33" s="8"/>
      <c r="AC33" s="8"/>
      <c r="AE33" s="94"/>
    </row>
    <row r="34" spans="1:31" ht="62.25" customHeight="1" x14ac:dyDescent="0.25">
      <c r="A34" s="94">
        <v>25</v>
      </c>
      <c r="B34" s="94" t="s">
        <v>99</v>
      </c>
      <c r="C34" s="94" t="s">
        <v>52</v>
      </c>
      <c r="D34" s="8" t="s">
        <v>68</v>
      </c>
      <c r="E34" s="8" t="s">
        <v>100</v>
      </c>
      <c r="F34" s="104" t="s">
        <v>496</v>
      </c>
      <c r="G34" s="104">
        <v>50</v>
      </c>
      <c r="H34" s="104" t="s">
        <v>351</v>
      </c>
      <c r="I34" s="104" t="s">
        <v>16</v>
      </c>
      <c r="J34" s="104" t="s">
        <v>497</v>
      </c>
      <c r="K34" s="125" t="s">
        <v>482</v>
      </c>
      <c r="L34" s="125" t="s">
        <v>311</v>
      </c>
      <c r="M34" s="125">
        <v>4</v>
      </c>
      <c r="N34" s="14" t="s">
        <v>325</v>
      </c>
      <c r="Q34" s="14" t="s">
        <v>299</v>
      </c>
      <c r="R34" s="15">
        <v>1.2500000000000001E-2</v>
      </c>
      <c r="S34" s="14" t="s">
        <v>291</v>
      </c>
      <c r="T34" s="14">
        <v>50</v>
      </c>
      <c r="U34" s="14" t="s">
        <v>498</v>
      </c>
      <c r="V34" s="18" t="s">
        <v>499</v>
      </c>
      <c r="Y34" s="18" t="s">
        <v>500</v>
      </c>
      <c r="Z34" s="18"/>
      <c r="AA34" s="18" t="s">
        <v>501</v>
      </c>
      <c r="AB34" s="8" t="s">
        <v>502</v>
      </c>
      <c r="AC34" s="94" t="s">
        <v>347</v>
      </c>
      <c r="AD34" s="94" t="s">
        <v>503</v>
      </c>
    </row>
    <row r="35" spans="1:31" ht="45" customHeight="1" x14ac:dyDescent="0.25">
      <c r="A35" s="94"/>
      <c r="B35" s="94"/>
      <c r="C35" s="94"/>
      <c r="D35" s="94" t="s">
        <v>53</v>
      </c>
      <c r="E35" s="8" t="s">
        <v>38</v>
      </c>
      <c r="F35" s="104"/>
      <c r="G35" s="104"/>
      <c r="H35" s="104"/>
      <c r="I35" s="104"/>
      <c r="J35" s="104"/>
      <c r="K35" s="125"/>
      <c r="L35" s="125"/>
      <c r="M35" s="125"/>
      <c r="N35" s="14" t="s">
        <v>504</v>
      </c>
      <c r="O35" s="14" t="s">
        <v>505</v>
      </c>
      <c r="Q35" s="14" t="s">
        <v>274</v>
      </c>
      <c r="R35" s="16">
        <v>0.01</v>
      </c>
      <c r="S35" s="14" t="s">
        <v>291</v>
      </c>
      <c r="T35" s="14">
        <v>50</v>
      </c>
      <c r="U35" s="14" t="s">
        <v>277</v>
      </c>
      <c r="V35" s="18" t="s">
        <v>506</v>
      </c>
      <c r="Y35" s="18" t="s">
        <v>281</v>
      </c>
      <c r="Z35" s="18"/>
      <c r="AA35" s="18" t="s">
        <v>507</v>
      </c>
      <c r="AB35" s="8" t="s">
        <v>508</v>
      </c>
      <c r="AC35" s="94"/>
      <c r="AD35" s="94"/>
    </row>
    <row r="36" spans="1:31" ht="64.5" customHeight="1" x14ac:dyDescent="0.25">
      <c r="A36" s="94"/>
      <c r="B36" s="94"/>
      <c r="C36" s="94"/>
      <c r="D36" s="94"/>
      <c r="E36" s="48" t="s">
        <v>103</v>
      </c>
      <c r="F36" s="104"/>
      <c r="G36" s="104"/>
      <c r="H36" s="104"/>
      <c r="I36" s="104"/>
      <c r="J36" s="104"/>
      <c r="K36" s="125"/>
      <c r="L36" s="125"/>
      <c r="M36" s="125"/>
      <c r="N36" s="14" t="s">
        <v>312</v>
      </c>
      <c r="O36" s="14" t="s">
        <v>509</v>
      </c>
      <c r="Q36" s="14" t="s">
        <v>510</v>
      </c>
      <c r="S36" s="14" t="s">
        <v>305</v>
      </c>
      <c r="T36" s="14">
        <v>50</v>
      </c>
      <c r="U36" s="14" t="s">
        <v>511</v>
      </c>
      <c r="V36" s="18" t="s">
        <v>512</v>
      </c>
      <c r="Y36" s="18" t="s">
        <v>513</v>
      </c>
      <c r="Z36" s="18"/>
      <c r="AA36" s="18" t="s">
        <v>514</v>
      </c>
      <c r="AB36" s="8" t="s">
        <v>515</v>
      </c>
      <c r="AC36" s="94"/>
      <c r="AD36" s="94"/>
    </row>
    <row r="37" spans="1:31" ht="89.25" x14ac:dyDescent="0.25">
      <c r="A37" s="8">
        <v>26</v>
      </c>
      <c r="B37" s="8" t="s">
        <v>104</v>
      </c>
      <c r="C37" s="8" t="s">
        <v>52</v>
      </c>
      <c r="D37" s="8" t="s">
        <v>84</v>
      </c>
      <c r="E37" s="8" t="s">
        <v>38</v>
      </c>
      <c r="F37" s="20" t="s">
        <v>516</v>
      </c>
      <c r="H37" s="20"/>
      <c r="I37" s="20"/>
      <c r="M37" s="11"/>
      <c r="N37" s="14" t="s">
        <v>517</v>
      </c>
      <c r="O37" s="14" t="s">
        <v>518</v>
      </c>
      <c r="Q37" s="14" t="s">
        <v>274</v>
      </c>
      <c r="R37" s="16">
        <v>0.01</v>
      </c>
      <c r="S37" s="14" t="s">
        <v>519</v>
      </c>
      <c r="T37" s="14">
        <v>35</v>
      </c>
      <c r="U37" s="14" t="s">
        <v>300</v>
      </c>
      <c r="V37" s="18" t="s">
        <v>506</v>
      </c>
      <c r="Z37" s="18"/>
      <c r="AA37" s="18" t="s">
        <v>520</v>
      </c>
      <c r="AB37" s="8" t="s">
        <v>521</v>
      </c>
      <c r="AC37" s="8" t="s">
        <v>347</v>
      </c>
      <c r="AD37" s="8" t="s">
        <v>522</v>
      </c>
    </row>
    <row r="38" spans="1:31" ht="63.75" x14ac:dyDescent="0.25">
      <c r="A38" s="8">
        <v>27</v>
      </c>
      <c r="B38" s="8" t="s">
        <v>108</v>
      </c>
      <c r="C38" s="8" t="s">
        <v>109</v>
      </c>
      <c r="D38" s="8" t="s">
        <v>110</v>
      </c>
      <c r="E38" s="48" t="s">
        <v>103</v>
      </c>
      <c r="H38" s="20"/>
      <c r="I38" s="20"/>
      <c r="M38" s="11"/>
      <c r="U38" s="14"/>
      <c r="V38" s="18" t="s">
        <v>523</v>
      </c>
      <c r="Z38" s="18"/>
      <c r="AA38" s="18" t="s">
        <v>524</v>
      </c>
      <c r="AB38" s="8" t="s">
        <v>525</v>
      </c>
      <c r="AC38" s="8" t="s">
        <v>526</v>
      </c>
    </row>
    <row r="39" spans="1:31" ht="25.5" x14ac:dyDescent="0.25">
      <c r="A39" s="89">
        <v>28</v>
      </c>
      <c r="B39" s="89" t="s">
        <v>113</v>
      </c>
      <c r="C39" s="89" t="s">
        <v>29</v>
      </c>
      <c r="D39" s="89" t="s">
        <v>114</v>
      </c>
      <c r="E39" s="129" t="s">
        <v>103</v>
      </c>
      <c r="H39" s="20"/>
      <c r="I39" s="20"/>
      <c r="M39" s="11"/>
      <c r="N39" s="14" t="s">
        <v>420</v>
      </c>
      <c r="O39" s="14" t="s">
        <v>527</v>
      </c>
      <c r="Q39" s="14" t="s">
        <v>274</v>
      </c>
      <c r="R39" s="16">
        <v>0.01</v>
      </c>
      <c r="U39" s="14"/>
      <c r="V39" s="18" t="s">
        <v>278</v>
      </c>
      <c r="Z39" s="18"/>
      <c r="AA39" s="18"/>
      <c r="AB39" s="8"/>
      <c r="AC39" s="8"/>
    </row>
    <row r="40" spans="1:31" ht="63.75" x14ac:dyDescent="0.25">
      <c r="A40" s="90"/>
      <c r="B40" s="90"/>
      <c r="C40" s="90"/>
      <c r="D40" s="90"/>
      <c r="E40" s="130"/>
      <c r="H40" s="20"/>
      <c r="I40" s="20"/>
      <c r="M40" s="11"/>
      <c r="Q40" s="14" t="s">
        <v>528</v>
      </c>
      <c r="U40" s="14"/>
      <c r="V40" s="18" t="s">
        <v>529</v>
      </c>
      <c r="Z40" s="18"/>
      <c r="AA40" s="18"/>
      <c r="AB40" s="8"/>
      <c r="AC40" s="8"/>
    </row>
    <row r="41" spans="1:31" ht="76.5" x14ac:dyDescent="0.25">
      <c r="A41" s="8">
        <v>29</v>
      </c>
      <c r="B41" s="8" t="s">
        <v>116</v>
      </c>
      <c r="C41" s="8" t="s">
        <v>52</v>
      </c>
      <c r="D41" s="8" t="s">
        <v>117</v>
      </c>
      <c r="E41" s="8" t="s">
        <v>38</v>
      </c>
      <c r="H41" s="20"/>
      <c r="I41" s="20"/>
      <c r="M41" s="11"/>
      <c r="N41" s="14" t="s">
        <v>530</v>
      </c>
      <c r="O41" s="14" t="s">
        <v>531</v>
      </c>
      <c r="Q41" s="14" t="s">
        <v>274</v>
      </c>
      <c r="R41" s="16">
        <v>0.02</v>
      </c>
      <c r="T41" s="14">
        <v>50</v>
      </c>
      <c r="U41" s="14" t="s">
        <v>277</v>
      </c>
      <c r="V41" s="18" t="s">
        <v>278</v>
      </c>
      <c r="Z41" s="18"/>
      <c r="AA41" s="18" t="s">
        <v>532</v>
      </c>
      <c r="AB41" s="8" t="s">
        <v>533</v>
      </c>
      <c r="AC41" s="8"/>
    </row>
    <row r="42" spans="1:31" x14ac:dyDescent="0.25">
      <c r="A42" s="89">
        <v>30</v>
      </c>
      <c r="B42" s="89" t="s">
        <v>118</v>
      </c>
      <c r="C42" s="89" t="s">
        <v>52</v>
      </c>
      <c r="D42" s="89" t="s">
        <v>117</v>
      </c>
      <c r="E42" s="8" t="s">
        <v>38</v>
      </c>
      <c r="Q42" s="14" t="s">
        <v>274</v>
      </c>
      <c r="R42" s="16"/>
      <c r="T42" s="109">
        <v>35</v>
      </c>
      <c r="U42" s="109"/>
      <c r="V42" s="18" t="s">
        <v>278</v>
      </c>
      <c r="AA42" s="119" t="s">
        <v>534</v>
      </c>
      <c r="AB42" s="8" t="s">
        <v>535</v>
      </c>
      <c r="AC42" s="89" t="s">
        <v>347</v>
      </c>
    </row>
    <row r="43" spans="1:31" ht="25.5" x14ac:dyDescent="0.25">
      <c r="A43" s="91"/>
      <c r="B43" s="91"/>
      <c r="C43" s="91"/>
      <c r="D43" s="91"/>
      <c r="E43" s="8" t="s">
        <v>100</v>
      </c>
      <c r="Q43" s="14" t="s">
        <v>536</v>
      </c>
      <c r="R43" s="16"/>
      <c r="T43" s="110"/>
      <c r="U43" s="110"/>
      <c r="V43" s="18" t="s">
        <v>499</v>
      </c>
      <c r="AA43" s="120"/>
      <c r="AB43" s="8"/>
      <c r="AC43" s="91"/>
    </row>
    <row r="44" spans="1:31" ht="25.5" x14ac:dyDescent="0.25">
      <c r="A44" s="90"/>
      <c r="B44" s="90"/>
      <c r="C44" s="90"/>
      <c r="D44" s="90"/>
      <c r="E44" s="8" t="s">
        <v>466</v>
      </c>
      <c r="Q44" s="14" t="s">
        <v>528</v>
      </c>
      <c r="T44" s="111"/>
      <c r="U44" s="111"/>
      <c r="V44" s="18" t="s">
        <v>523</v>
      </c>
      <c r="AA44" s="121"/>
      <c r="AB44" s="8"/>
      <c r="AC44" s="90"/>
    </row>
    <row r="45" spans="1:31" ht="76.5" x14ac:dyDescent="0.25">
      <c r="A45" s="8">
        <v>31</v>
      </c>
      <c r="B45" s="8" t="s">
        <v>537</v>
      </c>
      <c r="C45" s="8" t="s">
        <v>120</v>
      </c>
      <c r="D45" s="8" t="s">
        <v>121</v>
      </c>
      <c r="E45" s="8" t="s">
        <v>38</v>
      </c>
      <c r="H45" s="20"/>
      <c r="I45" s="20"/>
      <c r="M45" s="11"/>
      <c r="N45" s="14" t="s">
        <v>538</v>
      </c>
      <c r="O45" s="14" t="s">
        <v>539</v>
      </c>
      <c r="Q45" s="14" t="s">
        <v>274</v>
      </c>
      <c r="R45" s="16">
        <v>0.01</v>
      </c>
      <c r="T45" s="14">
        <v>37</v>
      </c>
      <c r="U45" s="14"/>
      <c r="Z45" s="18"/>
      <c r="AA45" s="18" t="s">
        <v>540</v>
      </c>
      <c r="AB45" s="8" t="s">
        <v>541</v>
      </c>
      <c r="AC45" s="8"/>
    </row>
    <row r="46" spans="1:31" x14ac:dyDescent="0.25">
      <c r="A46" s="89">
        <v>32</v>
      </c>
      <c r="B46" s="89" t="s">
        <v>123</v>
      </c>
      <c r="C46" s="89" t="s">
        <v>124</v>
      </c>
      <c r="D46" s="89" t="s">
        <v>117</v>
      </c>
      <c r="E46" s="8" t="s">
        <v>38</v>
      </c>
      <c r="H46" s="20"/>
      <c r="I46" s="20"/>
      <c r="M46" s="11"/>
      <c r="R46" s="16"/>
      <c r="U46" s="14"/>
      <c r="Z46" s="18"/>
      <c r="AA46" s="18"/>
      <c r="AB46" s="8" t="s">
        <v>542</v>
      </c>
      <c r="AC46" s="89" t="s">
        <v>543</v>
      </c>
    </row>
    <row r="47" spans="1:31" x14ac:dyDescent="0.25">
      <c r="A47" s="91"/>
      <c r="B47" s="91"/>
      <c r="C47" s="91"/>
      <c r="D47" s="91"/>
      <c r="E47" s="8" t="s">
        <v>100</v>
      </c>
      <c r="H47" s="20"/>
      <c r="I47" s="20"/>
      <c r="M47" s="11"/>
      <c r="R47" s="16"/>
      <c r="U47" s="14"/>
      <c r="Z47" s="18"/>
      <c r="AA47" s="18"/>
      <c r="AB47" s="8" t="s">
        <v>544</v>
      </c>
      <c r="AC47" s="91"/>
    </row>
    <row r="48" spans="1:31" ht="48" customHeight="1" x14ac:dyDescent="0.25">
      <c r="A48" s="90"/>
      <c r="B48" s="90"/>
      <c r="C48" s="90"/>
      <c r="D48" s="90"/>
      <c r="E48" s="8" t="s">
        <v>466</v>
      </c>
      <c r="H48" s="20"/>
      <c r="I48" s="20"/>
      <c r="M48" s="11"/>
      <c r="U48" s="14"/>
      <c r="Z48" s="18"/>
      <c r="AA48" s="18"/>
      <c r="AB48" s="8" t="s">
        <v>545</v>
      </c>
      <c r="AC48" s="90"/>
    </row>
    <row r="49" spans="1:30" ht="51" x14ac:dyDescent="0.25">
      <c r="A49" s="8">
        <v>33</v>
      </c>
      <c r="B49" s="8" t="s">
        <v>127</v>
      </c>
      <c r="C49" s="8" t="s">
        <v>25</v>
      </c>
      <c r="D49" s="8" t="s">
        <v>128</v>
      </c>
      <c r="E49" s="8" t="s">
        <v>38</v>
      </c>
      <c r="H49" s="20"/>
      <c r="I49" s="20"/>
      <c r="M49" s="11"/>
      <c r="N49" s="14" t="s">
        <v>546</v>
      </c>
      <c r="O49" s="14" t="s">
        <v>547</v>
      </c>
      <c r="Q49" s="14" t="s">
        <v>274</v>
      </c>
      <c r="R49" s="16">
        <v>0.01</v>
      </c>
      <c r="S49" s="14" t="s">
        <v>397</v>
      </c>
      <c r="T49" s="14">
        <v>50</v>
      </c>
      <c r="U49" s="14" t="s">
        <v>548</v>
      </c>
      <c r="V49" s="18" t="s">
        <v>278</v>
      </c>
      <c r="X49" s="18" t="s">
        <v>549</v>
      </c>
      <c r="Y49" s="18" t="s">
        <v>550</v>
      </c>
      <c r="Z49" s="18"/>
      <c r="AA49" s="18" t="s">
        <v>551</v>
      </c>
      <c r="AB49" s="8" t="s">
        <v>552</v>
      </c>
      <c r="AC49" s="8"/>
    </row>
    <row r="50" spans="1:30" ht="38.25" x14ac:dyDescent="0.25">
      <c r="A50" s="8">
        <v>34</v>
      </c>
      <c r="B50" s="8" t="s">
        <v>129</v>
      </c>
      <c r="C50" s="8" t="s">
        <v>130</v>
      </c>
      <c r="D50" s="8" t="s">
        <v>131</v>
      </c>
      <c r="E50" s="8" t="s">
        <v>38</v>
      </c>
      <c r="H50" s="20"/>
      <c r="I50" s="20"/>
      <c r="M50" s="11"/>
      <c r="Q50" s="14" t="s">
        <v>274</v>
      </c>
      <c r="R50" s="15">
        <v>2.5000000000000001E-3</v>
      </c>
      <c r="T50" s="14">
        <v>45</v>
      </c>
      <c r="U50" s="14" t="s">
        <v>553</v>
      </c>
      <c r="V50" s="18" t="s">
        <v>278</v>
      </c>
      <c r="Z50" s="18"/>
      <c r="AA50" s="18"/>
      <c r="AB50" s="8"/>
      <c r="AC50" s="8"/>
    </row>
    <row r="51" spans="1:30" ht="51" x14ac:dyDescent="0.25">
      <c r="A51" s="8">
        <v>35</v>
      </c>
      <c r="B51" s="8" t="s">
        <v>132</v>
      </c>
      <c r="C51" s="8" t="s">
        <v>25</v>
      </c>
      <c r="D51" s="8" t="s">
        <v>133</v>
      </c>
      <c r="E51" s="8" t="s">
        <v>38</v>
      </c>
      <c r="H51" s="20"/>
      <c r="I51" s="20"/>
      <c r="M51" s="11"/>
      <c r="N51" s="14" t="s">
        <v>554</v>
      </c>
      <c r="O51" s="14" t="s">
        <v>555</v>
      </c>
      <c r="Q51" s="14" t="s">
        <v>556</v>
      </c>
      <c r="R51" s="16">
        <v>0.01</v>
      </c>
      <c r="T51" s="14">
        <v>50</v>
      </c>
      <c r="U51" s="14" t="s">
        <v>412</v>
      </c>
      <c r="V51" s="18" t="s">
        <v>278</v>
      </c>
      <c r="Y51" s="18" t="s">
        <v>281</v>
      </c>
      <c r="Z51" s="18"/>
      <c r="AA51" s="18" t="s">
        <v>557</v>
      </c>
      <c r="AB51" s="8" t="s">
        <v>558</v>
      </c>
      <c r="AC51" s="8" t="s">
        <v>559</v>
      </c>
    </row>
    <row r="52" spans="1:30" x14ac:dyDescent="0.25">
      <c r="A52" s="89">
        <v>36</v>
      </c>
      <c r="B52" s="89" t="s">
        <v>136</v>
      </c>
      <c r="C52" s="89" t="s">
        <v>25</v>
      </c>
      <c r="D52" s="89" t="s">
        <v>137</v>
      </c>
      <c r="E52" s="8" t="s">
        <v>38</v>
      </c>
      <c r="H52" s="20"/>
      <c r="I52" s="20"/>
      <c r="M52" s="11"/>
      <c r="R52" s="16"/>
      <c r="U52" s="14"/>
      <c r="V52" s="119" t="s">
        <v>278</v>
      </c>
      <c r="Z52" s="18"/>
      <c r="AA52" s="18"/>
      <c r="AB52" s="8" t="s">
        <v>560</v>
      </c>
      <c r="AC52" s="8"/>
    </row>
    <row r="53" spans="1:30" x14ac:dyDescent="0.25">
      <c r="A53" s="91"/>
      <c r="B53" s="91"/>
      <c r="C53" s="91"/>
      <c r="D53" s="91"/>
      <c r="E53" s="8" t="s">
        <v>100</v>
      </c>
      <c r="H53" s="20"/>
      <c r="I53" s="20"/>
      <c r="M53" s="11"/>
      <c r="R53" s="16"/>
      <c r="U53" s="14"/>
      <c r="V53" s="120"/>
      <c r="Z53" s="18"/>
      <c r="AA53" s="18"/>
      <c r="AB53" s="8" t="s">
        <v>561</v>
      </c>
      <c r="AC53" s="8"/>
    </row>
    <row r="54" spans="1:30" x14ac:dyDescent="0.25">
      <c r="A54" s="90"/>
      <c r="B54" s="90"/>
      <c r="C54" s="90"/>
      <c r="D54" s="90"/>
      <c r="E54" s="8" t="s">
        <v>466</v>
      </c>
      <c r="H54" s="20"/>
      <c r="I54" s="20"/>
      <c r="M54" s="11"/>
      <c r="U54" s="14"/>
      <c r="V54" s="121"/>
      <c r="Z54" s="18"/>
      <c r="AA54" s="18"/>
      <c r="AB54" s="8" t="s">
        <v>562</v>
      </c>
      <c r="AC54" s="8"/>
    </row>
    <row r="55" spans="1:30" ht="76.5" x14ac:dyDescent="0.25">
      <c r="A55" s="94">
        <v>37</v>
      </c>
      <c r="B55" s="94" t="s">
        <v>138</v>
      </c>
      <c r="C55" s="8" t="s">
        <v>25</v>
      </c>
      <c r="D55" s="8" t="s">
        <v>139</v>
      </c>
      <c r="E55" s="8" t="s">
        <v>38</v>
      </c>
      <c r="H55" s="20"/>
      <c r="I55" s="20"/>
      <c r="M55" s="11"/>
      <c r="N55" s="109" t="s">
        <v>388</v>
      </c>
      <c r="O55" s="109" t="s">
        <v>413</v>
      </c>
      <c r="Q55" s="14" t="s">
        <v>274</v>
      </c>
      <c r="R55" s="16">
        <v>0.02</v>
      </c>
      <c r="S55" s="14" t="s">
        <v>291</v>
      </c>
      <c r="U55" s="14" t="s">
        <v>277</v>
      </c>
      <c r="V55" s="18" t="s">
        <v>278</v>
      </c>
      <c r="Z55" s="18"/>
      <c r="AA55" s="18" t="s">
        <v>563</v>
      </c>
      <c r="AB55" s="8" t="s">
        <v>564</v>
      </c>
      <c r="AC55" s="8"/>
    </row>
    <row r="56" spans="1:30" ht="102" x14ac:dyDescent="0.25">
      <c r="A56" s="94"/>
      <c r="B56" s="94"/>
      <c r="C56" s="8" t="s">
        <v>140</v>
      </c>
      <c r="D56" s="8" t="s">
        <v>141</v>
      </c>
      <c r="E56" s="8" t="s">
        <v>100</v>
      </c>
      <c r="H56" s="20"/>
      <c r="I56" s="20"/>
      <c r="M56" s="11"/>
      <c r="N56" s="111"/>
      <c r="O56" s="111"/>
      <c r="Q56" s="14" t="s">
        <v>565</v>
      </c>
      <c r="T56" s="14">
        <v>50</v>
      </c>
      <c r="U56" s="14"/>
      <c r="V56" s="18" t="s">
        <v>278</v>
      </c>
      <c r="W56" s="18" t="s">
        <v>292</v>
      </c>
      <c r="Z56" s="18"/>
      <c r="AA56" s="18" t="s">
        <v>566</v>
      </c>
      <c r="AB56" s="8" t="s">
        <v>567</v>
      </c>
      <c r="AC56" s="8"/>
    </row>
    <row r="57" spans="1:30" ht="25.5" customHeight="1" x14ac:dyDescent="0.25">
      <c r="A57" s="94"/>
      <c r="B57" s="94"/>
      <c r="C57" s="8" t="s">
        <v>142</v>
      </c>
      <c r="D57" s="8" t="s">
        <v>143</v>
      </c>
      <c r="E57" s="8" t="s">
        <v>466</v>
      </c>
      <c r="H57" s="20"/>
      <c r="I57" s="20"/>
      <c r="M57" s="11"/>
      <c r="N57" s="14" t="s">
        <v>312</v>
      </c>
      <c r="O57" s="14" t="s">
        <v>568</v>
      </c>
      <c r="Q57" s="14" t="s">
        <v>528</v>
      </c>
      <c r="S57" s="14" t="s">
        <v>569</v>
      </c>
      <c r="T57" s="14">
        <v>45</v>
      </c>
      <c r="U57" s="14" t="s">
        <v>300</v>
      </c>
      <c r="V57" s="18" t="s">
        <v>278</v>
      </c>
      <c r="W57" s="18" t="s">
        <v>292</v>
      </c>
      <c r="X57" s="18" t="s">
        <v>311</v>
      </c>
      <c r="Y57" s="18" t="s">
        <v>550</v>
      </c>
      <c r="Z57" s="18"/>
      <c r="AA57" s="18" t="s">
        <v>570</v>
      </c>
      <c r="AB57" s="8" t="s">
        <v>571</v>
      </c>
    </row>
    <row r="58" spans="1:30" ht="15" customHeight="1" x14ac:dyDescent="0.25">
      <c r="A58" s="89">
        <v>38</v>
      </c>
      <c r="B58" s="89" t="s">
        <v>144</v>
      </c>
      <c r="C58" s="89" t="s">
        <v>52</v>
      </c>
      <c r="D58" s="89" t="s">
        <v>145</v>
      </c>
      <c r="E58" s="48" t="s">
        <v>38</v>
      </c>
      <c r="H58" s="20"/>
      <c r="I58" s="20"/>
      <c r="M58" s="11"/>
      <c r="Q58" s="14" t="s">
        <v>274</v>
      </c>
      <c r="R58" s="16">
        <v>0.01</v>
      </c>
      <c r="T58" s="109">
        <v>37</v>
      </c>
      <c r="U58" s="14" t="s">
        <v>277</v>
      </c>
      <c r="V58" s="18" t="s">
        <v>278</v>
      </c>
      <c r="Z58" s="18"/>
      <c r="AA58" s="18"/>
      <c r="AB58" s="8" t="s">
        <v>572</v>
      </c>
      <c r="AC58" s="122" t="s">
        <v>573</v>
      </c>
      <c r="AD58" s="89" t="s">
        <v>574</v>
      </c>
    </row>
    <row r="59" spans="1:30" x14ac:dyDescent="0.25">
      <c r="A59" s="90"/>
      <c r="B59" s="90"/>
      <c r="C59" s="90"/>
      <c r="D59" s="90"/>
      <c r="E59" s="8" t="s">
        <v>100</v>
      </c>
      <c r="H59" s="20"/>
      <c r="I59" s="20"/>
      <c r="M59" s="11"/>
      <c r="T59" s="111"/>
      <c r="U59" s="14" t="s">
        <v>277</v>
      </c>
      <c r="V59" s="18" t="s">
        <v>278</v>
      </c>
      <c r="Z59" s="18"/>
      <c r="AA59" s="18"/>
      <c r="AB59" s="8" t="s">
        <v>575</v>
      </c>
      <c r="AC59" s="123"/>
      <c r="AD59" s="90"/>
    </row>
    <row r="60" spans="1:30" ht="76.5" x14ac:dyDescent="0.25">
      <c r="A60" s="8">
        <v>39</v>
      </c>
      <c r="B60" s="8" t="s">
        <v>147</v>
      </c>
      <c r="C60" s="8" t="s">
        <v>148</v>
      </c>
      <c r="D60" s="8" t="s">
        <v>149</v>
      </c>
      <c r="E60" s="8" t="s">
        <v>466</v>
      </c>
      <c r="H60" s="20"/>
      <c r="I60" s="20"/>
      <c r="M60" s="11"/>
      <c r="R60" s="16">
        <v>0.01</v>
      </c>
      <c r="T60" s="14">
        <v>40</v>
      </c>
      <c r="U60" s="14" t="s">
        <v>300</v>
      </c>
      <c r="V60" s="18" t="s">
        <v>278</v>
      </c>
      <c r="Z60" s="18"/>
      <c r="AA60" s="18" t="s">
        <v>576</v>
      </c>
      <c r="AB60" s="8" t="s">
        <v>577</v>
      </c>
      <c r="AC60" s="8" t="s">
        <v>578</v>
      </c>
    </row>
    <row r="61" spans="1:30" ht="25.5" x14ac:dyDescent="0.25">
      <c r="A61" s="89">
        <v>40</v>
      </c>
      <c r="B61" s="89" t="s">
        <v>150</v>
      </c>
      <c r="C61" s="89" t="s">
        <v>151</v>
      </c>
      <c r="D61" s="89" t="s">
        <v>117</v>
      </c>
      <c r="E61" s="8" t="s">
        <v>466</v>
      </c>
      <c r="H61" s="20"/>
      <c r="I61" s="20"/>
      <c r="M61" s="11"/>
      <c r="R61" s="16"/>
      <c r="U61" s="14"/>
      <c r="V61" s="18" t="s">
        <v>579</v>
      </c>
      <c r="Z61" s="18"/>
      <c r="AA61" s="18"/>
      <c r="AB61" s="8" t="s">
        <v>580</v>
      </c>
      <c r="AC61" s="8"/>
    </row>
    <row r="62" spans="1:30" x14ac:dyDescent="0.25">
      <c r="A62" s="91"/>
      <c r="B62" s="91"/>
      <c r="C62" s="91"/>
      <c r="D62" s="91"/>
      <c r="E62" s="48" t="s">
        <v>38</v>
      </c>
      <c r="H62" s="20"/>
      <c r="I62" s="20"/>
      <c r="M62" s="11"/>
      <c r="R62" s="16"/>
      <c r="U62" s="14"/>
      <c r="V62" s="18" t="s">
        <v>278</v>
      </c>
      <c r="Z62" s="18"/>
      <c r="AA62" s="18"/>
      <c r="AB62" s="8" t="s">
        <v>581</v>
      </c>
      <c r="AC62" s="8"/>
    </row>
    <row r="63" spans="1:30" x14ac:dyDescent="0.25">
      <c r="A63" s="90"/>
      <c r="B63" s="90"/>
      <c r="C63" s="90"/>
      <c r="D63" s="90"/>
      <c r="E63" s="8" t="s">
        <v>100</v>
      </c>
      <c r="H63" s="20"/>
      <c r="I63" s="20"/>
      <c r="M63" s="11"/>
      <c r="U63" s="14"/>
      <c r="V63" s="18" t="s">
        <v>278</v>
      </c>
      <c r="Z63" s="18"/>
      <c r="AA63" s="18"/>
      <c r="AB63" s="8" t="s">
        <v>582</v>
      </c>
      <c r="AC63" s="8"/>
    </row>
    <row r="64" spans="1:30" ht="51" customHeight="1" x14ac:dyDescent="0.25">
      <c r="A64" s="8">
        <v>41</v>
      </c>
      <c r="B64" s="8" t="s">
        <v>153</v>
      </c>
      <c r="C64" s="8" t="s">
        <v>154</v>
      </c>
      <c r="D64" s="8" t="s">
        <v>155</v>
      </c>
      <c r="E64" s="8" t="s">
        <v>38</v>
      </c>
      <c r="H64" s="20"/>
      <c r="I64" s="20"/>
      <c r="M64" s="11"/>
      <c r="N64" s="107" t="s">
        <v>583</v>
      </c>
      <c r="O64" s="108"/>
      <c r="Q64" s="14" t="s">
        <v>274</v>
      </c>
      <c r="R64" s="16">
        <v>0.01</v>
      </c>
      <c r="T64" s="14">
        <v>50</v>
      </c>
      <c r="U64" s="14" t="s">
        <v>277</v>
      </c>
      <c r="V64" s="18" t="s">
        <v>278</v>
      </c>
      <c r="W64" s="18" t="s">
        <v>292</v>
      </c>
      <c r="X64" s="18" t="s">
        <v>311</v>
      </c>
      <c r="Z64" s="18"/>
      <c r="AA64" s="18" t="s">
        <v>584</v>
      </c>
      <c r="AB64" s="8" t="s">
        <v>585</v>
      </c>
      <c r="AC64" s="8"/>
    </row>
    <row r="65" spans="1:29" x14ac:dyDescent="0.25">
      <c r="A65" s="94">
        <v>42</v>
      </c>
      <c r="B65" s="94" t="s">
        <v>159</v>
      </c>
      <c r="C65" s="8" t="s">
        <v>47</v>
      </c>
      <c r="D65" s="8" t="s">
        <v>160</v>
      </c>
      <c r="E65" s="89" t="s">
        <v>38</v>
      </c>
      <c r="H65" s="20"/>
      <c r="I65" s="20"/>
      <c r="M65" s="11"/>
      <c r="N65" s="113" t="s">
        <v>586</v>
      </c>
      <c r="O65" s="114"/>
      <c r="Q65" s="109" t="s">
        <v>274</v>
      </c>
      <c r="R65" s="112">
        <v>1.2500000000000001E-2</v>
      </c>
      <c r="S65" s="109" t="s">
        <v>445</v>
      </c>
      <c r="U65" s="14"/>
      <c r="V65" s="119" t="s">
        <v>278</v>
      </c>
      <c r="W65" s="119" t="s">
        <v>587</v>
      </c>
      <c r="X65" s="119" t="s">
        <v>293</v>
      </c>
      <c r="Y65" s="119" t="s">
        <v>460</v>
      </c>
      <c r="Z65" s="18"/>
      <c r="AA65" s="119" t="s">
        <v>588</v>
      </c>
      <c r="AB65" s="94"/>
      <c r="AC65" s="89" t="s">
        <v>559</v>
      </c>
    </row>
    <row r="66" spans="1:29" x14ac:dyDescent="0.25">
      <c r="A66" s="94"/>
      <c r="B66" s="94"/>
      <c r="C66" s="94" t="s">
        <v>161</v>
      </c>
      <c r="D66" s="8" t="s">
        <v>162</v>
      </c>
      <c r="E66" s="91"/>
      <c r="H66" s="20"/>
      <c r="I66" s="20"/>
      <c r="M66" s="11"/>
      <c r="N66" s="115"/>
      <c r="O66" s="116"/>
      <c r="Q66" s="110"/>
      <c r="R66" s="110"/>
      <c r="S66" s="110"/>
      <c r="U66" s="14"/>
      <c r="V66" s="120"/>
      <c r="W66" s="120"/>
      <c r="X66" s="120"/>
      <c r="Y66" s="120"/>
      <c r="Z66" s="18"/>
      <c r="AA66" s="120"/>
      <c r="AB66" s="94"/>
      <c r="AC66" s="91"/>
    </row>
    <row r="67" spans="1:29" x14ac:dyDescent="0.25">
      <c r="A67" s="94"/>
      <c r="B67" s="94"/>
      <c r="C67" s="94"/>
      <c r="D67" s="8" t="s">
        <v>163</v>
      </c>
      <c r="E67" s="90"/>
      <c r="H67" s="20"/>
      <c r="I67" s="20"/>
      <c r="M67" s="11"/>
      <c r="N67" s="117"/>
      <c r="O67" s="118"/>
      <c r="Q67" s="111"/>
      <c r="R67" s="111"/>
      <c r="S67" s="111"/>
      <c r="U67" s="14"/>
      <c r="V67" s="121"/>
      <c r="W67" s="121"/>
      <c r="X67" s="121"/>
      <c r="Y67" s="121"/>
      <c r="Z67" s="18"/>
      <c r="AA67" s="121"/>
      <c r="AB67" s="94"/>
      <c r="AC67" s="90"/>
    </row>
    <row r="68" spans="1:29" x14ac:dyDescent="0.25">
      <c r="A68" s="94">
        <v>43</v>
      </c>
      <c r="B68" s="94" t="s">
        <v>164</v>
      </c>
      <c r="C68" s="94" t="s">
        <v>25</v>
      </c>
      <c r="D68" s="8" t="s">
        <v>165</v>
      </c>
      <c r="E68" s="89" t="s">
        <v>38</v>
      </c>
      <c r="H68" s="20"/>
      <c r="I68" s="20"/>
      <c r="M68" s="11"/>
      <c r="U68" s="14"/>
      <c r="Z68" s="18"/>
      <c r="AA68" s="18"/>
      <c r="AB68" s="89" t="s">
        <v>589</v>
      </c>
      <c r="AC68" s="8"/>
    </row>
    <row r="69" spans="1:29" x14ac:dyDescent="0.25">
      <c r="A69" s="94"/>
      <c r="B69" s="94"/>
      <c r="C69" s="94"/>
      <c r="D69" s="8" t="s">
        <v>166</v>
      </c>
      <c r="E69" s="90"/>
      <c r="H69" s="20"/>
      <c r="I69" s="20"/>
      <c r="M69" s="11"/>
      <c r="U69" s="14"/>
      <c r="Z69" s="18"/>
      <c r="AA69" s="18"/>
      <c r="AB69" s="90"/>
      <c r="AC69" s="8"/>
    </row>
    <row r="70" spans="1:29" ht="38.25" x14ac:dyDescent="0.25">
      <c r="A70" s="8">
        <v>44</v>
      </c>
      <c r="B70" s="8" t="s">
        <v>167</v>
      </c>
      <c r="C70" s="8" t="s">
        <v>168</v>
      </c>
      <c r="D70" s="8" t="s">
        <v>169</v>
      </c>
      <c r="E70" s="57" t="s">
        <v>38</v>
      </c>
      <c r="H70" s="20"/>
      <c r="I70" s="20"/>
      <c r="M70" s="11"/>
      <c r="N70" s="107" t="s">
        <v>590</v>
      </c>
      <c r="O70" s="108"/>
      <c r="Q70" s="14" t="s">
        <v>274</v>
      </c>
      <c r="R70" s="16">
        <v>0.01</v>
      </c>
      <c r="T70" s="14">
        <v>40</v>
      </c>
      <c r="U70" s="14" t="s">
        <v>553</v>
      </c>
      <c r="V70" s="18" t="s">
        <v>278</v>
      </c>
      <c r="Z70" s="18"/>
      <c r="AA70" s="18"/>
      <c r="AB70" s="8" t="s">
        <v>591</v>
      </c>
      <c r="AC70" s="8"/>
    </row>
    <row r="71" spans="1:29" ht="25.5" x14ac:dyDescent="0.25">
      <c r="A71" s="8">
        <v>45</v>
      </c>
      <c r="B71" s="8" t="s">
        <v>171</v>
      </c>
      <c r="C71" s="8" t="s">
        <v>52</v>
      </c>
      <c r="D71" s="8" t="s">
        <v>145</v>
      </c>
      <c r="E71" s="57" t="s">
        <v>38</v>
      </c>
      <c r="H71" s="20"/>
      <c r="I71" s="20"/>
      <c r="M71" s="11"/>
      <c r="AB71" s="8"/>
      <c r="AC71" s="8"/>
    </row>
    <row r="72" spans="1:29" ht="51" x14ac:dyDescent="0.25">
      <c r="A72" s="8">
        <v>46</v>
      </c>
      <c r="B72" s="8" t="s">
        <v>172</v>
      </c>
      <c r="C72" s="8" t="s">
        <v>173</v>
      </c>
      <c r="D72" s="8" t="s">
        <v>174</v>
      </c>
      <c r="E72" s="57" t="s">
        <v>38</v>
      </c>
      <c r="H72" s="20"/>
      <c r="I72" s="20"/>
      <c r="M72" s="11"/>
      <c r="N72" s="107" t="s">
        <v>592</v>
      </c>
      <c r="O72" s="108"/>
      <c r="Q72" s="14" t="s">
        <v>274</v>
      </c>
      <c r="T72" s="14">
        <v>50</v>
      </c>
      <c r="U72" s="14" t="s">
        <v>593</v>
      </c>
      <c r="V72" s="18" t="s">
        <v>278</v>
      </c>
      <c r="Y72" s="18" t="s">
        <v>281</v>
      </c>
      <c r="Z72" s="18"/>
      <c r="AA72" s="18" t="s">
        <v>594</v>
      </c>
      <c r="AB72" s="8" t="s">
        <v>595</v>
      </c>
      <c r="AC72" s="8"/>
    </row>
    <row r="73" spans="1:29" ht="51" x14ac:dyDescent="0.25">
      <c r="A73" s="8">
        <v>47</v>
      </c>
      <c r="B73" s="8" t="s">
        <v>175</v>
      </c>
      <c r="C73" s="8" t="s">
        <v>176</v>
      </c>
      <c r="D73" s="8" t="s">
        <v>177</v>
      </c>
      <c r="E73" s="8" t="s">
        <v>71</v>
      </c>
      <c r="H73" s="20"/>
      <c r="I73" s="20"/>
      <c r="M73" s="11"/>
      <c r="U73" s="14"/>
      <c r="Z73" s="18"/>
      <c r="AA73" s="18"/>
      <c r="AB73" s="8" t="s">
        <v>596</v>
      </c>
      <c r="AC73" s="8" t="s">
        <v>347</v>
      </c>
    </row>
    <row r="74" spans="1:29" ht="38.25" x14ac:dyDescent="0.25">
      <c r="A74" s="8">
        <v>48</v>
      </c>
      <c r="B74" s="8" t="s">
        <v>178</v>
      </c>
      <c r="C74" s="8" t="s">
        <v>179</v>
      </c>
      <c r="D74" s="8" t="s">
        <v>180</v>
      </c>
      <c r="E74" s="8" t="s">
        <v>38</v>
      </c>
      <c r="H74" s="20"/>
      <c r="I74" s="20"/>
      <c r="M74" s="11"/>
      <c r="N74" s="107" t="s">
        <v>597</v>
      </c>
      <c r="O74" s="108"/>
      <c r="Q74" s="14" t="s">
        <v>274</v>
      </c>
      <c r="R74" s="14" t="s">
        <v>598</v>
      </c>
      <c r="T74" s="14">
        <v>37</v>
      </c>
      <c r="U74" s="14" t="s">
        <v>277</v>
      </c>
      <c r="V74" s="18" t="s">
        <v>278</v>
      </c>
      <c r="W74" s="18" t="s">
        <v>292</v>
      </c>
      <c r="X74" s="18" t="s">
        <v>293</v>
      </c>
      <c r="Y74" s="18" t="s">
        <v>281</v>
      </c>
      <c r="Z74" s="18"/>
      <c r="AA74" s="18"/>
      <c r="AB74" s="8" t="s">
        <v>599</v>
      </c>
      <c r="AC74" s="8" t="s">
        <v>347</v>
      </c>
    </row>
    <row r="75" spans="1:29" ht="51" x14ac:dyDescent="0.25">
      <c r="A75" s="8">
        <v>49</v>
      </c>
      <c r="B75" s="8" t="s">
        <v>181</v>
      </c>
      <c r="C75" s="8" t="s">
        <v>182</v>
      </c>
      <c r="D75" s="8" t="s">
        <v>183</v>
      </c>
      <c r="E75" s="8" t="s">
        <v>184</v>
      </c>
      <c r="H75" s="20"/>
      <c r="I75" s="20"/>
      <c r="M75" s="11"/>
      <c r="U75" s="14"/>
      <c r="V75" s="18" t="s">
        <v>278</v>
      </c>
      <c r="Y75" s="18" t="s">
        <v>281</v>
      </c>
      <c r="Z75" s="18"/>
      <c r="AA75" s="18"/>
      <c r="AB75" s="8" t="s">
        <v>600</v>
      </c>
      <c r="AC75" s="8" t="s">
        <v>347</v>
      </c>
    </row>
    <row r="76" spans="1:29" ht="51" x14ac:dyDescent="0.25">
      <c r="A76" s="8">
        <v>50</v>
      </c>
      <c r="B76" s="8" t="s">
        <v>185</v>
      </c>
      <c r="C76" s="8" t="s">
        <v>25</v>
      </c>
      <c r="D76" s="8" t="s">
        <v>186</v>
      </c>
      <c r="E76" s="8" t="s">
        <v>38</v>
      </c>
      <c r="H76" s="20"/>
      <c r="I76" s="20"/>
      <c r="M76" s="11"/>
      <c r="Q76" s="14" t="s">
        <v>274</v>
      </c>
      <c r="R76" s="16">
        <v>0.01</v>
      </c>
      <c r="T76" s="14">
        <v>50</v>
      </c>
      <c r="U76" s="14" t="s">
        <v>553</v>
      </c>
      <c r="V76" s="18" t="s">
        <v>278</v>
      </c>
      <c r="X76" s="18" t="s">
        <v>601</v>
      </c>
      <c r="Y76" s="18" t="s">
        <v>602</v>
      </c>
      <c r="Z76" s="18"/>
      <c r="AA76" s="18" t="s">
        <v>603</v>
      </c>
      <c r="AB76" s="8" t="s">
        <v>604</v>
      </c>
      <c r="AC76" s="8" t="s">
        <v>347</v>
      </c>
    </row>
    <row r="77" spans="1:29" ht="51" customHeight="1" x14ac:dyDescent="0.25">
      <c r="A77" s="8">
        <v>51</v>
      </c>
      <c r="B77" s="8" t="s">
        <v>188</v>
      </c>
      <c r="C77" s="8" t="s">
        <v>173</v>
      </c>
      <c r="D77" s="8" t="s">
        <v>189</v>
      </c>
      <c r="E77" s="8" t="s">
        <v>190</v>
      </c>
      <c r="H77" s="20"/>
      <c r="I77" s="20"/>
      <c r="M77" s="11"/>
      <c r="N77" s="107" t="s">
        <v>605</v>
      </c>
      <c r="O77" s="108"/>
      <c r="U77" s="14"/>
      <c r="V77" s="18" t="s">
        <v>278</v>
      </c>
      <c r="W77" s="18" t="s">
        <v>606</v>
      </c>
      <c r="Z77" s="18"/>
      <c r="AA77" s="18"/>
      <c r="AB77" s="8" t="s">
        <v>607</v>
      </c>
      <c r="AC77" s="8"/>
    </row>
    <row r="78" spans="1:29" ht="63.75" x14ac:dyDescent="0.25">
      <c r="A78" s="8">
        <v>52</v>
      </c>
      <c r="B78" s="8" t="s">
        <v>193</v>
      </c>
      <c r="C78" s="8" t="s">
        <v>194</v>
      </c>
      <c r="D78" s="8" t="s">
        <v>195</v>
      </c>
      <c r="E78" s="8" t="s">
        <v>38</v>
      </c>
      <c r="H78" s="20"/>
      <c r="I78" s="20"/>
      <c r="M78" s="11"/>
      <c r="Q78" s="14" t="s">
        <v>608</v>
      </c>
      <c r="R78" s="15">
        <v>5.0000000000000001E-3</v>
      </c>
      <c r="T78" s="14">
        <v>37</v>
      </c>
      <c r="U78" s="14" t="s">
        <v>277</v>
      </c>
      <c r="V78" s="18" t="s">
        <v>278</v>
      </c>
      <c r="W78" s="18" t="s">
        <v>609</v>
      </c>
      <c r="X78" s="18" t="s">
        <v>293</v>
      </c>
      <c r="Y78" s="18" t="s">
        <v>281</v>
      </c>
      <c r="Z78" s="18"/>
      <c r="AA78" s="18" t="s">
        <v>610</v>
      </c>
      <c r="AB78" s="8" t="s">
        <v>611</v>
      </c>
      <c r="AC78" s="8" t="s">
        <v>347</v>
      </c>
    </row>
    <row r="79" spans="1:29" ht="51" x14ac:dyDescent="0.25">
      <c r="A79" s="8">
        <v>53</v>
      </c>
      <c r="B79" s="8" t="s">
        <v>196</v>
      </c>
      <c r="C79" s="8" t="s">
        <v>197</v>
      </c>
      <c r="D79" s="8" t="s">
        <v>198</v>
      </c>
      <c r="E79" s="8" t="s">
        <v>38</v>
      </c>
      <c r="H79" s="20"/>
      <c r="I79" s="20"/>
      <c r="M79" s="11"/>
      <c r="N79" s="107" t="s">
        <v>612</v>
      </c>
      <c r="O79" s="108"/>
      <c r="Q79" s="14" t="s">
        <v>274</v>
      </c>
      <c r="R79" s="15">
        <v>1.2E-2</v>
      </c>
      <c r="S79" s="14" t="s">
        <v>279</v>
      </c>
      <c r="T79" s="14">
        <v>45</v>
      </c>
      <c r="U79" s="14" t="s">
        <v>324</v>
      </c>
      <c r="V79" s="18" t="s">
        <v>278</v>
      </c>
      <c r="Z79" s="18"/>
      <c r="AA79" s="18" t="s">
        <v>613</v>
      </c>
      <c r="AB79" s="8" t="s">
        <v>614</v>
      </c>
      <c r="AC79" s="8"/>
    </row>
    <row r="80" spans="1:29" x14ac:dyDescent="0.25">
      <c r="A80" s="94">
        <v>54</v>
      </c>
      <c r="B80" s="94" t="s">
        <v>200</v>
      </c>
      <c r="C80" s="8" t="s">
        <v>142</v>
      </c>
      <c r="D80" s="8" t="s">
        <v>201</v>
      </c>
      <c r="E80" s="8"/>
      <c r="H80" s="20"/>
      <c r="I80" s="20"/>
      <c r="M80" s="11"/>
      <c r="N80" s="113" t="s">
        <v>615</v>
      </c>
      <c r="O80" s="114"/>
      <c r="Q80" s="109" t="s">
        <v>274</v>
      </c>
      <c r="R80" s="131">
        <v>0.02</v>
      </c>
      <c r="T80" s="109">
        <v>40</v>
      </c>
      <c r="U80" s="14"/>
      <c r="V80" s="119" t="s">
        <v>278</v>
      </c>
      <c r="Z80" s="18"/>
      <c r="AA80" s="18"/>
      <c r="AB80" s="8" t="s">
        <v>616</v>
      </c>
      <c r="AC80" s="89" t="s">
        <v>347</v>
      </c>
    </row>
    <row r="81" spans="1:29" x14ac:dyDescent="0.25">
      <c r="A81" s="94"/>
      <c r="B81" s="94"/>
      <c r="C81" s="8" t="s">
        <v>52</v>
      </c>
      <c r="D81" s="8" t="s">
        <v>202</v>
      </c>
      <c r="E81" s="8"/>
      <c r="H81" s="20"/>
      <c r="I81" s="20"/>
      <c r="M81" s="11"/>
      <c r="N81" s="115"/>
      <c r="O81" s="116"/>
      <c r="Q81" s="110"/>
      <c r="R81" s="132"/>
      <c r="T81" s="110"/>
      <c r="U81" s="14"/>
      <c r="V81" s="120"/>
      <c r="Z81" s="18"/>
      <c r="AA81" s="18"/>
      <c r="AB81" s="8" t="s">
        <v>525</v>
      </c>
      <c r="AC81" s="91"/>
    </row>
    <row r="82" spans="1:29" x14ac:dyDescent="0.25">
      <c r="A82" s="94"/>
      <c r="B82" s="94"/>
      <c r="C82" s="8" t="s">
        <v>203</v>
      </c>
      <c r="D82" s="8" t="s">
        <v>204</v>
      </c>
      <c r="E82" s="8"/>
      <c r="H82" s="20"/>
      <c r="I82" s="20"/>
      <c r="M82" s="11"/>
      <c r="N82" s="117"/>
      <c r="O82" s="118"/>
      <c r="Q82" s="111"/>
      <c r="R82" s="133"/>
      <c r="T82" s="111"/>
      <c r="U82" s="14"/>
      <c r="V82" s="121"/>
      <c r="Z82" s="18"/>
      <c r="AA82" s="18"/>
      <c r="AB82" s="8"/>
      <c r="AC82" s="90"/>
    </row>
    <row r="83" spans="1:29" ht="25.5" x14ac:dyDescent="0.25">
      <c r="A83" s="8">
        <v>55</v>
      </c>
      <c r="B83" s="8" t="s">
        <v>205</v>
      </c>
      <c r="C83" s="8" t="s">
        <v>25</v>
      </c>
      <c r="D83" s="8" t="s">
        <v>117</v>
      </c>
      <c r="E83" s="8"/>
      <c r="H83" s="20"/>
      <c r="I83" s="20"/>
      <c r="M83" s="11"/>
      <c r="N83" s="107" t="s">
        <v>617</v>
      </c>
      <c r="O83" s="108"/>
      <c r="Q83" s="14" t="s">
        <v>274</v>
      </c>
      <c r="R83" s="15">
        <v>5.0000000000000001E-3</v>
      </c>
      <c r="T83" s="14">
        <v>50</v>
      </c>
      <c r="U83" s="14" t="s">
        <v>553</v>
      </c>
      <c r="V83" s="18" t="s">
        <v>278</v>
      </c>
      <c r="Z83" s="18"/>
      <c r="AA83" s="18"/>
      <c r="AB83" s="8" t="s">
        <v>618</v>
      </c>
      <c r="AC83" s="8"/>
    </row>
    <row r="84" spans="1:29" ht="38.25" x14ac:dyDescent="0.25">
      <c r="A84" s="8">
        <v>56</v>
      </c>
      <c r="B84" s="8" t="s">
        <v>206</v>
      </c>
      <c r="C84" s="8" t="s">
        <v>207</v>
      </c>
      <c r="D84" s="8" t="s">
        <v>177</v>
      </c>
      <c r="E84" s="8"/>
      <c r="H84" s="20"/>
      <c r="I84" s="20"/>
      <c r="M84" s="11"/>
      <c r="U84" s="14"/>
      <c r="Z84" s="18"/>
      <c r="AA84" s="18"/>
      <c r="AB84" s="8"/>
      <c r="AC84" s="8"/>
    </row>
    <row r="85" spans="1:29" ht="38.25" x14ac:dyDescent="0.25">
      <c r="A85" s="8">
        <v>57</v>
      </c>
      <c r="B85" s="8" t="s">
        <v>208</v>
      </c>
      <c r="C85" s="8" t="s">
        <v>59</v>
      </c>
      <c r="D85" s="8" t="s">
        <v>209</v>
      </c>
      <c r="E85" s="8"/>
      <c r="H85" s="20"/>
      <c r="I85" s="20"/>
      <c r="M85" s="11"/>
      <c r="U85" s="14"/>
      <c r="Z85" s="18"/>
      <c r="AA85" s="18"/>
      <c r="AB85" s="8" t="s">
        <v>619</v>
      </c>
      <c r="AC85" s="8"/>
    </row>
    <row r="86" spans="1:29" x14ac:dyDescent="0.25">
      <c r="A86" s="94">
        <v>58</v>
      </c>
      <c r="B86" s="94" t="s">
        <v>210</v>
      </c>
      <c r="C86" s="8" t="s">
        <v>211</v>
      </c>
      <c r="D86" s="8" t="s">
        <v>212</v>
      </c>
      <c r="E86" s="8"/>
      <c r="H86" s="20"/>
      <c r="I86" s="20"/>
      <c r="M86" s="11"/>
      <c r="U86" s="14"/>
      <c r="Z86" s="18"/>
      <c r="AA86" s="18"/>
      <c r="AB86" s="8"/>
      <c r="AC86" s="8"/>
    </row>
    <row r="87" spans="1:29" x14ac:dyDescent="0.25">
      <c r="A87" s="94"/>
      <c r="B87" s="94"/>
      <c r="C87" s="8" t="s">
        <v>52</v>
      </c>
      <c r="D87" s="8" t="s">
        <v>213</v>
      </c>
      <c r="E87" s="8"/>
      <c r="H87" s="20"/>
      <c r="I87" s="20"/>
      <c r="M87" s="11"/>
      <c r="U87" s="14"/>
      <c r="Z87" s="18"/>
      <c r="AA87" s="18"/>
      <c r="AB87" s="8"/>
      <c r="AC87" s="8"/>
    </row>
    <row r="88" spans="1:29" x14ac:dyDescent="0.25">
      <c r="A88" s="94"/>
      <c r="B88" s="94"/>
      <c r="C88" s="8" t="s">
        <v>148</v>
      </c>
      <c r="D88" s="8" t="s">
        <v>143</v>
      </c>
      <c r="E88" s="8"/>
      <c r="H88" s="20"/>
      <c r="I88" s="20"/>
      <c r="M88" s="11"/>
      <c r="U88" s="14"/>
      <c r="Z88" s="18"/>
      <c r="AA88" s="18"/>
      <c r="AB88" s="8"/>
      <c r="AC88" s="8"/>
    </row>
    <row r="89" spans="1:29" x14ac:dyDescent="0.25">
      <c r="A89" s="94"/>
      <c r="B89" s="94"/>
      <c r="C89" s="8" t="s">
        <v>52</v>
      </c>
      <c r="D89" s="8" t="s">
        <v>214</v>
      </c>
      <c r="E89" s="8"/>
      <c r="H89" s="20"/>
      <c r="I89" s="20"/>
      <c r="M89" s="11"/>
      <c r="U89" s="14"/>
      <c r="Z89" s="18"/>
      <c r="AA89" s="18"/>
      <c r="AB89" s="8"/>
      <c r="AC89" s="8"/>
    </row>
    <row r="90" spans="1:29" ht="38.25" x14ac:dyDescent="0.25">
      <c r="A90" s="8">
        <v>59</v>
      </c>
      <c r="B90" s="8" t="s">
        <v>215</v>
      </c>
      <c r="C90" s="8" t="s">
        <v>52</v>
      </c>
      <c r="D90" s="8" t="s">
        <v>216</v>
      </c>
      <c r="E90" s="8"/>
      <c r="H90" s="20"/>
      <c r="I90" s="20"/>
      <c r="M90" s="11"/>
      <c r="U90" s="14"/>
      <c r="Z90" s="18"/>
      <c r="AA90" s="18"/>
      <c r="AB90" s="8"/>
      <c r="AC90" s="8"/>
    </row>
    <row r="91" spans="1:29" ht="25.5" x14ac:dyDescent="0.25">
      <c r="A91" s="8">
        <v>60</v>
      </c>
      <c r="B91" s="8" t="s">
        <v>217</v>
      </c>
      <c r="C91" s="8" t="s">
        <v>218</v>
      </c>
      <c r="D91" s="8" t="s">
        <v>219</v>
      </c>
      <c r="E91" s="8"/>
      <c r="H91" s="20"/>
      <c r="I91" s="20"/>
      <c r="M91" s="11"/>
      <c r="U91" s="14"/>
      <c r="Z91" s="18"/>
      <c r="AA91" s="18"/>
      <c r="AB91" s="8"/>
      <c r="AC91" s="8"/>
    </row>
    <row r="92" spans="1:29" ht="38.25" x14ac:dyDescent="0.25">
      <c r="A92" s="8">
        <v>61</v>
      </c>
      <c r="B92" s="8" t="s">
        <v>220</v>
      </c>
      <c r="C92" s="8" t="s">
        <v>25</v>
      </c>
      <c r="D92" s="8" t="s">
        <v>221</v>
      </c>
      <c r="E92" s="8"/>
      <c r="H92" s="20"/>
      <c r="I92" s="20"/>
      <c r="M92" s="11"/>
      <c r="U92" s="14"/>
      <c r="Z92" s="18"/>
      <c r="AA92" s="18"/>
      <c r="AB92" s="8"/>
      <c r="AC92" s="8"/>
    </row>
    <row r="93" spans="1:29" ht="38.25" x14ac:dyDescent="0.25">
      <c r="A93" s="8">
        <v>62</v>
      </c>
      <c r="B93" s="8" t="s">
        <v>222</v>
      </c>
      <c r="C93" s="8" t="s">
        <v>32</v>
      </c>
      <c r="D93" s="8" t="s">
        <v>223</v>
      </c>
      <c r="E93" s="8"/>
      <c r="H93" s="20"/>
      <c r="I93" s="20"/>
      <c r="M93" s="11"/>
      <c r="U93" s="14"/>
      <c r="Z93" s="18"/>
      <c r="AA93" s="18"/>
      <c r="AB93" s="8"/>
      <c r="AC93" s="8"/>
    </row>
    <row r="94" spans="1:29" x14ac:dyDescent="0.25">
      <c r="A94" s="94">
        <v>63</v>
      </c>
      <c r="B94" s="94" t="s">
        <v>224</v>
      </c>
      <c r="C94" s="94" t="s">
        <v>25</v>
      </c>
      <c r="D94" s="8" t="s">
        <v>225</v>
      </c>
      <c r="E94" s="8"/>
      <c r="H94" s="20"/>
      <c r="I94" s="20"/>
      <c r="M94" s="11"/>
      <c r="U94" s="14"/>
      <c r="Z94" s="18"/>
      <c r="AA94" s="18"/>
      <c r="AB94" s="8"/>
      <c r="AC94" s="8"/>
    </row>
    <row r="95" spans="1:29" x14ac:dyDescent="0.25">
      <c r="A95" s="94"/>
      <c r="B95" s="94"/>
      <c r="C95" s="94"/>
      <c r="D95" s="8" t="s">
        <v>139</v>
      </c>
      <c r="E95" s="8"/>
      <c r="H95" s="20"/>
      <c r="I95" s="20"/>
      <c r="M95" s="11"/>
      <c r="U95" s="14"/>
      <c r="Z95" s="18"/>
      <c r="AA95" s="18"/>
      <c r="AB95" s="8"/>
      <c r="AC95" s="8"/>
    </row>
    <row r="96" spans="1:29" x14ac:dyDescent="0.25">
      <c r="A96" s="94"/>
      <c r="B96" s="94"/>
      <c r="C96" s="8" t="s">
        <v>173</v>
      </c>
      <c r="D96" s="8" t="s">
        <v>226</v>
      </c>
      <c r="E96" s="8"/>
      <c r="H96" s="20"/>
      <c r="I96" s="20"/>
      <c r="M96" s="11"/>
      <c r="U96" s="14"/>
      <c r="Z96" s="18"/>
      <c r="AA96" s="18"/>
      <c r="AB96" s="8"/>
      <c r="AC96" s="8"/>
    </row>
    <row r="97" spans="1:31" ht="38.25" x14ac:dyDescent="0.25">
      <c r="A97" s="8">
        <v>64</v>
      </c>
      <c r="B97" s="8" t="s">
        <v>227</v>
      </c>
      <c r="C97" s="8" t="s">
        <v>228</v>
      </c>
      <c r="D97" s="8" t="s">
        <v>229</v>
      </c>
      <c r="E97" s="8"/>
      <c r="H97" s="20"/>
      <c r="I97" s="20"/>
      <c r="M97" s="11"/>
      <c r="U97" s="14"/>
      <c r="Z97" s="18"/>
      <c r="AA97" s="18"/>
      <c r="AB97" s="8"/>
      <c r="AC97" s="8"/>
    </row>
    <row r="98" spans="1:31" ht="38.25" x14ac:dyDescent="0.25">
      <c r="A98" s="8">
        <v>65</v>
      </c>
      <c r="B98" s="8" t="s">
        <v>230</v>
      </c>
      <c r="C98" s="8" t="s">
        <v>231</v>
      </c>
      <c r="D98" s="8" t="s">
        <v>232</v>
      </c>
      <c r="E98" s="8"/>
      <c r="H98" s="20"/>
      <c r="I98" s="20"/>
      <c r="M98" s="11"/>
      <c r="U98" s="14"/>
      <c r="Z98" s="18"/>
      <c r="AA98" s="18"/>
      <c r="AB98" s="8"/>
      <c r="AC98" s="8"/>
    </row>
    <row r="99" spans="1:31" x14ac:dyDescent="0.25">
      <c r="A99" s="94">
        <v>66</v>
      </c>
      <c r="B99" s="94" t="s">
        <v>233</v>
      </c>
      <c r="C99" s="8" t="s">
        <v>234</v>
      </c>
      <c r="D99" s="8" t="s">
        <v>149</v>
      </c>
      <c r="E99" s="8"/>
      <c r="H99" s="20"/>
      <c r="I99" s="20"/>
      <c r="M99" s="11"/>
      <c r="U99" s="14"/>
      <c r="Z99" s="18"/>
      <c r="AA99" s="18"/>
      <c r="AB99" s="8"/>
      <c r="AC99" s="8"/>
    </row>
    <row r="100" spans="1:31" x14ac:dyDescent="0.25">
      <c r="A100" s="94"/>
      <c r="B100" s="94"/>
      <c r="C100" s="8" t="s">
        <v>140</v>
      </c>
      <c r="D100" s="8" t="s">
        <v>141</v>
      </c>
      <c r="E100" s="8"/>
      <c r="H100" s="20"/>
      <c r="I100" s="20"/>
      <c r="M100" s="11"/>
      <c r="U100" s="14"/>
      <c r="Z100" s="18"/>
      <c r="AA100" s="18"/>
      <c r="AB100" s="8"/>
      <c r="AC100" s="8"/>
    </row>
    <row r="101" spans="1:31" x14ac:dyDescent="0.25">
      <c r="A101" s="94"/>
      <c r="B101" s="94"/>
      <c r="C101" s="8" t="s">
        <v>235</v>
      </c>
      <c r="D101" s="8" t="s">
        <v>236</v>
      </c>
      <c r="E101" s="8"/>
      <c r="H101" s="20"/>
      <c r="I101" s="20"/>
      <c r="M101" s="11"/>
      <c r="U101" s="14"/>
      <c r="Z101" s="18"/>
      <c r="AA101" s="18"/>
      <c r="AB101" s="8"/>
      <c r="AC101" s="8"/>
    </row>
    <row r="102" spans="1:31" x14ac:dyDescent="0.25">
      <c r="A102" s="94"/>
      <c r="B102" s="94"/>
      <c r="C102" s="8" t="s">
        <v>237</v>
      </c>
      <c r="D102" s="8" t="s">
        <v>149</v>
      </c>
      <c r="E102" s="8"/>
      <c r="H102" s="20"/>
      <c r="I102" s="20"/>
      <c r="M102" s="11"/>
      <c r="U102" s="14"/>
      <c r="Z102" s="18"/>
      <c r="AA102" s="18"/>
      <c r="AB102" s="8"/>
      <c r="AC102" s="8"/>
    </row>
    <row r="103" spans="1:31" x14ac:dyDescent="0.25">
      <c r="A103" s="94"/>
      <c r="B103" s="94"/>
      <c r="C103" s="8" t="s">
        <v>55</v>
      </c>
      <c r="D103" s="8" t="s">
        <v>238</v>
      </c>
      <c r="E103" s="8"/>
      <c r="H103" s="20"/>
      <c r="I103" s="20"/>
      <c r="M103" s="11"/>
      <c r="U103" s="14"/>
      <c r="Z103" s="18"/>
      <c r="AA103" s="18"/>
      <c r="AB103" s="8"/>
      <c r="AC103" s="8"/>
    </row>
    <row r="104" spans="1:31" x14ac:dyDescent="0.25">
      <c r="A104" s="94"/>
      <c r="B104" s="94"/>
      <c r="C104" s="8" t="s">
        <v>239</v>
      </c>
      <c r="D104" s="8" t="s">
        <v>149</v>
      </c>
      <c r="E104" s="8"/>
      <c r="H104" s="20"/>
      <c r="I104" s="20"/>
      <c r="M104" s="11"/>
      <c r="U104" s="14"/>
      <c r="Z104" s="18"/>
      <c r="AA104" s="18"/>
      <c r="AB104" s="8"/>
      <c r="AC104" s="8"/>
    </row>
    <row r="105" spans="1:31" x14ac:dyDescent="0.25">
      <c r="A105" s="94"/>
      <c r="B105" s="94"/>
      <c r="C105" s="8" t="s">
        <v>240</v>
      </c>
      <c r="D105" s="8" t="s">
        <v>117</v>
      </c>
      <c r="E105" s="8"/>
      <c r="H105" s="20"/>
      <c r="I105" s="20"/>
      <c r="M105" s="11"/>
      <c r="U105" s="14"/>
      <c r="Z105" s="18"/>
      <c r="AA105" s="18"/>
      <c r="AB105" s="8"/>
      <c r="AC105" s="8"/>
    </row>
    <row r="106" spans="1:31" x14ac:dyDescent="0.25">
      <c r="F106" s="45"/>
      <c r="G106" s="45"/>
      <c r="H106" s="25"/>
      <c r="I106" s="25"/>
      <c r="J106" s="45"/>
      <c r="K106" s="43"/>
      <c r="L106" s="43"/>
      <c r="M106" s="26"/>
      <c r="N106" s="44"/>
      <c r="O106" s="44"/>
      <c r="P106" s="44"/>
      <c r="Q106" s="44"/>
      <c r="R106" s="44"/>
      <c r="S106" s="44"/>
      <c r="T106" s="44"/>
      <c r="U106" s="27"/>
      <c r="V106" s="46"/>
      <c r="W106" s="46"/>
      <c r="X106" s="46"/>
      <c r="Y106" s="46"/>
      <c r="Z106" s="28"/>
      <c r="AA106" s="28"/>
      <c r="AB106" s="29"/>
      <c r="AC106" s="29"/>
      <c r="AD106" s="42"/>
      <c r="AE106" s="42"/>
    </row>
  </sheetData>
  <autoFilter ref="A3:AB105" xr:uid="{D7A026A2-6D83-4043-87EF-4848A5CCAC05}"/>
  <mergeCells count="157">
    <mergeCell ref="N83:O83"/>
    <mergeCell ref="N77:O77"/>
    <mergeCell ref="N79:O79"/>
    <mergeCell ref="AC80:AC82"/>
    <mergeCell ref="V80:V82"/>
    <mergeCell ref="Q80:Q82"/>
    <mergeCell ref="R80:R82"/>
    <mergeCell ref="N80:O82"/>
    <mergeCell ref="T80:T82"/>
    <mergeCell ref="N74:O74"/>
    <mergeCell ref="O27:O29"/>
    <mergeCell ref="T27:T29"/>
    <mergeCell ref="A34:A36"/>
    <mergeCell ref="B34:B36"/>
    <mergeCell ref="C34:C36"/>
    <mergeCell ref="D35:D36"/>
    <mergeCell ref="F34:F36"/>
    <mergeCell ref="AC34:AC36"/>
    <mergeCell ref="AC42:AC44"/>
    <mergeCell ref="T42:T44"/>
    <mergeCell ref="U42:U44"/>
    <mergeCell ref="AA42:AA44"/>
    <mergeCell ref="D39:D40"/>
    <mergeCell ref="E39:E40"/>
    <mergeCell ref="B42:B44"/>
    <mergeCell ref="A42:A44"/>
    <mergeCell ref="C42:C44"/>
    <mergeCell ref="D42:D44"/>
    <mergeCell ref="N55:N56"/>
    <mergeCell ref="O55:O56"/>
    <mergeCell ref="B58:B59"/>
    <mergeCell ref="C58:C59"/>
    <mergeCell ref="D58:D59"/>
    <mergeCell ref="AD34:AD36"/>
    <mergeCell ref="G34:G36"/>
    <mergeCell ref="H34:H36"/>
    <mergeCell ref="I34:I36"/>
    <mergeCell ref="J34:J36"/>
    <mergeCell ref="K34:K36"/>
    <mergeCell ref="L34:L36"/>
    <mergeCell ref="M34:M36"/>
    <mergeCell ref="W24:Y24"/>
    <mergeCell ref="L31:L33"/>
    <mergeCell ref="M31:M33"/>
    <mergeCell ref="F20:U20"/>
    <mergeCell ref="C11:D11"/>
    <mergeCell ref="AC5:AC7"/>
    <mergeCell ref="F5:F7"/>
    <mergeCell ref="A27:A29"/>
    <mergeCell ref="B27:B29"/>
    <mergeCell ref="C27:C29"/>
    <mergeCell ref="D27:D29"/>
    <mergeCell ref="N27:N29"/>
    <mergeCell ref="Z27:Z28"/>
    <mergeCell ref="AA27:AA28"/>
    <mergeCell ref="AC27:AC29"/>
    <mergeCell ref="F27:F29"/>
    <mergeCell ref="G27:G29"/>
    <mergeCell ref="H27:H29"/>
    <mergeCell ref="I27:I29"/>
    <mergeCell ref="J27:J29"/>
    <mergeCell ref="U27:U29"/>
    <mergeCell ref="Y27:Y28"/>
    <mergeCell ref="V27:V28"/>
    <mergeCell ref="K27:K29"/>
    <mergeCell ref="L27:L29"/>
    <mergeCell ref="M27:M29"/>
    <mergeCell ref="A5:A7"/>
    <mergeCell ref="B5:B7"/>
    <mergeCell ref="C5:C7"/>
    <mergeCell ref="D5:D7"/>
    <mergeCell ref="F1:AE1"/>
    <mergeCell ref="AC2:AE2"/>
    <mergeCell ref="H5:H7"/>
    <mergeCell ref="I5:I7"/>
    <mergeCell ref="J5:J7"/>
    <mergeCell ref="K5:K7"/>
    <mergeCell ref="L5:L7"/>
    <mergeCell ref="O5:O7"/>
    <mergeCell ref="M5:M7"/>
    <mergeCell ref="AD5:AD7"/>
    <mergeCell ref="AE5:AE7"/>
    <mergeCell ref="N5:N7"/>
    <mergeCell ref="G5:G7"/>
    <mergeCell ref="AA5:AA6"/>
    <mergeCell ref="AE31:AE33"/>
    <mergeCell ref="AC30:AD30"/>
    <mergeCell ref="A31:A33"/>
    <mergeCell ref="B31:B33"/>
    <mergeCell ref="C31:C33"/>
    <mergeCell ref="D31:D33"/>
    <mergeCell ref="Q32:S32"/>
    <mergeCell ref="N31:N32"/>
    <mergeCell ref="T31:T32"/>
    <mergeCell ref="U31:U32"/>
    <mergeCell ref="O31:O33"/>
    <mergeCell ref="F31:F33"/>
    <mergeCell ref="G31:G33"/>
    <mergeCell ref="H31:H33"/>
    <mergeCell ref="I31:I33"/>
    <mergeCell ref="J31:J33"/>
    <mergeCell ref="K31:K33"/>
    <mergeCell ref="A99:A105"/>
    <mergeCell ref="B99:B105"/>
    <mergeCell ref="A39:A40"/>
    <mergeCell ref="B39:B40"/>
    <mergeCell ref="C39:C40"/>
    <mergeCell ref="B46:B48"/>
    <mergeCell ref="A46:A48"/>
    <mergeCell ref="C46:C48"/>
    <mergeCell ref="A58:A59"/>
    <mergeCell ref="B61:B63"/>
    <mergeCell ref="C61:C63"/>
    <mergeCell ref="A86:A89"/>
    <mergeCell ref="B86:B89"/>
    <mergeCell ref="A94:A96"/>
    <mergeCell ref="B94:B96"/>
    <mergeCell ref="C94:C95"/>
    <mergeCell ref="A68:A69"/>
    <mergeCell ref="B68:B69"/>
    <mergeCell ref="C68:C69"/>
    <mergeCell ref="A80:A82"/>
    <mergeCell ref="B80:B82"/>
    <mergeCell ref="A55:A57"/>
    <mergeCell ref="B55:B57"/>
    <mergeCell ref="A65:A67"/>
    <mergeCell ref="D46:D48"/>
    <mergeCell ref="AC46:AC48"/>
    <mergeCell ref="A52:A54"/>
    <mergeCell ref="B52:B54"/>
    <mergeCell ref="C52:C54"/>
    <mergeCell ref="D52:D54"/>
    <mergeCell ref="V52:V54"/>
    <mergeCell ref="D61:D63"/>
    <mergeCell ref="A61:A63"/>
    <mergeCell ref="N64:O64"/>
    <mergeCell ref="AB65:AB67"/>
    <mergeCell ref="E68:E69"/>
    <mergeCell ref="AB68:AB69"/>
    <mergeCell ref="AC58:AC59"/>
    <mergeCell ref="AD58:AD59"/>
    <mergeCell ref="T58:T59"/>
    <mergeCell ref="B65:B67"/>
    <mergeCell ref="C66:C67"/>
    <mergeCell ref="N70:O70"/>
    <mergeCell ref="N72:O72"/>
    <mergeCell ref="AC65:AC67"/>
    <mergeCell ref="E65:E67"/>
    <mergeCell ref="S65:S67"/>
    <mergeCell ref="R65:R67"/>
    <mergeCell ref="Q65:Q67"/>
    <mergeCell ref="N65:O67"/>
    <mergeCell ref="V65:V67"/>
    <mergeCell ref="W65:W67"/>
    <mergeCell ref="X65:X67"/>
    <mergeCell ref="Y65:Y67"/>
    <mergeCell ref="AA65:AA67"/>
  </mergeCells>
  <phoneticPr fontId="4"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5E77A-C97E-482E-B79A-E9C018C92673}">
  <dimension ref="A1:J89"/>
  <sheetViews>
    <sheetView topLeftCell="A5" zoomScale="70" zoomScaleNormal="70" workbookViewId="0">
      <selection activeCell="F7" sqref="F7"/>
    </sheetView>
  </sheetViews>
  <sheetFormatPr baseColWidth="10" defaultColWidth="11.42578125" defaultRowHeight="15" x14ac:dyDescent="0.25"/>
  <cols>
    <col min="1" max="1" width="7.28515625" style="2" customWidth="1"/>
    <col min="2" max="2" width="46" style="2" customWidth="1"/>
    <col min="3" max="3" width="20.28515625" style="2" customWidth="1"/>
    <col min="4" max="4" width="19.140625" style="2" customWidth="1"/>
    <col min="5" max="5" width="16" style="2" customWidth="1"/>
    <col min="6" max="6" width="11.42578125" style="1"/>
    <col min="7" max="7" width="32.85546875" style="1" customWidth="1"/>
    <col min="8" max="8" width="67.140625" style="1" customWidth="1"/>
    <col min="9" max="9" width="42" style="53" customWidth="1"/>
    <col min="10" max="10" width="114.7109375" customWidth="1"/>
  </cols>
  <sheetData>
    <row r="1" spans="1:9" x14ac:dyDescent="0.25">
      <c r="A1" s="126" t="s">
        <v>0</v>
      </c>
      <c r="B1" s="126" t="s">
        <v>1</v>
      </c>
      <c r="C1" s="126" t="s">
        <v>2</v>
      </c>
      <c r="D1" s="126"/>
      <c r="E1" s="126" t="s">
        <v>3</v>
      </c>
      <c r="F1" s="126" t="s">
        <v>663</v>
      </c>
      <c r="G1" s="126"/>
      <c r="H1" s="126"/>
      <c r="I1" s="126"/>
    </row>
    <row r="2" spans="1:9" x14ac:dyDescent="0.25">
      <c r="A2" s="126"/>
      <c r="B2" s="126"/>
      <c r="C2" s="41" t="s">
        <v>5</v>
      </c>
      <c r="D2" s="41" t="s">
        <v>6</v>
      </c>
      <c r="E2" s="126"/>
      <c r="F2" s="41" t="s">
        <v>16</v>
      </c>
      <c r="G2" s="41" t="s">
        <v>664</v>
      </c>
      <c r="H2" s="41" t="s">
        <v>665</v>
      </c>
      <c r="I2" s="41" t="s">
        <v>666</v>
      </c>
    </row>
    <row r="3" spans="1:9" ht="38.25" x14ac:dyDescent="0.25">
      <c r="A3" s="8">
        <v>1</v>
      </c>
      <c r="B3" s="8" t="s">
        <v>17</v>
      </c>
      <c r="C3" s="8" t="s">
        <v>18</v>
      </c>
      <c r="D3" s="8" t="s">
        <v>117</v>
      </c>
      <c r="E3" s="8" t="s">
        <v>20</v>
      </c>
      <c r="F3" s="8" t="s">
        <v>23</v>
      </c>
      <c r="G3" s="8"/>
      <c r="H3" s="8"/>
      <c r="I3" s="52"/>
    </row>
    <row r="4" spans="1:9" ht="38.25" x14ac:dyDescent="0.25">
      <c r="A4" s="8">
        <v>2</v>
      </c>
      <c r="B4" s="8" t="s">
        <v>667</v>
      </c>
      <c r="C4" s="8" t="s">
        <v>25</v>
      </c>
      <c r="D4" s="8" t="s">
        <v>26</v>
      </c>
      <c r="E4" s="8" t="s">
        <v>20</v>
      </c>
      <c r="F4" s="8" t="s">
        <v>23</v>
      </c>
      <c r="G4" s="8"/>
      <c r="H4" s="8"/>
      <c r="I4" s="52"/>
    </row>
    <row r="5" spans="1:9" ht="38.25" x14ac:dyDescent="0.25">
      <c r="A5" s="8">
        <v>3</v>
      </c>
      <c r="B5" s="8" t="s">
        <v>28</v>
      </c>
      <c r="C5" s="8" t="s">
        <v>29</v>
      </c>
      <c r="D5" s="8" t="s">
        <v>30</v>
      </c>
      <c r="E5" s="8" t="s">
        <v>20</v>
      </c>
      <c r="F5" s="8" t="s">
        <v>23</v>
      </c>
      <c r="G5" s="8"/>
      <c r="H5" s="8"/>
      <c r="I5" s="52"/>
    </row>
    <row r="6" spans="1:9" ht="153" x14ac:dyDescent="0.25">
      <c r="A6" s="8">
        <v>4</v>
      </c>
      <c r="B6" s="8" t="s">
        <v>319</v>
      </c>
      <c r="C6" s="8" t="s">
        <v>32</v>
      </c>
      <c r="D6" s="8" t="s">
        <v>33</v>
      </c>
      <c r="E6" s="8" t="s">
        <v>20</v>
      </c>
      <c r="F6" s="8"/>
      <c r="G6" s="8"/>
      <c r="H6" s="8" t="s">
        <v>668</v>
      </c>
      <c r="I6" s="52"/>
    </row>
    <row r="7" spans="1:9" ht="191.25" x14ac:dyDescent="0.25">
      <c r="A7" s="8">
        <v>5</v>
      </c>
      <c r="B7" s="8" t="s">
        <v>332</v>
      </c>
      <c r="C7" s="8" t="s">
        <v>37</v>
      </c>
      <c r="D7" s="8" t="s">
        <v>30</v>
      </c>
      <c r="E7" s="8"/>
      <c r="F7" s="8"/>
      <c r="G7" s="8"/>
      <c r="H7" s="8" t="s">
        <v>669</v>
      </c>
      <c r="I7" s="52"/>
    </row>
    <row r="8" spans="1:9" ht="38.25" x14ac:dyDescent="0.25">
      <c r="A8" s="8">
        <v>6</v>
      </c>
      <c r="B8" s="8" t="s">
        <v>41</v>
      </c>
      <c r="C8" s="128" t="s">
        <v>42</v>
      </c>
      <c r="D8" s="128"/>
      <c r="E8" s="8" t="s">
        <v>43</v>
      </c>
      <c r="F8" s="8" t="s">
        <v>23</v>
      </c>
      <c r="G8" s="8"/>
      <c r="H8" s="8"/>
      <c r="I8" s="52"/>
    </row>
    <row r="9" spans="1:9" ht="38.25" x14ac:dyDescent="0.25">
      <c r="A9" s="8">
        <v>7</v>
      </c>
      <c r="B9" s="8" t="s">
        <v>44</v>
      </c>
      <c r="C9" s="8" t="s">
        <v>25</v>
      </c>
      <c r="D9" s="8" t="s">
        <v>45</v>
      </c>
      <c r="E9" s="8" t="s">
        <v>38</v>
      </c>
      <c r="F9" s="8" t="s">
        <v>23</v>
      </c>
      <c r="G9" s="8"/>
      <c r="H9" s="8"/>
      <c r="I9" s="52"/>
    </row>
    <row r="10" spans="1:9" ht="229.5" x14ac:dyDescent="0.25">
      <c r="A10" s="8">
        <v>8</v>
      </c>
      <c r="B10" s="8" t="s">
        <v>46</v>
      </c>
      <c r="C10" s="8" t="s">
        <v>47</v>
      </c>
      <c r="D10" s="8" t="s">
        <v>48</v>
      </c>
      <c r="E10" s="8" t="s">
        <v>38</v>
      </c>
      <c r="F10" s="8"/>
      <c r="G10" s="8"/>
      <c r="H10" s="8" t="s">
        <v>670</v>
      </c>
      <c r="I10" s="52"/>
    </row>
    <row r="11" spans="1:9" ht="38.25" x14ac:dyDescent="0.25">
      <c r="A11" s="8">
        <v>9</v>
      </c>
      <c r="B11" s="8" t="s">
        <v>349</v>
      </c>
      <c r="C11" s="8" t="s">
        <v>52</v>
      </c>
      <c r="D11" s="8" t="s">
        <v>53</v>
      </c>
      <c r="E11" s="8" t="s">
        <v>38</v>
      </c>
      <c r="F11" s="8" t="s">
        <v>23</v>
      </c>
      <c r="G11" s="8"/>
      <c r="H11" s="8"/>
      <c r="I11" s="52"/>
    </row>
    <row r="12" spans="1:9" ht="267.75" x14ac:dyDescent="0.25">
      <c r="A12" s="8">
        <v>10</v>
      </c>
      <c r="B12" s="8" t="s">
        <v>54</v>
      </c>
      <c r="C12" s="8" t="s">
        <v>55</v>
      </c>
      <c r="D12" s="8" t="s">
        <v>56</v>
      </c>
      <c r="E12" s="8" t="s">
        <v>38</v>
      </c>
      <c r="F12" s="8"/>
      <c r="G12" s="8"/>
      <c r="H12" s="8" t="s">
        <v>671</v>
      </c>
      <c r="I12" s="52"/>
    </row>
    <row r="13" spans="1:9" ht="204" x14ac:dyDescent="0.25">
      <c r="A13" s="8">
        <v>11</v>
      </c>
      <c r="B13" s="8" t="s">
        <v>365</v>
      </c>
      <c r="C13" s="8" t="s">
        <v>29</v>
      </c>
      <c r="D13" s="8" t="s">
        <v>30</v>
      </c>
      <c r="E13" s="48"/>
      <c r="F13" s="8"/>
      <c r="G13" s="8"/>
      <c r="H13" s="8" t="s">
        <v>672</v>
      </c>
      <c r="I13" s="52"/>
    </row>
    <row r="14" spans="1:9" ht="216.75" x14ac:dyDescent="0.25">
      <c r="A14" s="8">
        <v>12</v>
      </c>
      <c r="B14" s="8" t="s">
        <v>58</v>
      </c>
      <c r="C14" s="8" t="s">
        <v>59</v>
      </c>
      <c r="D14" s="8" t="s">
        <v>60</v>
      </c>
      <c r="E14" s="8" t="s">
        <v>38</v>
      </c>
      <c r="F14" s="8"/>
      <c r="G14" s="8"/>
      <c r="H14" s="8" t="s">
        <v>673</v>
      </c>
      <c r="I14" s="52"/>
    </row>
    <row r="15" spans="1:9" ht="63.75" x14ac:dyDescent="0.25">
      <c r="A15" s="8">
        <v>13</v>
      </c>
      <c r="B15" s="8" t="s">
        <v>385</v>
      </c>
      <c r="C15" s="8" t="s">
        <v>64</v>
      </c>
      <c r="D15" s="8" t="s">
        <v>65</v>
      </c>
      <c r="E15" s="8" t="s">
        <v>38</v>
      </c>
      <c r="F15" s="8" t="s">
        <v>23</v>
      </c>
      <c r="G15" s="8"/>
      <c r="H15" s="8"/>
      <c r="I15" s="52"/>
    </row>
    <row r="16" spans="1:9" ht="127.5" x14ac:dyDescent="0.25">
      <c r="A16" s="8">
        <v>14</v>
      </c>
      <c r="B16" s="8" t="s">
        <v>67</v>
      </c>
      <c r="C16" s="8" t="s">
        <v>52</v>
      </c>
      <c r="D16" s="8" t="s">
        <v>68</v>
      </c>
      <c r="E16" s="8" t="s">
        <v>38</v>
      </c>
      <c r="F16" s="8"/>
      <c r="G16" s="8" t="s">
        <v>674</v>
      </c>
      <c r="H16" s="8" t="s">
        <v>675</v>
      </c>
      <c r="I16" s="52"/>
    </row>
    <row r="17" spans="1:9" ht="51" x14ac:dyDescent="0.25">
      <c r="A17" s="8">
        <v>15</v>
      </c>
      <c r="B17" s="8" t="s">
        <v>70</v>
      </c>
      <c r="C17" s="8" t="s">
        <v>25</v>
      </c>
      <c r="D17" s="8" t="s">
        <v>53</v>
      </c>
      <c r="E17" s="8" t="s">
        <v>71</v>
      </c>
      <c r="F17" s="8" t="s">
        <v>23</v>
      </c>
      <c r="G17" s="8"/>
      <c r="H17" s="8"/>
      <c r="I17" s="52"/>
    </row>
    <row r="18" spans="1:9" ht="38.25" x14ac:dyDescent="0.25">
      <c r="A18" s="8">
        <v>16</v>
      </c>
      <c r="B18" s="8" t="s">
        <v>73</v>
      </c>
      <c r="C18" s="8" t="s">
        <v>25</v>
      </c>
      <c r="D18" s="8" t="s">
        <v>53</v>
      </c>
      <c r="E18" s="8" t="s">
        <v>38</v>
      </c>
      <c r="F18" s="8" t="s">
        <v>23</v>
      </c>
      <c r="G18" s="8"/>
      <c r="H18" s="8"/>
      <c r="I18" s="52"/>
    </row>
    <row r="19" spans="1:9" ht="51" x14ac:dyDescent="0.25">
      <c r="A19" s="8">
        <v>17</v>
      </c>
      <c r="B19" s="8" t="s">
        <v>74</v>
      </c>
      <c r="C19" s="8" t="s">
        <v>55</v>
      </c>
      <c r="D19" s="8" t="s">
        <v>417</v>
      </c>
      <c r="E19" s="8" t="s">
        <v>38</v>
      </c>
      <c r="F19" s="8" t="s">
        <v>23</v>
      </c>
      <c r="G19" s="8"/>
      <c r="H19" s="8"/>
      <c r="I19" s="52"/>
    </row>
    <row r="20" spans="1:9" ht="25.5" x14ac:dyDescent="0.25">
      <c r="A20" s="8">
        <v>18</v>
      </c>
      <c r="B20" s="8" t="s">
        <v>426</v>
      </c>
      <c r="C20" s="8" t="s">
        <v>52</v>
      </c>
      <c r="D20" s="8" t="s">
        <v>77</v>
      </c>
      <c r="E20" s="8" t="s">
        <v>38</v>
      </c>
      <c r="F20" s="8" t="s">
        <v>23</v>
      </c>
      <c r="G20" s="8"/>
      <c r="H20" s="8"/>
      <c r="I20" s="52"/>
    </row>
    <row r="21" spans="1:9" ht="38.25" x14ac:dyDescent="0.25">
      <c r="A21" s="8">
        <v>19</v>
      </c>
      <c r="B21" s="8" t="s">
        <v>78</v>
      </c>
      <c r="C21" s="8" t="s">
        <v>79</v>
      </c>
      <c r="D21" s="8" t="s">
        <v>80</v>
      </c>
      <c r="E21" s="8" t="s">
        <v>38</v>
      </c>
      <c r="F21" s="8" t="s">
        <v>23</v>
      </c>
      <c r="G21" s="8"/>
      <c r="H21" s="8"/>
      <c r="I21" s="52"/>
    </row>
    <row r="22" spans="1:9" ht="51" x14ac:dyDescent="0.25">
      <c r="A22" s="8">
        <v>20</v>
      </c>
      <c r="B22" s="8" t="s">
        <v>81</v>
      </c>
      <c r="C22" s="8" t="s">
        <v>82</v>
      </c>
      <c r="D22" s="8" t="s">
        <v>19</v>
      </c>
      <c r="E22" s="8" t="s">
        <v>38</v>
      </c>
      <c r="F22" s="8" t="s">
        <v>23</v>
      </c>
      <c r="G22" s="8"/>
      <c r="H22" s="8"/>
      <c r="I22" s="52"/>
    </row>
    <row r="23" spans="1:9" ht="25.5" x14ac:dyDescent="0.25">
      <c r="A23" s="8">
        <v>21</v>
      </c>
      <c r="B23" s="8" t="s">
        <v>676</v>
      </c>
      <c r="C23" s="8" t="s">
        <v>25</v>
      </c>
      <c r="D23" s="8" t="s">
        <v>84</v>
      </c>
      <c r="E23" s="8" t="s">
        <v>38</v>
      </c>
      <c r="F23" s="8" t="s">
        <v>23</v>
      </c>
      <c r="G23" s="8"/>
      <c r="H23" s="8"/>
      <c r="I23" s="52"/>
    </row>
    <row r="24" spans="1:9" ht="63.75" x14ac:dyDescent="0.25">
      <c r="A24" s="8">
        <v>22</v>
      </c>
      <c r="B24" s="8" t="s">
        <v>85</v>
      </c>
      <c r="C24" s="8" t="s">
        <v>86</v>
      </c>
      <c r="D24" s="8" t="s">
        <v>19</v>
      </c>
      <c r="E24" s="8" t="s">
        <v>71</v>
      </c>
      <c r="F24" s="8" t="s">
        <v>23</v>
      </c>
      <c r="G24" s="8"/>
      <c r="H24" s="8"/>
      <c r="I24" s="52"/>
    </row>
    <row r="25" spans="1:9" ht="51" x14ac:dyDescent="0.25">
      <c r="A25" s="8">
        <v>23</v>
      </c>
      <c r="B25" s="8" t="s">
        <v>94</v>
      </c>
      <c r="C25" s="8" t="s">
        <v>25</v>
      </c>
      <c r="D25" s="8" t="s">
        <v>19</v>
      </c>
      <c r="E25" s="8" t="s">
        <v>38</v>
      </c>
      <c r="F25" s="8" t="s">
        <v>23</v>
      </c>
      <c r="G25" s="8"/>
      <c r="H25" s="8"/>
      <c r="I25" s="52"/>
    </row>
    <row r="26" spans="1:9" ht="191.25" x14ac:dyDescent="0.25">
      <c r="A26" s="8">
        <v>24</v>
      </c>
      <c r="B26" s="8" t="s">
        <v>95</v>
      </c>
      <c r="C26" s="8" t="s">
        <v>25</v>
      </c>
      <c r="D26" s="8" t="s">
        <v>96</v>
      </c>
      <c r="E26" s="8" t="s">
        <v>71</v>
      </c>
      <c r="F26" s="8"/>
      <c r="G26" s="8"/>
      <c r="H26" s="8" t="s">
        <v>677</v>
      </c>
      <c r="I26" s="52"/>
    </row>
    <row r="27" spans="1:9" ht="38.25" customHeight="1" x14ac:dyDescent="0.25">
      <c r="A27" s="94">
        <v>25</v>
      </c>
      <c r="B27" s="94" t="s">
        <v>99</v>
      </c>
      <c r="C27" s="94" t="s">
        <v>52</v>
      </c>
      <c r="D27" s="8" t="s">
        <v>68</v>
      </c>
      <c r="E27" s="94" t="s">
        <v>71</v>
      </c>
      <c r="F27" s="94"/>
      <c r="G27" s="8"/>
      <c r="H27" s="94" t="s">
        <v>678</v>
      </c>
      <c r="I27" s="52"/>
    </row>
    <row r="28" spans="1:9" x14ac:dyDescent="0.25">
      <c r="A28" s="94"/>
      <c r="B28" s="94"/>
      <c r="C28" s="94"/>
      <c r="D28" s="94" t="s">
        <v>53</v>
      </c>
      <c r="E28" s="94"/>
      <c r="F28" s="94"/>
      <c r="G28" s="8"/>
      <c r="H28" s="94"/>
      <c r="I28" s="52"/>
    </row>
    <row r="29" spans="1:9" ht="125.25" customHeight="1" x14ac:dyDescent="0.25">
      <c r="A29" s="94"/>
      <c r="B29" s="94"/>
      <c r="C29" s="94"/>
      <c r="D29" s="94"/>
      <c r="E29" s="94"/>
      <c r="F29" s="94"/>
      <c r="G29" s="8"/>
      <c r="H29" s="94"/>
      <c r="I29" s="52"/>
    </row>
    <row r="30" spans="1:9" ht="279" customHeight="1" x14ac:dyDescent="0.25">
      <c r="A30" s="8">
        <v>26</v>
      </c>
      <c r="B30" s="8" t="s">
        <v>104</v>
      </c>
      <c r="C30" s="8" t="s">
        <v>52</v>
      </c>
      <c r="D30" s="8" t="s">
        <v>84</v>
      </c>
      <c r="E30" s="8" t="s">
        <v>105</v>
      </c>
      <c r="H30" s="8" t="s">
        <v>679</v>
      </c>
      <c r="I30" s="52" t="s">
        <v>680</v>
      </c>
    </row>
    <row r="31" spans="1:9" ht="153" x14ac:dyDescent="0.25">
      <c r="A31" s="8">
        <v>27</v>
      </c>
      <c r="B31" s="8" t="s">
        <v>108</v>
      </c>
      <c r="C31" s="8" t="s">
        <v>109</v>
      </c>
      <c r="D31" s="8" t="s">
        <v>110</v>
      </c>
      <c r="E31" s="48" t="s">
        <v>103</v>
      </c>
      <c r="G31" s="8" t="s">
        <v>681</v>
      </c>
      <c r="H31" s="8" t="s">
        <v>682</v>
      </c>
      <c r="I31" s="52"/>
    </row>
    <row r="32" spans="1:9" ht="38.25" x14ac:dyDescent="0.25">
      <c r="A32" s="8">
        <v>28</v>
      </c>
      <c r="B32" s="8" t="s">
        <v>113</v>
      </c>
      <c r="C32" s="8" t="s">
        <v>29</v>
      </c>
      <c r="D32" s="8" t="s">
        <v>114</v>
      </c>
      <c r="E32" s="48" t="s">
        <v>103</v>
      </c>
      <c r="F32" s="1" t="s">
        <v>23</v>
      </c>
      <c r="I32" s="52"/>
    </row>
    <row r="33" spans="1:10" ht="25.5" x14ac:dyDescent="0.25">
      <c r="A33" s="8">
        <v>29</v>
      </c>
      <c r="B33" s="8" t="s">
        <v>116</v>
      </c>
      <c r="C33" s="8" t="s">
        <v>52</v>
      </c>
      <c r="D33" s="8" t="s">
        <v>117</v>
      </c>
      <c r="E33" s="8" t="s">
        <v>105</v>
      </c>
      <c r="F33" s="1" t="s">
        <v>23</v>
      </c>
      <c r="I33" s="52"/>
    </row>
    <row r="34" spans="1:10" ht="38.25" x14ac:dyDescent="0.25">
      <c r="A34" s="8">
        <v>30</v>
      </c>
      <c r="B34" s="8" t="s">
        <v>118</v>
      </c>
      <c r="C34" s="8" t="s">
        <v>52</v>
      </c>
      <c r="D34" s="8" t="s">
        <v>117</v>
      </c>
      <c r="E34" s="8" t="s">
        <v>105</v>
      </c>
      <c r="F34" s="1" t="s">
        <v>112</v>
      </c>
      <c r="I34" s="52"/>
    </row>
    <row r="35" spans="1:10" ht="153" x14ac:dyDescent="0.25">
      <c r="A35" s="8">
        <v>31</v>
      </c>
      <c r="B35" s="8" t="s">
        <v>537</v>
      </c>
      <c r="C35" s="8" t="s">
        <v>120</v>
      </c>
      <c r="D35" s="8" t="s">
        <v>121</v>
      </c>
      <c r="E35" s="8"/>
      <c r="H35" s="8" t="s">
        <v>683</v>
      </c>
      <c r="I35" s="52"/>
      <c r="J35" s="30" t="s">
        <v>684</v>
      </c>
    </row>
    <row r="36" spans="1:10" ht="63.75" x14ac:dyDescent="0.25">
      <c r="A36" s="8">
        <v>32</v>
      </c>
      <c r="B36" s="8" t="s">
        <v>123</v>
      </c>
      <c r="C36" s="8" t="s">
        <v>124</v>
      </c>
      <c r="D36" s="8" t="s">
        <v>117</v>
      </c>
      <c r="E36" s="8"/>
      <c r="F36" s="1" t="s">
        <v>112</v>
      </c>
      <c r="I36" s="52"/>
    </row>
    <row r="37" spans="1:10" ht="191.25" x14ac:dyDescent="0.25">
      <c r="A37" s="8">
        <v>33</v>
      </c>
      <c r="B37" s="8" t="s">
        <v>127</v>
      </c>
      <c r="C37" s="8" t="s">
        <v>25</v>
      </c>
      <c r="D37" s="8" t="s">
        <v>128</v>
      </c>
      <c r="E37" s="8" t="s">
        <v>38</v>
      </c>
      <c r="H37" s="8" t="s">
        <v>685</v>
      </c>
      <c r="I37" s="52"/>
    </row>
    <row r="38" spans="1:10" ht="127.5" x14ac:dyDescent="0.25">
      <c r="A38" s="8">
        <v>34</v>
      </c>
      <c r="B38" s="8" t="s">
        <v>129</v>
      </c>
      <c r="C38" s="8" t="s">
        <v>130</v>
      </c>
      <c r="D38" s="8" t="s">
        <v>131</v>
      </c>
      <c r="E38" s="8" t="s">
        <v>38</v>
      </c>
      <c r="H38" s="8" t="s">
        <v>686</v>
      </c>
      <c r="I38" s="52"/>
    </row>
    <row r="39" spans="1:10" ht="405" x14ac:dyDescent="0.25">
      <c r="A39" s="8">
        <v>35</v>
      </c>
      <c r="B39" s="8" t="s">
        <v>132</v>
      </c>
      <c r="C39" s="8" t="s">
        <v>25</v>
      </c>
      <c r="D39" s="8" t="s">
        <v>133</v>
      </c>
      <c r="E39" s="54" t="s">
        <v>38</v>
      </c>
      <c r="H39" s="8" t="s">
        <v>687</v>
      </c>
      <c r="I39" s="50" t="s">
        <v>688</v>
      </c>
    </row>
    <row r="40" spans="1:10" ht="280.5" x14ac:dyDescent="0.25">
      <c r="A40" s="8">
        <v>36</v>
      </c>
      <c r="B40" s="8" t="s">
        <v>136</v>
      </c>
      <c r="C40" s="8" t="s">
        <v>25</v>
      </c>
      <c r="D40" s="8" t="s">
        <v>137</v>
      </c>
      <c r="E40" s="8"/>
      <c r="H40" s="8" t="s">
        <v>689</v>
      </c>
      <c r="I40" s="52"/>
    </row>
    <row r="41" spans="1:10" x14ac:dyDescent="0.25">
      <c r="A41" s="94">
        <v>37</v>
      </c>
      <c r="B41" s="94" t="s">
        <v>138</v>
      </c>
      <c r="C41" s="8" t="s">
        <v>25</v>
      </c>
      <c r="D41" s="8" t="s">
        <v>139</v>
      </c>
      <c r="E41" s="8"/>
      <c r="G41" s="158" t="s">
        <v>112</v>
      </c>
      <c r="I41" s="52"/>
    </row>
    <row r="42" spans="1:10" x14ac:dyDescent="0.25">
      <c r="A42" s="94"/>
      <c r="B42" s="94"/>
      <c r="C42" s="8" t="s">
        <v>140</v>
      </c>
      <c r="D42" s="8" t="s">
        <v>141</v>
      </c>
      <c r="E42" s="8"/>
      <c r="G42" s="159"/>
      <c r="I42" s="52"/>
    </row>
    <row r="43" spans="1:10" x14ac:dyDescent="0.25">
      <c r="A43" s="94"/>
      <c r="B43" s="94"/>
      <c r="C43" s="8" t="s">
        <v>142</v>
      </c>
      <c r="D43" s="8" t="s">
        <v>143</v>
      </c>
      <c r="E43" s="8"/>
      <c r="G43" s="160"/>
      <c r="I43" s="52"/>
    </row>
    <row r="44" spans="1:10" ht="38.25" x14ac:dyDescent="0.25">
      <c r="A44" s="8">
        <v>38</v>
      </c>
      <c r="B44" s="8" t="s">
        <v>144</v>
      </c>
      <c r="C44" s="8" t="s">
        <v>52</v>
      </c>
      <c r="D44" s="8" t="s">
        <v>145</v>
      </c>
      <c r="E44" s="8"/>
      <c r="G44" s="1" t="s">
        <v>112</v>
      </c>
      <c r="I44" s="52"/>
    </row>
    <row r="45" spans="1:10" ht="38.25" x14ac:dyDescent="0.25">
      <c r="A45" s="8">
        <v>39</v>
      </c>
      <c r="B45" s="8" t="s">
        <v>147</v>
      </c>
      <c r="C45" s="8" t="s">
        <v>148</v>
      </c>
      <c r="D45" s="8" t="s">
        <v>149</v>
      </c>
      <c r="E45" s="8"/>
      <c r="G45" s="1" t="s">
        <v>112</v>
      </c>
      <c r="I45" s="52"/>
    </row>
    <row r="46" spans="1:10" ht="25.5" x14ac:dyDescent="0.25">
      <c r="A46" s="8">
        <v>40</v>
      </c>
      <c r="B46" s="8" t="s">
        <v>150</v>
      </c>
      <c r="C46" s="8" t="s">
        <v>151</v>
      </c>
      <c r="D46" s="8" t="s">
        <v>117</v>
      </c>
      <c r="E46" s="8"/>
      <c r="G46" s="1" t="s">
        <v>112</v>
      </c>
      <c r="I46" s="52"/>
    </row>
    <row r="47" spans="1:10" ht="38.25" x14ac:dyDescent="0.25">
      <c r="A47" s="8">
        <v>41</v>
      </c>
      <c r="B47" s="8" t="s">
        <v>153</v>
      </c>
      <c r="C47" s="8" t="s">
        <v>154</v>
      </c>
      <c r="D47" s="8" t="s">
        <v>155</v>
      </c>
      <c r="E47" s="8"/>
      <c r="G47" s="1" t="s">
        <v>112</v>
      </c>
      <c r="I47" s="52"/>
    </row>
    <row r="48" spans="1:10" x14ac:dyDescent="0.25">
      <c r="A48" s="94">
        <v>42</v>
      </c>
      <c r="B48" s="94" t="s">
        <v>159</v>
      </c>
      <c r="C48" s="8" t="s">
        <v>47</v>
      </c>
      <c r="D48" s="8" t="s">
        <v>160</v>
      </c>
      <c r="E48" s="8"/>
      <c r="G48" s="1" t="s">
        <v>112</v>
      </c>
      <c r="I48" s="52"/>
    </row>
    <row r="49" spans="1:9" x14ac:dyDescent="0.25">
      <c r="A49" s="94"/>
      <c r="B49" s="94"/>
      <c r="C49" s="94" t="s">
        <v>161</v>
      </c>
      <c r="D49" s="8" t="s">
        <v>162</v>
      </c>
      <c r="E49" s="8"/>
      <c r="G49" s="1" t="s">
        <v>112</v>
      </c>
      <c r="I49" s="52"/>
    </row>
    <row r="50" spans="1:9" x14ac:dyDescent="0.25">
      <c r="A50" s="94"/>
      <c r="B50" s="94"/>
      <c r="C50" s="94"/>
      <c r="D50" s="8" t="s">
        <v>163</v>
      </c>
      <c r="E50" s="8"/>
      <c r="G50" s="1" t="s">
        <v>112</v>
      </c>
      <c r="I50" s="52"/>
    </row>
    <row r="51" spans="1:9" x14ac:dyDescent="0.25">
      <c r="A51" s="94">
        <v>43</v>
      </c>
      <c r="B51" s="94" t="s">
        <v>164</v>
      </c>
      <c r="C51" s="94" t="s">
        <v>25</v>
      </c>
      <c r="D51" s="8" t="s">
        <v>165</v>
      </c>
      <c r="E51" s="8"/>
      <c r="G51" s="1" t="s">
        <v>112</v>
      </c>
      <c r="I51" s="52"/>
    </row>
    <row r="52" spans="1:9" x14ac:dyDescent="0.25">
      <c r="A52" s="94"/>
      <c r="B52" s="94"/>
      <c r="C52" s="94"/>
      <c r="D52" s="8" t="s">
        <v>166</v>
      </c>
      <c r="E52" s="8"/>
      <c r="G52" s="1" t="s">
        <v>112</v>
      </c>
      <c r="I52" s="52"/>
    </row>
    <row r="53" spans="1:9" ht="38.25" x14ac:dyDescent="0.25">
      <c r="A53" s="8">
        <v>44</v>
      </c>
      <c r="B53" s="8" t="s">
        <v>167</v>
      </c>
      <c r="C53" s="8" t="s">
        <v>168</v>
      </c>
      <c r="D53" s="8" t="s">
        <v>169</v>
      </c>
      <c r="E53" s="8"/>
      <c r="G53" s="1" t="s">
        <v>112</v>
      </c>
      <c r="I53" s="52"/>
    </row>
    <row r="54" spans="1:9" ht="25.5" x14ac:dyDescent="0.25">
      <c r="A54" s="8">
        <v>45</v>
      </c>
      <c r="B54" s="8" t="s">
        <v>171</v>
      </c>
      <c r="C54" s="8" t="s">
        <v>52</v>
      </c>
      <c r="D54" s="8" t="s">
        <v>145</v>
      </c>
      <c r="E54" s="8"/>
      <c r="G54" s="1" t="s">
        <v>112</v>
      </c>
      <c r="I54" s="52"/>
    </row>
    <row r="55" spans="1:9" ht="51" x14ac:dyDescent="0.25">
      <c r="A55" s="8">
        <v>46</v>
      </c>
      <c r="B55" s="8" t="s">
        <v>172</v>
      </c>
      <c r="C55" s="8" t="s">
        <v>173</v>
      </c>
      <c r="D55" s="8" t="s">
        <v>174</v>
      </c>
      <c r="E55" s="8"/>
      <c r="G55" s="1" t="s">
        <v>112</v>
      </c>
      <c r="I55" s="52"/>
    </row>
    <row r="56" spans="1:9" ht="51" x14ac:dyDescent="0.25">
      <c r="A56" s="8">
        <v>47</v>
      </c>
      <c r="B56" s="8" t="s">
        <v>175</v>
      </c>
      <c r="C56" s="8" t="s">
        <v>176</v>
      </c>
      <c r="D56" s="8" t="s">
        <v>177</v>
      </c>
      <c r="E56" s="8"/>
      <c r="G56" s="1" t="s">
        <v>112</v>
      </c>
      <c r="I56" s="52"/>
    </row>
    <row r="57" spans="1:9" ht="38.25" x14ac:dyDescent="0.25">
      <c r="A57" s="8">
        <v>48</v>
      </c>
      <c r="B57" s="8" t="s">
        <v>178</v>
      </c>
      <c r="C57" s="8" t="s">
        <v>179</v>
      </c>
      <c r="D57" s="8" t="s">
        <v>180</v>
      </c>
      <c r="E57" s="8"/>
      <c r="I57" s="52"/>
    </row>
    <row r="58" spans="1:9" ht="51" x14ac:dyDescent="0.25">
      <c r="A58" s="8">
        <v>49</v>
      </c>
      <c r="B58" s="8" t="s">
        <v>181</v>
      </c>
      <c r="C58" s="8" t="s">
        <v>182</v>
      </c>
      <c r="D58" s="8" t="s">
        <v>183</v>
      </c>
      <c r="E58" s="8"/>
      <c r="I58" s="52"/>
    </row>
    <row r="59" spans="1:9" ht="38.25" x14ac:dyDescent="0.25">
      <c r="A59" s="8">
        <v>50</v>
      </c>
      <c r="B59" s="8" t="s">
        <v>185</v>
      </c>
      <c r="C59" s="8" t="s">
        <v>25</v>
      </c>
      <c r="D59" s="8" t="s">
        <v>186</v>
      </c>
      <c r="E59" s="8"/>
      <c r="I59" s="52"/>
    </row>
    <row r="60" spans="1:9" ht="38.25" x14ac:dyDescent="0.25">
      <c r="A60" s="8">
        <v>51</v>
      </c>
      <c r="B60" s="8" t="s">
        <v>188</v>
      </c>
      <c r="C60" s="8" t="s">
        <v>173</v>
      </c>
      <c r="D60" s="8" t="s">
        <v>189</v>
      </c>
      <c r="E60" s="8"/>
      <c r="I60" s="52"/>
    </row>
    <row r="61" spans="1:9" ht="127.5" x14ac:dyDescent="0.25">
      <c r="A61" s="8">
        <v>52</v>
      </c>
      <c r="B61" s="8" t="s">
        <v>193</v>
      </c>
      <c r="C61" s="8" t="s">
        <v>194</v>
      </c>
      <c r="D61" s="8" t="s">
        <v>195</v>
      </c>
      <c r="E61" s="8"/>
      <c r="H61" s="8" t="s">
        <v>690</v>
      </c>
      <c r="I61" s="52"/>
    </row>
    <row r="62" spans="1:9" ht="51" x14ac:dyDescent="0.25">
      <c r="A62" s="8">
        <v>53</v>
      </c>
      <c r="B62" s="8" t="s">
        <v>196</v>
      </c>
      <c r="C62" s="8" t="s">
        <v>197</v>
      </c>
      <c r="D62" s="8" t="s">
        <v>198</v>
      </c>
      <c r="E62" s="8"/>
      <c r="I62" s="52"/>
    </row>
    <row r="63" spans="1:9" x14ac:dyDescent="0.25">
      <c r="A63" s="94">
        <v>54</v>
      </c>
      <c r="B63" s="94" t="s">
        <v>200</v>
      </c>
      <c r="C63" s="8" t="s">
        <v>142</v>
      </c>
      <c r="D63" s="8" t="s">
        <v>201</v>
      </c>
      <c r="E63" s="8"/>
      <c r="I63" s="52"/>
    </row>
    <row r="64" spans="1:9" x14ac:dyDescent="0.25">
      <c r="A64" s="94"/>
      <c r="B64" s="94"/>
      <c r="C64" s="8" t="s">
        <v>52</v>
      </c>
      <c r="D64" s="8" t="s">
        <v>202</v>
      </c>
      <c r="E64" s="8"/>
      <c r="I64" s="52"/>
    </row>
    <row r="65" spans="1:9" x14ac:dyDescent="0.25">
      <c r="A65" s="94"/>
      <c r="B65" s="94"/>
      <c r="C65" s="8" t="s">
        <v>203</v>
      </c>
      <c r="D65" s="8" t="s">
        <v>204</v>
      </c>
      <c r="E65" s="8"/>
      <c r="I65" s="52"/>
    </row>
    <row r="66" spans="1:9" ht="25.5" x14ac:dyDescent="0.25">
      <c r="A66" s="8">
        <v>55</v>
      </c>
      <c r="B66" s="8" t="s">
        <v>205</v>
      </c>
      <c r="C66" s="8" t="s">
        <v>25</v>
      </c>
      <c r="D66" s="8" t="s">
        <v>117</v>
      </c>
      <c r="E66" s="8"/>
      <c r="I66" s="52"/>
    </row>
    <row r="67" spans="1:9" ht="38.25" x14ac:dyDescent="0.25">
      <c r="A67" s="8">
        <v>56</v>
      </c>
      <c r="B67" s="8" t="s">
        <v>206</v>
      </c>
      <c r="C67" s="8" t="s">
        <v>207</v>
      </c>
      <c r="D67" s="8" t="s">
        <v>177</v>
      </c>
      <c r="E67" s="8"/>
      <c r="I67" s="52"/>
    </row>
    <row r="68" spans="1:9" ht="25.5" x14ac:dyDescent="0.25">
      <c r="A68" s="8">
        <v>57</v>
      </c>
      <c r="B68" s="8" t="s">
        <v>208</v>
      </c>
      <c r="C68" s="8" t="s">
        <v>59</v>
      </c>
      <c r="D68" s="8" t="s">
        <v>209</v>
      </c>
      <c r="E68" s="8"/>
      <c r="I68" s="52"/>
    </row>
    <row r="69" spans="1:9" x14ac:dyDescent="0.25">
      <c r="A69" s="94">
        <v>58</v>
      </c>
      <c r="B69" s="94" t="s">
        <v>210</v>
      </c>
      <c r="C69" s="8" t="s">
        <v>211</v>
      </c>
      <c r="D69" s="8" t="s">
        <v>212</v>
      </c>
      <c r="E69" s="8"/>
      <c r="I69" s="52"/>
    </row>
    <row r="70" spans="1:9" x14ac:dyDescent="0.25">
      <c r="A70" s="94"/>
      <c r="B70" s="94"/>
      <c r="C70" s="8" t="s">
        <v>52</v>
      </c>
      <c r="D70" s="8" t="s">
        <v>213</v>
      </c>
      <c r="E70" s="8"/>
      <c r="I70" s="52"/>
    </row>
    <row r="71" spans="1:9" x14ac:dyDescent="0.25">
      <c r="A71" s="94"/>
      <c r="B71" s="94"/>
      <c r="C71" s="8" t="s">
        <v>148</v>
      </c>
      <c r="D71" s="8" t="s">
        <v>143</v>
      </c>
      <c r="E71" s="8"/>
      <c r="I71" s="52"/>
    </row>
    <row r="72" spans="1:9" x14ac:dyDescent="0.25">
      <c r="A72" s="94"/>
      <c r="B72" s="94"/>
      <c r="C72" s="8" t="s">
        <v>52</v>
      </c>
      <c r="D72" s="8" t="s">
        <v>214</v>
      </c>
      <c r="E72" s="8"/>
      <c r="I72" s="52"/>
    </row>
    <row r="73" spans="1:9" ht="38.25" x14ac:dyDescent="0.25">
      <c r="A73" s="8">
        <v>59</v>
      </c>
      <c r="B73" s="8" t="s">
        <v>215</v>
      </c>
      <c r="C73" s="8" t="s">
        <v>52</v>
      </c>
      <c r="D73" s="8" t="s">
        <v>216</v>
      </c>
      <c r="E73" s="8"/>
      <c r="I73" s="52"/>
    </row>
    <row r="74" spans="1:9" ht="25.5" x14ac:dyDescent="0.25">
      <c r="A74" s="8">
        <v>60</v>
      </c>
      <c r="B74" s="8" t="s">
        <v>217</v>
      </c>
      <c r="C74" s="8" t="s">
        <v>218</v>
      </c>
      <c r="D74" s="8" t="s">
        <v>219</v>
      </c>
      <c r="E74" s="8"/>
      <c r="I74" s="52"/>
    </row>
    <row r="75" spans="1:9" ht="38.25" x14ac:dyDescent="0.25">
      <c r="A75" s="8">
        <v>61</v>
      </c>
      <c r="B75" s="8" t="s">
        <v>220</v>
      </c>
      <c r="C75" s="8" t="s">
        <v>25</v>
      </c>
      <c r="D75" s="8" t="s">
        <v>221</v>
      </c>
      <c r="E75" s="8"/>
      <c r="I75" s="52"/>
    </row>
    <row r="76" spans="1:9" ht="38.25" x14ac:dyDescent="0.25">
      <c r="A76" s="8">
        <v>62</v>
      </c>
      <c r="B76" s="8" t="s">
        <v>222</v>
      </c>
      <c r="C76" s="8" t="s">
        <v>32</v>
      </c>
      <c r="D76" s="8" t="s">
        <v>223</v>
      </c>
      <c r="E76" s="8"/>
      <c r="I76" s="52"/>
    </row>
    <row r="77" spans="1:9" x14ac:dyDescent="0.25">
      <c r="A77" s="94">
        <v>63</v>
      </c>
      <c r="B77" s="94" t="s">
        <v>224</v>
      </c>
      <c r="C77" s="94" t="s">
        <v>25</v>
      </c>
      <c r="D77" s="8" t="s">
        <v>225</v>
      </c>
      <c r="E77" s="8"/>
      <c r="I77" s="52"/>
    </row>
    <row r="78" spans="1:9" x14ac:dyDescent="0.25">
      <c r="A78" s="94"/>
      <c r="B78" s="94"/>
      <c r="C78" s="94"/>
      <c r="D78" s="8" t="s">
        <v>139</v>
      </c>
      <c r="E78" s="8"/>
      <c r="I78" s="52"/>
    </row>
    <row r="79" spans="1:9" x14ac:dyDescent="0.25">
      <c r="A79" s="94"/>
      <c r="B79" s="94"/>
      <c r="C79" s="8" t="s">
        <v>173</v>
      </c>
      <c r="D79" s="8" t="s">
        <v>226</v>
      </c>
      <c r="E79" s="8"/>
      <c r="I79" s="52"/>
    </row>
    <row r="80" spans="1:9" ht="38.25" x14ac:dyDescent="0.25">
      <c r="A80" s="8">
        <v>64</v>
      </c>
      <c r="B80" s="8" t="s">
        <v>227</v>
      </c>
      <c r="C80" s="8" t="s">
        <v>228</v>
      </c>
      <c r="D80" s="8" t="s">
        <v>229</v>
      </c>
      <c r="E80" s="8"/>
      <c r="I80" s="52"/>
    </row>
    <row r="81" spans="1:9" ht="38.25" x14ac:dyDescent="0.25">
      <c r="A81" s="8">
        <v>65</v>
      </c>
      <c r="B81" s="8" t="s">
        <v>230</v>
      </c>
      <c r="C81" s="8" t="s">
        <v>231</v>
      </c>
      <c r="D81" s="8" t="s">
        <v>232</v>
      </c>
      <c r="E81" s="8"/>
      <c r="I81" s="52"/>
    </row>
    <row r="82" spans="1:9" x14ac:dyDescent="0.25">
      <c r="A82" s="94">
        <v>66</v>
      </c>
      <c r="B82" s="94" t="s">
        <v>233</v>
      </c>
      <c r="C82" s="8" t="s">
        <v>234</v>
      </c>
      <c r="D82" s="8" t="s">
        <v>149</v>
      </c>
      <c r="E82" s="8"/>
      <c r="I82" s="52"/>
    </row>
    <row r="83" spans="1:9" x14ac:dyDescent="0.25">
      <c r="A83" s="94"/>
      <c r="B83" s="94"/>
      <c r="C83" s="8" t="s">
        <v>140</v>
      </c>
      <c r="D83" s="8" t="s">
        <v>141</v>
      </c>
      <c r="E83" s="8"/>
      <c r="I83" s="52"/>
    </row>
    <row r="84" spans="1:9" x14ac:dyDescent="0.25">
      <c r="A84" s="94"/>
      <c r="B84" s="94"/>
      <c r="C84" s="8" t="s">
        <v>235</v>
      </c>
      <c r="D84" s="8" t="s">
        <v>236</v>
      </c>
      <c r="E84" s="8"/>
      <c r="I84" s="52"/>
    </row>
    <row r="85" spans="1:9" x14ac:dyDescent="0.25">
      <c r="A85" s="94"/>
      <c r="B85" s="94"/>
      <c r="C85" s="8" t="s">
        <v>237</v>
      </c>
      <c r="D85" s="8" t="s">
        <v>149</v>
      </c>
      <c r="E85" s="8"/>
      <c r="I85" s="52"/>
    </row>
    <row r="86" spans="1:9" x14ac:dyDescent="0.25">
      <c r="A86" s="94"/>
      <c r="B86" s="94"/>
      <c r="C86" s="8" t="s">
        <v>55</v>
      </c>
      <c r="D86" s="8" t="s">
        <v>238</v>
      </c>
      <c r="E86" s="8"/>
      <c r="I86" s="52"/>
    </row>
    <row r="87" spans="1:9" x14ac:dyDescent="0.25">
      <c r="A87" s="94"/>
      <c r="B87" s="94"/>
      <c r="C87" s="8" t="s">
        <v>239</v>
      </c>
      <c r="D87" s="8" t="s">
        <v>149</v>
      </c>
      <c r="E87" s="8"/>
      <c r="I87" s="52"/>
    </row>
    <row r="88" spans="1:9" x14ac:dyDescent="0.25">
      <c r="A88" s="94"/>
      <c r="B88" s="94"/>
      <c r="C88" s="8" t="s">
        <v>240</v>
      </c>
      <c r="D88" s="8" t="s">
        <v>117</v>
      </c>
      <c r="E88" s="8"/>
      <c r="I88" s="52"/>
    </row>
    <row r="89" spans="1:9" x14ac:dyDescent="0.25">
      <c r="F89" s="51"/>
      <c r="G89" s="51"/>
      <c r="H89" s="51"/>
    </row>
  </sheetData>
  <mergeCells count="31">
    <mergeCell ref="C8:D8"/>
    <mergeCell ref="A1:A2"/>
    <mergeCell ref="B1:B2"/>
    <mergeCell ref="C1:D1"/>
    <mergeCell ref="E1:E2"/>
    <mergeCell ref="A48:A50"/>
    <mergeCell ref="B48:B50"/>
    <mergeCell ref="C49:C50"/>
    <mergeCell ref="F27:F29"/>
    <mergeCell ref="H27:H29"/>
    <mergeCell ref="A27:A29"/>
    <mergeCell ref="B27:B29"/>
    <mergeCell ref="C27:C29"/>
    <mergeCell ref="D28:D29"/>
    <mergeCell ref="E27:E29"/>
    <mergeCell ref="A82:A88"/>
    <mergeCell ref="B82:B88"/>
    <mergeCell ref="F1:I1"/>
    <mergeCell ref="G41:G43"/>
    <mergeCell ref="A69:A72"/>
    <mergeCell ref="B69:B72"/>
    <mergeCell ref="A77:A79"/>
    <mergeCell ref="B77:B79"/>
    <mergeCell ref="C77:C78"/>
    <mergeCell ref="A51:A52"/>
    <mergeCell ref="B51:B52"/>
    <mergeCell ref="C51:C52"/>
    <mergeCell ref="A63:A65"/>
    <mergeCell ref="B63:B65"/>
    <mergeCell ref="A41:A43"/>
    <mergeCell ref="B41:B4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205B6-7340-44A8-88E8-A1566531D44E}">
  <dimension ref="A1:G84"/>
  <sheetViews>
    <sheetView zoomScale="70" zoomScaleNormal="70" workbookViewId="0">
      <selection activeCell="F10" sqref="F1:F10"/>
    </sheetView>
  </sheetViews>
  <sheetFormatPr baseColWidth="10" defaultColWidth="11.42578125" defaultRowHeight="15" x14ac:dyDescent="0.25"/>
  <cols>
    <col min="1" max="1" width="33.7109375" style="60" customWidth="1"/>
    <col min="2" max="2" width="24.7109375" style="60" customWidth="1"/>
    <col min="3" max="3" width="23.140625" style="63" customWidth="1"/>
    <col min="4" max="4" width="21.28515625" style="63" hidden="1" customWidth="1"/>
    <col min="5" max="5" width="21.140625" style="60" customWidth="1"/>
    <col min="6" max="6" width="58.140625" style="64" customWidth="1"/>
  </cols>
  <sheetData>
    <row r="1" spans="1:5" x14ac:dyDescent="0.25">
      <c r="A1" s="157" t="s">
        <v>620</v>
      </c>
      <c r="B1" s="157"/>
      <c r="C1" s="157"/>
      <c r="D1" s="157"/>
    </row>
    <row r="2" spans="1:5" x14ac:dyDescent="0.25">
      <c r="A2" s="60" t="s">
        <v>621</v>
      </c>
      <c r="B2" s="60" t="s">
        <v>622</v>
      </c>
      <c r="C2" s="63" t="s">
        <v>623</v>
      </c>
      <c r="D2" s="63" t="s">
        <v>624</v>
      </c>
    </row>
    <row r="5" spans="1:5" x14ac:dyDescent="0.25">
      <c r="A5" s="151" t="s">
        <v>625</v>
      </c>
      <c r="B5" s="152"/>
      <c r="C5" s="153"/>
    </row>
    <row r="6" spans="1:5" ht="47.25" customHeight="1" x14ac:dyDescent="0.25">
      <c r="A6" s="59" t="s">
        <v>626</v>
      </c>
      <c r="B6" s="59" t="s">
        <v>627</v>
      </c>
      <c r="C6" s="59" t="s">
        <v>624</v>
      </c>
    </row>
    <row r="7" spans="1:5" x14ac:dyDescent="0.25">
      <c r="A7" s="154" t="s">
        <v>628</v>
      </c>
      <c r="B7" s="54" t="s">
        <v>347</v>
      </c>
      <c r="C7" s="54">
        <v>19</v>
      </c>
    </row>
    <row r="8" spans="1:5" x14ac:dyDescent="0.25">
      <c r="A8" s="156"/>
      <c r="B8" s="54" t="s">
        <v>629</v>
      </c>
      <c r="C8" s="54">
        <v>4</v>
      </c>
    </row>
    <row r="9" spans="1:5" x14ac:dyDescent="0.25">
      <c r="A9" s="154" t="s">
        <v>630</v>
      </c>
      <c r="B9" s="54" t="s">
        <v>506</v>
      </c>
      <c r="C9" s="54">
        <v>50</v>
      </c>
    </row>
    <row r="10" spans="1:5" x14ac:dyDescent="0.25">
      <c r="A10" s="155"/>
      <c r="B10" s="54" t="s">
        <v>631</v>
      </c>
      <c r="C10" s="54">
        <v>1</v>
      </c>
    </row>
    <row r="11" spans="1:5" x14ac:dyDescent="0.25">
      <c r="A11" s="155"/>
      <c r="B11" s="54" t="s">
        <v>632</v>
      </c>
      <c r="C11" s="54">
        <v>3</v>
      </c>
    </row>
    <row r="12" spans="1:5" x14ac:dyDescent="0.25">
      <c r="A12" s="156"/>
      <c r="B12" s="54" t="s">
        <v>633</v>
      </c>
      <c r="C12" s="54">
        <v>5</v>
      </c>
    </row>
    <row r="13" spans="1:5" x14ac:dyDescent="0.25">
      <c r="A13" s="151" t="s">
        <v>634</v>
      </c>
      <c r="B13" s="153"/>
      <c r="C13" s="61"/>
    </row>
    <row r="16" spans="1:5" x14ac:dyDescent="0.25">
      <c r="A16" s="151" t="s">
        <v>625</v>
      </c>
      <c r="B16" s="152"/>
      <c r="C16" s="152"/>
      <c r="D16" s="152"/>
      <c r="E16" s="153"/>
    </row>
    <row r="17" spans="1:7" ht="52.5" customHeight="1" x14ac:dyDescent="0.25">
      <c r="A17" s="59" t="s">
        <v>635</v>
      </c>
      <c r="B17" s="59" t="s">
        <v>636</v>
      </c>
      <c r="C17" s="59" t="s">
        <v>261</v>
      </c>
      <c r="D17" s="59" t="s">
        <v>637</v>
      </c>
      <c r="E17" s="59" t="s">
        <v>638</v>
      </c>
      <c r="F17" s="62" t="s">
        <v>639</v>
      </c>
    </row>
    <row r="18" spans="1:7" x14ac:dyDescent="0.25">
      <c r="A18" s="150" t="s">
        <v>64</v>
      </c>
      <c r="B18" s="154" t="s">
        <v>38</v>
      </c>
      <c r="C18" s="135" t="s">
        <v>391</v>
      </c>
      <c r="D18" s="136"/>
      <c r="E18" s="143"/>
      <c r="F18" s="143" t="s">
        <v>385</v>
      </c>
      <c r="G18" s="143"/>
    </row>
    <row r="19" spans="1:7" x14ac:dyDescent="0.25">
      <c r="A19" s="150"/>
      <c r="B19" s="155"/>
      <c r="C19" s="137"/>
      <c r="D19" s="138"/>
      <c r="E19" s="144"/>
      <c r="F19" s="144"/>
      <c r="G19" s="144"/>
    </row>
    <row r="20" spans="1:7" x14ac:dyDescent="0.25">
      <c r="A20" s="150"/>
      <c r="B20" s="156"/>
      <c r="C20" s="139"/>
      <c r="D20" s="140"/>
      <c r="E20" s="145"/>
      <c r="F20" s="145"/>
      <c r="G20" s="145"/>
    </row>
    <row r="21" spans="1:7" x14ac:dyDescent="0.25">
      <c r="A21" s="150" t="s">
        <v>168</v>
      </c>
      <c r="B21" s="154" t="s">
        <v>38</v>
      </c>
      <c r="C21" s="135" t="s">
        <v>640</v>
      </c>
      <c r="D21" s="136"/>
      <c r="E21" s="143"/>
      <c r="F21" s="143" t="s">
        <v>167</v>
      </c>
      <c r="G21" s="143"/>
    </row>
    <row r="22" spans="1:7" x14ac:dyDescent="0.25">
      <c r="A22" s="150"/>
      <c r="B22" s="155"/>
      <c r="C22" s="137"/>
      <c r="D22" s="138"/>
      <c r="E22" s="144"/>
      <c r="F22" s="144"/>
      <c r="G22" s="144"/>
    </row>
    <row r="23" spans="1:7" x14ac:dyDescent="0.25">
      <c r="A23" s="150"/>
      <c r="B23" s="156"/>
      <c r="C23" s="139"/>
      <c r="D23" s="140"/>
      <c r="E23" s="145"/>
      <c r="F23" s="145"/>
      <c r="G23" s="145"/>
    </row>
    <row r="24" spans="1:7" x14ac:dyDescent="0.25">
      <c r="A24" s="150" t="s">
        <v>641</v>
      </c>
      <c r="B24" s="154" t="s">
        <v>38</v>
      </c>
      <c r="C24" s="135" t="s">
        <v>642</v>
      </c>
      <c r="D24" s="136"/>
      <c r="E24" s="143"/>
      <c r="F24" s="143" t="s">
        <v>537</v>
      </c>
      <c r="G24" s="143"/>
    </row>
    <row r="25" spans="1:7" x14ac:dyDescent="0.25">
      <c r="A25" s="150"/>
      <c r="B25" s="155"/>
      <c r="C25" s="137"/>
      <c r="D25" s="138"/>
      <c r="E25" s="144"/>
      <c r="F25" s="144"/>
      <c r="G25" s="144"/>
    </row>
    <row r="26" spans="1:7" x14ac:dyDescent="0.25">
      <c r="A26" s="150"/>
      <c r="B26" s="156"/>
      <c r="C26" s="139"/>
      <c r="D26" s="140"/>
      <c r="E26" s="145"/>
      <c r="F26" s="145"/>
      <c r="G26" s="145"/>
    </row>
    <row r="27" spans="1:7" x14ac:dyDescent="0.25">
      <c r="A27" s="150" t="s">
        <v>643</v>
      </c>
      <c r="B27" s="154" t="s">
        <v>38</v>
      </c>
      <c r="C27" s="135" t="s">
        <v>644</v>
      </c>
      <c r="D27" s="136"/>
      <c r="E27" s="143"/>
      <c r="F27" s="143" t="s">
        <v>178</v>
      </c>
      <c r="G27" s="143"/>
    </row>
    <row r="28" spans="1:7" x14ac:dyDescent="0.25">
      <c r="A28" s="150"/>
      <c r="B28" s="155"/>
      <c r="C28" s="137"/>
      <c r="D28" s="138"/>
      <c r="E28" s="144"/>
      <c r="F28" s="144"/>
      <c r="G28" s="144"/>
    </row>
    <row r="29" spans="1:7" x14ac:dyDescent="0.25">
      <c r="A29" s="150"/>
      <c r="B29" s="156"/>
      <c r="C29" s="139"/>
      <c r="D29" s="140"/>
      <c r="E29" s="145"/>
      <c r="F29" s="145"/>
      <c r="G29" s="145"/>
    </row>
    <row r="30" spans="1:7" x14ac:dyDescent="0.25">
      <c r="A30" s="150" t="s">
        <v>25</v>
      </c>
      <c r="B30" s="54" t="s">
        <v>38</v>
      </c>
      <c r="C30" s="8" t="s">
        <v>295</v>
      </c>
      <c r="D30" s="8" t="s">
        <v>295</v>
      </c>
      <c r="E30" s="143"/>
      <c r="F30" s="126" t="s">
        <v>285</v>
      </c>
      <c r="G30" s="143"/>
    </row>
    <row r="31" spans="1:7" x14ac:dyDescent="0.25">
      <c r="A31" s="150"/>
      <c r="B31" s="54" t="s">
        <v>100</v>
      </c>
      <c r="C31" s="8" t="s">
        <v>301</v>
      </c>
      <c r="D31" s="8" t="s">
        <v>301</v>
      </c>
      <c r="E31" s="144"/>
      <c r="F31" s="126"/>
      <c r="G31" s="144"/>
    </row>
    <row r="32" spans="1:7" x14ac:dyDescent="0.25">
      <c r="A32" s="150"/>
      <c r="B32" s="54" t="s">
        <v>302</v>
      </c>
      <c r="C32" s="8" t="s">
        <v>309</v>
      </c>
      <c r="D32" s="8" t="s">
        <v>309</v>
      </c>
      <c r="E32" s="145"/>
      <c r="F32" s="126"/>
      <c r="G32" s="145"/>
    </row>
    <row r="33" spans="1:7" x14ac:dyDescent="0.25">
      <c r="A33" s="150" t="s">
        <v>29</v>
      </c>
      <c r="B33" s="154" t="s">
        <v>38</v>
      </c>
      <c r="C33" s="94" t="s">
        <v>645</v>
      </c>
      <c r="D33" s="94"/>
      <c r="E33" s="143"/>
      <c r="F33" s="143" t="s">
        <v>28</v>
      </c>
      <c r="G33" s="143"/>
    </row>
    <row r="34" spans="1:7" x14ac:dyDescent="0.25">
      <c r="A34" s="150"/>
      <c r="B34" s="155"/>
      <c r="C34" s="94"/>
      <c r="D34" s="94"/>
      <c r="E34" s="144"/>
      <c r="F34" s="144"/>
      <c r="G34" s="144"/>
    </row>
    <row r="35" spans="1:7" x14ac:dyDescent="0.25">
      <c r="A35" s="150"/>
      <c r="B35" s="156"/>
      <c r="C35" s="94"/>
      <c r="D35" s="94"/>
      <c r="E35" s="145"/>
      <c r="F35" s="145"/>
      <c r="G35" s="145"/>
    </row>
    <row r="36" spans="1:7" x14ac:dyDescent="0.25">
      <c r="A36" s="150" t="s">
        <v>151</v>
      </c>
      <c r="B36" s="54" t="s">
        <v>38</v>
      </c>
      <c r="C36" s="94" t="s">
        <v>581</v>
      </c>
      <c r="D36" s="94"/>
      <c r="E36" s="143"/>
      <c r="F36" s="143" t="s">
        <v>150</v>
      </c>
      <c r="G36" s="143"/>
    </row>
    <row r="37" spans="1:7" x14ac:dyDescent="0.25">
      <c r="A37" s="150"/>
      <c r="B37" s="54" t="s">
        <v>100</v>
      </c>
      <c r="C37" s="94" t="s">
        <v>582</v>
      </c>
      <c r="D37" s="94"/>
      <c r="E37" s="144"/>
      <c r="F37" s="144"/>
      <c r="G37" s="144"/>
    </row>
    <row r="38" spans="1:7" x14ac:dyDescent="0.25">
      <c r="A38" s="150"/>
      <c r="B38" s="54" t="s">
        <v>302</v>
      </c>
      <c r="C38" s="94" t="s">
        <v>580</v>
      </c>
      <c r="D38" s="94"/>
      <c r="E38" s="145"/>
      <c r="F38" s="145"/>
      <c r="G38" s="145"/>
    </row>
    <row r="39" spans="1:7" x14ac:dyDescent="0.25">
      <c r="A39" s="150" t="s">
        <v>154</v>
      </c>
      <c r="B39" s="54" t="s">
        <v>38</v>
      </c>
      <c r="C39" s="135" t="s">
        <v>585</v>
      </c>
      <c r="D39" s="136"/>
      <c r="E39" s="143"/>
      <c r="F39" s="143" t="s">
        <v>153</v>
      </c>
      <c r="G39" s="143"/>
    </row>
    <row r="40" spans="1:7" x14ac:dyDescent="0.25">
      <c r="A40" s="150"/>
      <c r="B40" s="54" t="s">
        <v>100</v>
      </c>
      <c r="C40" s="137"/>
      <c r="D40" s="138"/>
      <c r="E40" s="144"/>
      <c r="F40" s="144"/>
      <c r="G40" s="144"/>
    </row>
    <row r="41" spans="1:7" x14ac:dyDescent="0.25">
      <c r="A41" s="150"/>
      <c r="B41" s="54" t="s">
        <v>302</v>
      </c>
      <c r="C41" s="139"/>
      <c r="D41" s="140"/>
      <c r="E41" s="145"/>
      <c r="F41" s="145"/>
      <c r="G41" s="145"/>
    </row>
    <row r="42" spans="1:7" x14ac:dyDescent="0.25">
      <c r="A42" s="150" t="s">
        <v>646</v>
      </c>
      <c r="B42" s="54" t="s">
        <v>38</v>
      </c>
      <c r="C42" s="146" t="s">
        <v>647</v>
      </c>
      <c r="D42" s="147"/>
      <c r="E42" s="143"/>
      <c r="F42" s="143" t="s">
        <v>208</v>
      </c>
      <c r="G42" s="143"/>
    </row>
    <row r="43" spans="1:7" x14ac:dyDescent="0.25">
      <c r="A43" s="150"/>
      <c r="B43" s="54" t="s">
        <v>100</v>
      </c>
      <c r="C43" s="146" t="s">
        <v>648</v>
      </c>
      <c r="D43" s="147"/>
      <c r="E43" s="144"/>
      <c r="F43" s="144"/>
      <c r="G43" s="144"/>
    </row>
    <row r="44" spans="1:7" x14ac:dyDescent="0.25">
      <c r="A44" s="150"/>
      <c r="B44" s="54" t="s">
        <v>302</v>
      </c>
      <c r="C44" s="146" t="s">
        <v>649</v>
      </c>
      <c r="D44" s="147"/>
      <c r="E44" s="145"/>
      <c r="F44" s="145"/>
      <c r="G44" s="145"/>
    </row>
    <row r="45" spans="1:7" x14ac:dyDescent="0.25">
      <c r="A45" s="150" t="s">
        <v>650</v>
      </c>
      <c r="B45" s="54" t="s">
        <v>38</v>
      </c>
      <c r="C45" s="54" t="s">
        <v>651</v>
      </c>
      <c r="D45" s="54"/>
      <c r="E45" s="143"/>
      <c r="F45" s="143" t="s">
        <v>175</v>
      </c>
      <c r="G45" s="143"/>
    </row>
    <row r="46" spans="1:7" x14ac:dyDescent="0.25">
      <c r="A46" s="150"/>
      <c r="B46" s="54" t="s">
        <v>100</v>
      </c>
      <c r="C46" s="54" t="s">
        <v>652</v>
      </c>
      <c r="D46" s="54"/>
      <c r="E46" s="144"/>
      <c r="F46" s="144"/>
      <c r="G46" s="144"/>
    </row>
    <row r="47" spans="1:7" x14ac:dyDescent="0.25">
      <c r="A47" s="150"/>
      <c r="B47" s="54" t="s">
        <v>302</v>
      </c>
      <c r="C47" s="54" t="s">
        <v>653</v>
      </c>
      <c r="D47" s="54"/>
      <c r="E47" s="145"/>
      <c r="F47" s="145"/>
      <c r="G47" s="145"/>
    </row>
    <row r="48" spans="1:7" x14ac:dyDescent="0.25">
      <c r="A48" s="150" t="s">
        <v>654</v>
      </c>
      <c r="B48" s="154" t="s">
        <v>38</v>
      </c>
      <c r="C48" s="89" t="s">
        <v>611</v>
      </c>
      <c r="D48" s="54"/>
      <c r="E48" s="143"/>
      <c r="F48" s="143" t="s">
        <v>193</v>
      </c>
      <c r="G48" s="143"/>
    </row>
    <row r="49" spans="1:7" x14ac:dyDescent="0.25">
      <c r="A49" s="150"/>
      <c r="B49" s="155"/>
      <c r="C49" s="91"/>
      <c r="D49" s="54"/>
      <c r="E49" s="144"/>
      <c r="F49" s="144"/>
      <c r="G49" s="144"/>
    </row>
    <row r="50" spans="1:7" x14ac:dyDescent="0.25">
      <c r="A50" s="150"/>
      <c r="B50" s="156"/>
      <c r="C50" s="90"/>
      <c r="D50" s="54"/>
      <c r="E50" s="145"/>
      <c r="F50" s="145"/>
      <c r="G50" s="145"/>
    </row>
    <row r="51" spans="1:7" x14ac:dyDescent="0.25">
      <c r="A51" s="150" t="s">
        <v>18</v>
      </c>
      <c r="B51" s="154" t="s">
        <v>38</v>
      </c>
      <c r="C51" s="89" t="s">
        <v>284</v>
      </c>
      <c r="D51" s="54"/>
      <c r="E51" s="143"/>
      <c r="F51" s="143" t="s">
        <v>17</v>
      </c>
      <c r="G51" s="143"/>
    </row>
    <row r="52" spans="1:7" x14ac:dyDescent="0.25">
      <c r="A52" s="150"/>
      <c r="B52" s="155"/>
      <c r="C52" s="91"/>
      <c r="D52" s="54"/>
      <c r="E52" s="144"/>
      <c r="F52" s="144"/>
      <c r="G52" s="144"/>
    </row>
    <row r="53" spans="1:7" x14ac:dyDescent="0.25">
      <c r="A53" s="150"/>
      <c r="B53" s="156"/>
      <c r="C53" s="90"/>
      <c r="D53" s="54"/>
      <c r="E53" s="145"/>
      <c r="F53" s="145"/>
      <c r="G53" s="145"/>
    </row>
    <row r="54" spans="1:7" x14ac:dyDescent="0.25">
      <c r="A54" s="150" t="s">
        <v>124</v>
      </c>
      <c r="B54" s="54" t="s">
        <v>38</v>
      </c>
      <c r="C54" s="8" t="s">
        <v>542</v>
      </c>
      <c r="D54" s="54"/>
      <c r="E54" s="143"/>
      <c r="F54" s="143" t="s">
        <v>123</v>
      </c>
      <c r="G54" s="143"/>
    </row>
    <row r="55" spans="1:7" x14ac:dyDescent="0.25">
      <c r="A55" s="150"/>
      <c r="B55" s="54" t="s">
        <v>100</v>
      </c>
      <c r="C55" s="8" t="s">
        <v>544</v>
      </c>
      <c r="D55" s="54"/>
      <c r="E55" s="144"/>
      <c r="F55" s="144"/>
      <c r="G55" s="144"/>
    </row>
    <row r="56" spans="1:7" x14ac:dyDescent="0.25">
      <c r="A56" s="150"/>
      <c r="B56" s="54" t="s">
        <v>302</v>
      </c>
      <c r="C56" s="8" t="s">
        <v>545</v>
      </c>
      <c r="D56" s="54"/>
      <c r="E56" s="145"/>
      <c r="F56" s="145"/>
      <c r="G56" s="145"/>
    </row>
    <row r="57" spans="1:7" ht="15" customHeight="1" x14ac:dyDescent="0.25">
      <c r="A57" s="150" t="s">
        <v>148</v>
      </c>
      <c r="B57" s="54" t="s">
        <v>38</v>
      </c>
      <c r="C57" s="8" t="s">
        <v>655</v>
      </c>
      <c r="D57" s="54"/>
      <c r="E57" s="143"/>
      <c r="F57" s="126" t="s">
        <v>138</v>
      </c>
      <c r="G57" s="143"/>
    </row>
    <row r="58" spans="1:7" x14ac:dyDescent="0.25">
      <c r="A58" s="150"/>
      <c r="B58" s="54" t="s">
        <v>100</v>
      </c>
      <c r="C58" s="8" t="s">
        <v>656</v>
      </c>
      <c r="D58" s="54"/>
      <c r="E58" s="144"/>
      <c r="F58" s="126"/>
      <c r="G58" s="144"/>
    </row>
    <row r="59" spans="1:7" x14ac:dyDescent="0.25">
      <c r="A59" s="150"/>
      <c r="B59" s="54" t="s">
        <v>302</v>
      </c>
      <c r="C59" s="8" t="s">
        <v>657</v>
      </c>
      <c r="D59" s="54"/>
      <c r="E59" s="145"/>
      <c r="F59" s="126"/>
      <c r="G59" s="145"/>
    </row>
    <row r="60" spans="1:7" x14ac:dyDescent="0.25">
      <c r="A60" s="150" t="s">
        <v>658</v>
      </c>
      <c r="B60" s="54" t="s">
        <v>38</v>
      </c>
      <c r="C60" s="54" t="s">
        <v>659</v>
      </c>
      <c r="D60" s="54"/>
      <c r="E60" s="143"/>
      <c r="F60" s="143" t="s">
        <v>181</v>
      </c>
      <c r="G60" s="143"/>
    </row>
    <row r="61" spans="1:7" x14ac:dyDescent="0.25">
      <c r="A61" s="150"/>
      <c r="B61" s="54" t="s">
        <v>302</v>
      </c>
      <c r="C61" s="54" t="s">
        <v>660</v>
      </c>
      <c r="D61" s="54"/>
      <c r="E61" s="145"/>
      <c r="F61" s="145"/>
      <c r="G61" s="145"/>
    </row>
    <row r="62" spans="1:7" x14ac:dyDescent="0.25">
      <c r="A62" s="150" t="s">
        <v>32</v>
      </c>
      <c r="B62" s="54" t="s">
        <v>38</v>
      </c>
      <c r="C62" s="54" t="s">
        <v>661</v>
      </c>
      <c r="D62" s="61"/>
      <c r="E62" s="141"/>
      <c r="F62" s="148" t="s">
        <v>319</v>
      </c>
      <c r="G62" s="143"/>
    </row>
    <row r="63" spans="1:7" x14ac:dyDescent="0.25">
      <c r="A63" s="150"/>
      <c r="B63" s="54" t="s">
        <v>100</v>
      </c>
      <c r="C63" s="54" t="s">
        <v>662</v>
      </c>
      <c r="D63" s="61"/>
      <c r="E63" s="142"/>
      <c r="F63" s="149"/>
      <c r="G63" s="144"/>
    </row>
    <row r="64" spans="1:7" x14ac:dyDescent="0.25">
      <c r="A64" s="150" t="s">
        <v>86</v>
      </c>
      <c r="B64" s="54" t="s">
        <v>38</v>
      </c>
      <c r="C64" s="8" t="s">
        <v>463</v>
      </c>
      <c r="D64" s="54"/>
      <c r="E64" s="143"/>
      <c r="F64" s="126" t="s">
        <v>85</v>
      </c>
      <c r="G64" s="143"/>
    </row>
    <row r="65" spans="1:7" x14ac:dyDescent="0.25">
      <c r="A65" s="150"/>
      <c r="B65" s="54" t="s">
        <v>100</v>
      </c>
      <c r="C65" s="8" t="s">
        <v>465</v>
      </c>
      <c r="D65" s="54"/>
      <c r="E65" s="144"/>
      <c r="F65" s="126"/>
      <c r="G65" s="144"/>
    </row>
    <row r="66" spans="1:7" x14ac:dyDescent="0.25">
      <c r="A66" s="150"/>
      <c r="B66" s="54" t="s">
        <v>302</v>
      </c>
      <c r="C66" s="8" t="s">
        <v>471</v>
      </c>
      <c r="D66" s="54"/>
      <c r="E66" s="145"/>
      <c r="F66" s="126"/>
      <c r="G66" s="145"/>
    </row>
    <row r="67" spans="1:7" x14ac:dyDescent="0.25">
      <c r="A67" s="150" t="s">
        <v>109</v>
      </c>
      <c r="B67" s="150" t="s">
        <v>38</v>
      </c>
      <c r="C67" s="94" t="s">
        <v>525</v>
      </c>
      <c r="D67" s="54"/>
      <c r="E67" s="126"/>
      <c r="F67" s="126" t="s">
        <v>108</v>
      </c>
      <c r="G67" s="126"/>
    </row>
    <row r="68" spans="1:7" x14ac:dyDescent="0.25">
      <c r="A68" s="150"/>
      <c r="B68" s="150"/>
      <c r="C68" s="94"/>
      <c r="D68" s="54"/>
      <c r="E68" s="126"/>
      <c r="F68" s="126"/>
      <c r="G68" s="126"/>
    </row>
    <row r="69" spans="1:7" x14ac:dyDescent="0.25">
      <c r="A69" s="150"/>
      <c r="B69" s="150"/>
      <c r="C69" s="94"/>
      <c r="D69" s="54"/>
      <c r="E69" s="126"/>
      <c r="F69" s="126"/>
      <c r="G69" s="126"/>
    </row>
    <row r="70" spans="1:7" x14ac:dyDescent="0.25">
      <c r="E70" s="134"/>
      <c r="F70" s="134"/>
    </row>
    <row r="71" spans="1:7" x14ac:dyDescent="0.25">
      <c r="E71" s="134"/>
      <c r="F71" s="134"/>
    </row>
    <row r="72" spans="1:7" x14ac:dyDescent="0.25">
      <c r="E72" s="134"/>
      <c r="F72" s="134"/>
    </row>
    <row r="73" spans="1:7" x14ac:dyDescent="0.25">
      <c r="E73" s="134"/>
      <c r="F73" s="134"/>
    </row>
    <row r="74" spans="1:7" x14ac:dyDescent="0.25">
      <c r="E74" s="134"/>
      <c r="F74" s="134"/>
    </row>
    <row r="75" spans="1:7" x14ac:dyDescent="0.25">
      <c r="E75" s="134"/>
      <c r="F75" s="134"/>
    </row>
    <row r="76" spans="1:7" x14ac:dyDescent="0.25">
      <c r="F76" s="134"/>
    </row>
    <row r="77" spans="1:7" ht="38.25" x14ac:dyDescent="0.25">
      <c r="B77" s="8" t="s">
        <v>331</v>
      </c>
      <c r="F77" s="134"/>
    </row>
    <row r="78" spans="1:7" x14ac:dyDescent="0.25">
      <c r="F78" s="134"/>
    </row>
    <row r="79" spans="1:7" x14ac:dyDescent="0.25">
      <c r="F79" s="134"/>
    </row>
    <row r="80" spans="1:7" x14ac:dyDescent="0.25">
      <c r="F80" s="134"/>
    </row>
    <row r="81" spans="6:6" x14ac:dyDescent="0.25">
      <c r="F81" s="134"/>
    </row>
    <row r="82" spans="6:6" x14ac:dyDescent="0.25">
      <c r="F82" s="134"/>
    </row>
    <row r="83" spans="6:6" x14ac:dyDescent="0.25">
      <c r="F83" s="134"/>
    </row>
    <row r="84" spans="6:6" x14ac:dyDescent="0.25">
      <c r="F84" s="134"/>
    </row>
  </sheetData>
  <mergeCells count="108">
    <mergeCell ref="A1:D1"/>
    <mergeCell ref="A5:C5"/>
    <mergeCell ref="A7:A8"/>
    <mergeCell ref="A9:A12"/>
    <mergeCell ref="A13:B13"/>
    <mergeCell ref="A45:A47"/>
    <mergeCell ref="A18:A20"/>
    <mergeCell ref="A21:A23"/>
    <mergeCell ref="A24:A26"/>
    <mergeCell ref="A27:A29"/>
    <mergeCell ref="A30:A32"/>
    <mergeCell ref="A33:A35"/>
    <mergeCell ref="A36:A38"/>
    <mergeCell ref="A39:A41"/>
    <mergeCell ref="A42:A44"/>
    <mergeCell ref="F18:F20"/>
    <mergeCell ref="F21:F23"/>
    <mergeCell ref="F24:F26"/>
    <mergeCell ref="F27:F29"/>
    <mergeCell ref="F30:F32"/>
    <mergeCell ref="F33:F35"/>
    <mergeCell ref="F36:F38"/>
    <mergeCell ref="F39:F41"/>
    <mergeCell ref="F42:F44"/>
    <mergeCell ref="A67:A69"/>
    <mergeCell ref="A16:E16"/>
    <mergeCell ref="B18:B20"/>
    <mergeCell ref="C18:D20"/>
    <mergeCell ref="C21:D23"/>
    <mergeCell ref="B21:B23"/>
    <mergeCell ref="E18:E20"/>
    <mergeCell ref="E21:E23"/>
    <mergeCell ref="B24:B26"/>
    <mergeCell ref="C24:D26"/>
    <mergeCell ref="E24:E26"/>
    <mergeCell ref="C27:D29"/>
    <mergeCell ref="B27:B29"/>
    <mergeCell ref="A64:A66"/>
    <mergeCell ref="A62:A63"/>
    <mergeCell ref="A48:A50"/>
    <mergeCell ref="A51:A53"/>
    <mergeCell ref="A54:A56"/>
    <mergeCell ref="A57:A59"/>
    <mergeCell ref="A60:A61"/>
    <mergeCell ref="B51:B53"/>
    <mergeCell ref="B67:B69"/>
    <mergeCell ref="B33:B35"/>
    <mergeCell ref="B48:B50"/>
    <mergeCell ref="F82:F84"/>
    <mergeCell ref="G18:G20"/>
    <mergeCell ref="G21:G23"/>
    <mergeCell ref="G24:G26"/>
    <mergeCell ref="G27:G29"/>
    <mergeCell ref="G30:G32"/>
    <mergeCell ref="G33:G35"/>
    <mergeCell ref="G36:G38"/>
    <mergeCell ref="G39:G41"/>
    <mergeCell ref="G42:G44"/>
    <mergeCell ref="G45:G47"/>
    <mergeCell ref="G48:G50"/>
    <mergeCell ref="G51:G53"/>
    <mergeCell ref="G54:G56"/>
    <mergeCell ref="G57:G59"/>
    <mergeCell ref="F67:F69"/>
    <mergeCell ref="F70:F72"/>
    <mergeCell ref="F73:F75"/>
    <mergeCell ref="F76:F78"/>
    <mergeCell ref="F79:F81"/>
    <mergeCell ref="F60:F61"/>
    <mergeCell ref="F64:F66"/>
    <mergeCell ref="F62:F63"/>
    <mergeCell ref="F48:F50"/>
    <mergeCell ref="G67:G69"/>
    <mergeCell ref="E27:E29"/>
    <mergeCell ref="E30:E32"/>
    <mergeCell ref="E33:E35"/>
    <mergeCell ref="E36:E38"/>
    <mergeCell ref="E39:E41"/>
    <mergeCell ref="E42:E44"/>
    <mergeCell ref="E45:E47"/>
    <mergeCell ref="E48:E50"/>
    <mergeCell ref="E51:E53"/>
    <mergeCell ref="E54:E56"/>
    <mergeCell ref="E57:E59"/>
    <mergeCell ref="E60:E61"/>
    <mergeCell ref="G60:G61"/>
    <mergeCell ref="G62:G63"/>
    <mergeCell ref="G64:G66"/>
    <mergeCell ref="F51:F53"/>
    <mergeCell ref="F54:F56"/>
    <mergeCell ref="F57:F59"/>
    <mergeCell ref="F45:F47"/>
    <mergeCell ref="E70:E72"/>
    <mergeCell ref="E73:E75"/>
    <mergeCell ref="C33:D35"/>
    <mergeCell ref="C36:D36"/>
    <mergeCell ref="C37:D37"/>
    <mergeCell ref="C38:D38"/>
    <mergeCell ref="C39:D41"/>
    <mergeCell ref="C51:C53"/>
    <mergeCell ref="E62:E63"/>
    <mergeCell ref="E64:E66"/>
    <mergeCell ref="E67:E69"/>
    <mergeCell ref="C67:C69"/>
    <mergeCell ref="C42:D42"/>
    <mergeCell ref="C43:D43"/>
    <mergeCell ref="C44:D44"/>
    <mergeCell ref="C48:C5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79664-516F-4454-96BD-053DEF8F6772}">
  <dimension ref="A3:A95"/>
  <sheetViews>
    <sheetView workbookViewId="0">
      <selection activeCell="C14" sqref="C14"/>
    </sheetView>
  </sheetViews>
  <sheetFormatPr baseColWidth="10" defaultRowHeight="15" x14ac:dyDescent="0.25"/>
  <cols>
    <col min="1" max="1" width="23.28515625" bestFit="1" customWidth="1"/>
    <col min="2" max="2" width="9.85546875" bestFit="1" customWidth="1"/>
    <col min="3" max="3" width="13.42578125" bestFit="1" customWidth="1"/>
    <col min="4" max="4" width="8.140625" bestFit="1" customWidth="1"/>
    <col min="5" max="5" width="8.5703125" bestFit="1" customWidth="1"/>
    <col min="6" max="6" width="10" bestFit="1" customWidth="1"/>
    <col min="7" max="7" width="11.5703125" bestFit="1" customWidth="1"/>
    <col min="8" max="8" width="3.42578125" bestFit="1" customWidth="1"/>
    <col min="9" max="9" width="8.5703125" bestFit="1" customWidth="1"/>
    <col min="10" max="10" width="13" bestFit="1" customWidth="1"/>
    <col min="11" max="11" width="7.5703125" bestFit="1" customWidth="1"/>
    <col min="12" max="12" width="14.5703125" bestFit="1" customWidth="1"/>
    <col min="13" max="13" width="11.140625" bestFit="1" customWidth="1"/>
    <col min="14" max="14" width="19.5703125" bestFit="1" customWidth="1"/>
    <col min="15" max="15" width="9" bestFit="1" customWidth="1"/>
    <col min="16" max="16" width="14.85546875" bestFit="1" customWidth="1"/>
    <col min="17" max="17" width="12.7109375" bestFit="1" customWidth="1"/>
    <col min="18" max="18" width="5.140625" bestFit="1" customWidth="1"/>
    <col min="19" max="19" width="9.5703125" bestFit="1" customWidth="1"/>
    <col min="20" max="20" width="13" bestFit="1" customWidth="1"/>
    <col min="21" max="21" width="12.42578125" bestFit="1" customWidth="1"/>
    <col min="22" max="22" width="13.140625" bestFit="1" customWidth="1"/>
    <col min="23" max="23" width="15.7109375" bestFit="1" customWidth="1"/>
    <col min="24" max="24" width="10.5703125" bestFit="1" customWidth="1"/>
    <col min="25" max="25" width="6.85546875" bestFit="1" customWidth="1"/>
    <col min="26" max="26" width="14.7109375" bestFit="1" customWidth="1"/>
    <col min="27" max="27" width="6.42578125" bestFit="1" customWidth="1"/>
    <col min="28" max="28" width="10.140625" bestFit="1" customWidth="1"/>
    <col min="29" max="29" width="13" bestFit="1" customWidth="1"/>
    <col min="30" max="30" width="11.140625" bestFit="1" customWidth="1"/>
    <col min="31" max="31" width="11.85546875" bestFit="1" customWidth="1"/>
    <col min="32" max="32" width="16.85546875" bestFit="1" customWidth="1"/>
    <col min="33" max="33" width="9.140625" bestFit="1" customWidth="1"/>
    <col min="34" max="34" width="7.85546875" bestFit="1" customWidth="1"/>
    <col min="35" max="35" width="15" bestFit="1" customWidth="1"/>
    <col min="36" max="36" width="12" bestFit="1" customWidth="1"/>
    <col min="37" max="37" width="11.7109375" bestFit="1" customWidth="1"/>
    <col min="38" max="38" width="12.28515625" bestFit="1" customWidth="1"/>
    <col min="39" max="39" width="13.140625" bestFit="1" customWidth="1"/>
    <col min="40" max="40" width="8.5703125" bestFit="1" customWidth="1"/>
    <col min="41" max="41" width="3" bestFit="1" customWidth="1"/>
    <col min="42" max="42" width="3.5703125" bestFit="1" customWidth="1"/>
    <col min="43" max="43" width="4" bestFit="1" customWidth="1"/>
    <col min="44" max="44" width="18.7109375" bestFit="1" customWidth="1"/>
    <col min="45" max="45" width="7.42578125" bestFit="1" customWidth="1"/>
    <col min="46" max="46" width="7.28515625" bestFit="1" customWidth="1"/>
    <col min="47" max="47" width="14.5703125" bestFit="1" customWidth="1"/>
    <col min="48" max="48" width="11" bestFit="1" customWidth="1"/>
    <col min="49" max="49" width="12.5703125" bestFit="1" customWidth="1"/>
  </cols>
  <sheetData>
    <row r="3" spans="1:1" x14ac:dyDescent="0.25">
      <c r="A3" s="76" t="s">
        <v>789</v>
      </c>
    </row>
    <row r="4" spans="1:1" x14ac:dyDescent="0.25">
      <c r="A4" s="77" t="s">
        <v>47</v>
      </c>
    </row>
    <row r="5" spans="1:1" x14ac:dyDescent="0.25">
      <c r="A5" s="78" t="s">
        <v>48</v>
      </c>
    </row>
    <row r="6" spans="1:1" x14ac:dyDescent="0.25">
      <c r="A6" s="78" t="s">
        <v>160</v>
      </c>
    </row>
    <row r="7" spans="1:1" x14ac:dyDescent="0.25">
      <c r="A7" s="77" t="s">
        <v>161</v>
      </c>
    </row>
    <row r="8" spans="1:1" x14ac:dyDescent="0.25">
      <c r="A8" s="78" t="s">
        <v>162</v>
      </c>
    </row>
    <row r="9" spans="1:1" x14ac:dyDescent="0.25">
      <c r="A9" s="77" t="s">
        <v>64</v>
      </c>
    </row>
    <row r="10" spans="1:1" x14ac:dyDescent="0.25">
      <c r="A10" s="78" t="s">
        <v>65</v>
      </c>
    </row>
    <row r="11" spans="1:1" x14ac:dyDescent="0.25">
      <c r="A11" s="77" t="s">
        <v>168</v>
      </c>
    </row>
    <row r="12" spans="1:1" x14ac:dyDescent="0.25">
      <c r="A12" s="78" t="s">
        <v>169</v>
      </c>
    </row>
    <row r="13" spans="1:1" x14ac:dyDescent="0.25">
      <c r="A13" s="77" t="s">
        <v>120</v>
      </c>
    </row>
    <row r="14" spans="1:1" x14ac:dyDescent="0.25">
      <c r="A14" s="78" t="s">
        <v>121</v>
      </c>
    </row>
    <row r="15" spans="1:1" x14ac:dyDescent="0.25">
      <c r="A15" s="77" t="s">
        <v>179</v>
      </c>
    </row>
    <row r="16" spans="1:1" x14ac:dyDescent="0.25">
      <c r="A16" s="78" t="s">
        <v>180</v>
      </c>
    </row>
    <row r="17" spans="1:1" x14ac:dyDescent="0.25">
      <c r="A17" s="77" t="s">
        <v>25</v>
      </c>
    </row>
    <row r="18" spans="1:1" x14ac:dyDescent="0.25">
      <c r="A18" s="78" t="s">
        <v>128</v>
      </c>
    </row>
    <row r="19" spans="1:1" x14ac:dyDescent="0.25">
      <c r="A19" s="78" t="s">
        <v>186</v>
      </c>
    </row>
    <row r="20" spans="1:1" x14ac:dyDescent="0.25">
      <c r="A20" s="78" t="s">
        <v>26</v>
      </c>
    </row>
    <row r="21" spans="1:1" x14ac:dyDescent="0.25">
      <c r="A21" s="78" t="s">
        <v>53</v>
      </c>
    </row>
    <row r="22" spans="1:1" x14ac:dyDescent="0.25">
      <c r="A22" s="78" t="s">
        <v>45</v>
      </c>
    </row>
    <row r="23" spans="1:1" x14ac:dyDescent="0.25">
      <c r="A23" s="78" t="s">
        <v>84</v>
      </c>
    </row>
    <row r="24" spans="1:1" x14ac:dyDescent="0.25">
      <c r="A24" s="78" t="s">
        <v>96</v>
      </c>
    </row>
    <row r="25" spans="1:1" x14ac:dyDescent="0.25">
      <c r="A25" s="78" t="s">
        <v>139</v>
      </c>
    </row>
    <row r="26" spans="1:1" x14ac:dyDescent="0.25">
      <c r="A26" s="78" t="s">
        <v>133</v>
      </c>
    </row>
    <row r="27" spans="1:1" x14ac:dyDescent="0.25">
      <c r="A27" s="78" t="s">
        <v>117</v>
      </c>
    </row>
    <row r="28" spans="1:1" x14ac:dyDescent="0.25">
      <c r="A28" s="78" t="s">
        <v>19</v>
      </c>
    </row>
    <row r="29" spans="1:1" x14ac:dyDescent="0.25">
      <c r="A29" s="78" t="s">
        <v>165</v>
      </c>
    </row>
    <row r="30" spans="1:1" x14ac:dyDescent="0.25">
      <c r="A30" s="77" t="s">
        <v>52</v>
      </c>
    </row>
    <row r="31" spans="1:1" x14ac:dyDescent="0.25">
      <c r="A31" s="78" t="s">
        <v>77</v>
      </c>
    </row>
    <row r="32" spans="1:1" x14ac:dyDescent="0.25">
      <c r="A32" s="78" t="s">
        <v>53</v>
      </c>
    </row>
    <row r="33" spans="1:1" x14ac:dyDescent="0.25">
      <c r="A33" s="78" t="s">
        <v>84</v>
      </c>
    </row>
    <row r="34" spans="1:1" x14ac:dyDescent="0.25">
      <c r="A34" s="78" t="s">
        <v>68</v>
      </c>
    </row>
    <row r="35" spans="1:1" x14ac:dyDescent="0.25">
      <c r="A35" s="78" t="s">
        <v>202</v>
      </c>
    </row>
    <row r="36" spans="1:1" x14ac:dyDescent="0.25">
      <c r="A36" s="78" t="s">
        <v>117</v>
      </c>
    </row>
    <row r="37" spans="1:1" x14ac:dyDescent="0.25">
      <c r="A37" s="78" t="s">
        <v>145</v>
      </c>
    </row>
    <row r="38" spans="1:1" x14ac:dyDescent="0.25">
      <c r="A38" s="77" t="s">
        <v>82</v>
      </c>
    </row>
    <row r="39" spans="1:1" x14ac:dyDescent="0.25">
      <c r="A39" s="78" t="s">
        <v>19</v>
      </c>
    </row>
    <row r="40" spans="1:1" x14ac:dyDescent="0.25">
      <c r="A40" s="77" t="s">
        <v>29</v>
      </c>
    </row>
    <row r="41" spans="1:1" x14ac:dyDescent="0.25">
      <c r="A41" s="78" t="s">
        <v>114</v>
      </c>
    </row>
    <row r="42" spans="1:1" x14ac:dyDescent="0.25">
      <c r="A42" s="78" t="s">
        <v>30</v>
      </c>
    </row>
    <row r="43" spans="1:1" x14ac:dyDescent="0.25">
      <c r="A43" s="77" t="s">
        <v>37</v>
      </c>
    </row>
    <row r="44" spans="1:1" x14ac:dyDescent="0.25">
      <c r="A44" s="78" t="s">
        <v>30</v>
      </c>
    </row>
    <row r="45" spans="1:1" x14ac:dyDescent="0.25">
      <c r="A45" s="77" t="s">
        <v>42</v>
      </c>
    </row>
    <row r="46" spans="1:1" x14ac:dyDescent="0.25">
      <c r="A46" s="78" t="s">
        <v>790</v>
      </c>
    </row>
    <row r="47" spans="1:1" x14ac:dyDescent="0.25">
      <c r="A47" s="77" t="s">
        <v>151</v>
      </c>
    </row>
    <row r="48" spans="1:1" x14ac:dyDescent="0.25">
      <c r="A48" s="78" t="s">
        <v>117</v>
      </c>
    </row>
    <row r="49" spans="1:1" x14ac:dyDescent="0.25">
      <c r="A49" s="77" t="s">
        <v>79</v>
      </c>
    </row>
    <row r="50" spans="1:1" x14ac:dyDescent="0.25">
      <c r="A50" s="78" t="s">
        <v>80</v>
      </c>
    </row>
    <row r="51" spans="1:1" x14ac:dyDescent="0.25">
      <c r="A51" s="77" t="s">
        <v>154</v>
      </c>
    </row>
    <row r="52" spans="1:1" x14ac:dyDescent="0.25">
      <c r="A52" s="78" t="s">
        <v>155</v>
      </c>
    </row>
    <row r="53" spans="1:1" x14ac:dyDescent="0.25">
      <c r="A53" s="77" t="s">
        <v>59</v>
      </c>
    </row>
    <row r="54" spans="1:1" x14ac:dyDescent="0.25">
      <c r="A54" s="78" t="s">
        <v>60</v>
      </c>
    </row>
    <row r="55" spans="1:1" x14ac:dyDescent="0.25">
      <c r="A55" s="77" t="s">
        <v>176</v>
      </c>
    </row>
    <row r="56" spans="1:1" x14ac:dyDescent="0.25">
      <c r="A56" s="78" t="s">
        <v>177</v>
      </c>
    </row>
    <row r="57" spans="1:1" x14ac:dyDescent="0.25">
      <c r="A57" s="77" t="s">
        <v>194</v>
      </c>
    </row>
    <row r="58" spans="1:1" x14ac:dyDescent="0.25">
      <c r="A58" s="78" t="s">
        <v>195</v>
      </c>
    </row>
    <row r="59" spans="1:1" x14ac:dyDescent="0.25">
      <c r="A59" s="77" t="s">
        <v>18</v>
      </c>
    </row>
    <row r="60" spans="1:1" x14ac:dyDescent="0.25">
      <c r="A60" s="78" t="s">
        <v>19</v>
      </c>
    </row>
    <row r="61" spans="1:1" x14ac:dyDescent="0.25">
      <c r="A61" s="77" t="s">
        <v>124</v>
      </c>
    </row>
    <row r="62" spans="1:1" x14ac:dyDescent="0.25">
      <c r="A62" s="78" t="s">
        <v>117</v>
      </c>
    </row>
    <row r="63" spans="1:1" x14ac:dyDescent="0.25">
      <c r="A63" s="77" t="s">
        <v>148</v>
      </c>
    </row>
    <row r="64" spans="1:1" x14ac:dyDescent="0.25">
      <c r="A64" s="78" t="s">
        <v>149</v>
      </c>
    </row>
    <row r="65" spans="1:1" x14ac:dyDescent="0.25">
      <c r="A65" s="77" t="s">
        <v>142</v>
      </c>
    </row>
    <row r="66" spans="1:1" x14ac:dyDescent="0.25">
      <c r="A66" s="78" t="s">
        <v>201</v>
      </c>
    </row>
    <row r="67" spans="1:1" x14ac:dyDescent="0.25">
      <c r="A67" s="78" t="s">
        <v>143</v>
      </c>
    </row>
    <row r="68" spans="1:1" x14ac:dyDescent="0.25">
      <c r="A68" s="77" t="s">
        <v>182</v>
      </c>
    </row>
    <row r="69" spans="1:1" x14ac:dyDescent="0.25">
      <c r="A69" s="78" t="s">
        <v>183</v>
      </c>
    </row>
    <row r="70" spans="1:1" x14ac:dyDescent="0.25">
      <c r="A70" s="77" t="s">
        <v>32</v>
      </c>
    </row>
    <row r="71" spans="1:1" x14ac:dyDescent="0.25">
      <c r="A71" s="78" t="s">
        <v>33</v>
      </c>
    </row>
    <row r="72" spans="1:1" x14ac:dyDescent="0.25">
      <c r="A72" s="77" t="s">
        <v>55</v>
      </c>
    </row>
    <row r="73" spans="1:1" x14ac:dyDescent="0.25">
      <c r="A73" s="78" t="s">
        <v>56</v>
      </c>
    </row>
    <row r="74" spans="1:1" x14ac:dyDescent="0.25">
      <c r="A74" s="78" t="s">
        <v>75</v>
      </c>
    </row>
    <row r="75" spans="1:1" x14ac:dyDescent="0.25">
      <c r="A75" s="77" t="s">
        <v>86</v>
      </c>
    </row>
    <row r="76" spans="1:1" x14ac:dyDescent="0.25">
      <c r="A76" s="78" t="s">
        <v>19</v>
      </c>
    </row>
    <row r="77" spans="1:1" x14ac:dyDescent="0.25">
      <c r="A77" s="77" t="s">
        <v>173</v>
      </c>
    </row>
    <row r="78" spans="1:1" x14ac:dyDescent="0.25">
      <c r="A78" s="78" t="s">
        <v>189</v>
      </c>
    </row>
    <row r="79" spans="1:1" x14ac:dyDescent="0.25">
      <c r="A79" s="78" t="s">
        <v>174</v>
      </c>
    </row>
    <row r="80" spans="1:1" x14ac:dyDescent="0.25">
      <c r="A80" s="77" t="s">
        <v>203</v>
      </c>
    </row>
    <row r="81" spans="1:1" x14ac:dyDescent="0.25">
      <c r="A81" s="78" t="s">
        <v>204</v>
      </c>
    </row>
    <row r="82" spans="1:1" x14ac:dyDescent="0.25">
      <c r="A82" s="77" t="s">
        <v>140</v>
      </c>
    </row>
    <row r="83" spans="1:1" x14ac:dyDescent="0.25">
      <c r="A83" s="78" t="s">
        <v>141</v>
      </c>
    </row>
    <row r="84" spans="1:1" x14ac:dyDescent="0.25">
      <c r="A84" s="77" t="s">
        <v>197</v>
      </c>
    </row>
    <row r="85" spans="1:1" x14ac:dyDescent="0.25">
      <c r="A85" s="78" t="s">
        <v>198</v>
      </c>
    </row>
    <row r="86" spans="1:1" x14ac:dyDescent="0.25">
      <c r="A86" s="77" t="s">
        <v>130</v>
      </c>
    </row>
    <row r="87" spans="1:1" x14ac:dyDescent="0.25">
      <c r="A87" s="78" t="s">
        <v>131</v>
      </c>
    </row>
    <row r="88" spans="1:1" x14ac:dyDescent="0.25">
      <c r="A88" s="77" t="s">
        <v>109</v>
      </c>
    </row>
    <row r="89" spans="1:1" x14ac:dyDescent="0.25">
      <c r="A89" s="78" t="s">
        <v>110</v>
      </c>
    </row>
    <row r="90" spans="1:1" x14ac:dyDescent="0.25">
      <c r="A90" s="77" t="s">
        <v>790</v>
      </c>
    </row>
    <row r="91" spans="1:1" x14ac:dyDescent="0.25">
      <c r="A91" s="78" t="s">
        <v>163</v>
      </c>
    </row>
    <row r="92" spans="1:1" x14ac:dyDescent="0.25">
      <c r="A92" s="78" t="s">
        <v>53</v>
      </c>
    </row>
    <row r="93" spans="1:1" x14ac:dyDescent="0.25">
      <c r="A93" s="78" t="s">
        <v>166</v>
      </c>
    </row>
    <row r="94" spans="1:1" x14ac:dyDescent="0.25">
      <c r="A94" s="78" t="s">
        <v>790</v>
      </c>
    </row>
    <row r="95" spans="1:1" x14ac:dyDescent="0.25">
      <c r="A95" s="77" t="s">
        <v>791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3BFB-8B81-42BA-8AA0-97FCC873C140}">
  <dimension ref="A1:C5"/>
  <sheetViews>
    <sheetView zoomScale="80" zoomScaleNormal="80" workbookViewId="0">
      <selection activeCell="A4" sqref="A4"/>
    </sheetView>
  </sheetViews>
  <sheetFormatPr baseColWidth="10" defaultColWidth="11.42578125" defaultRowHeight="15" x14ac:dyDescent="0.25"/>
  <cols>
    <col min="1" max="1" width="36.28515625" customWidth="1"/>
    <col min="2" max="2" width="25.5703125" customWidth="1"/>
    <col min="3" max="3" width="45.5703125" customWidth="1"/>
  </cols>
  <sheetData>
    <row r="1" spans="1:3" x14ac:dyDescent="0.25">
      <c r="A1" s="7" t="s">
        <v>691</v>
      </c>
      <c r="B1" s="7" t="s">
        <v>692</v>
      </c>
      <c r="C1" s="7" t="s">
        <v>693</v>
      </c>
    </row>
    <row r="2" spans="1:3" ht="51" x14ac:dyDescent="0.25">
      <c r="A2" s="6" t="s">
        <v>319</v>
      </c>
      <c r="B2" s="6" t="s">
        <v>694</v>
      </c>
      <c r="C2" s="6" t="s">
        <v>695</v>
      </c>
    </row>
    <row r="3" spans="1:3" ht="51" x14ac:dyDescent="0.25">
      <c r="A3" s="6" t="s">
        <v>46</v>
      </c>
      <c r="B3" s="6" t="s">
        <v>694</v>
      </c>
      <c r="C3" s="6" t="s">
        <v>696</v>
      </c>
    </row>
    <row r="4" spans="1:3" ht="51" x14ac:dyDescent="0.25">
      <c r="A4" s="6" t="s">
        <v>58</v>
      </c>
      <c r="B4" s="6" t="s">
        <v>694</v>
      </c>
      <c r="C4" s="6" t="s">
        <v>697</v>
      </c>
    </row>
    <row r="5" spans="1:3" ht="51" x14ac:dyDescent="0.25">
      <c r="A5" s="38" t="s">
        <v>698</v>
      </c>
      <c r="B5" s="39"/>
      <c r="C5" s="39"/>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3257C-A175-4B84-9B6F-F69BCF53B6F8}">
  <dimension ref="A1:K28"/>
  <sheetViews>
    <sheetView topLeftCell="A22" workbookViewId="0">
      <selection activeCell="B8" sqref="A8:B29"/>
    </sheetView>
  </sheetViews>
  <sheetFormatPr baseColWidth="10" defaultColWidth="11.42578125" defaultRowHeight="15" x14ac:dyDescent="0.25"/>
  <cols>
    <col min="1" max="1" width="114" customWidth="1"/>
    <col min="2" max="2" width="21" customWidth="1"/>
    <col min="3" max="3" width="15.28515625" customWidth="1"/>
    <col min="4" max="4" width="20.140625" customWidth="1"/>
    <col min="5" max="5" width="18.5703125" customWidth="1"/>
  </cols>
  <sheetData>
    <row r="1" spans="1:11" ht="15.75" x14ac:dyDescent="0.25">
      <c r="A1" s="164"/>
      <c r="B1" s="165"/>
      <c r="C1" s="31"/>
      <c r="D1" s="31"/>
      <c r="E1" s="30"/>
      <c r="F1" s="30"/>
      <c r="G1" s="30"/>
      <c r="I1" s="30"/>
      <c r="J1" s="30"/>
      <c r="K1" s="30"/>
    </row>
    <row r="2" spans="1:11" ht="47.25" x14ac:dyDescent="0.25">
      <c r="A2" s="37" t="s">
        <v>699</v>
      </c>
      <c r="B2" s="37" t="s">
        <v>700</v>
      </c>
      <c r="C2" s="37" t="s">
        <v>701</v>
      </c>
      <c r="D2" s="31"/>
      <c r="E2" s="30"/>
      <c r="F2" s="30"/>
      <c r="G2" s="30"/>
      <c r="I2" s="30"/>
      <c r="J2" s="30"/>
      <c r="K2" s="30"/>
    </row>
    <row r="3" spans="1:11" ht="15.75" x14ac:dyDescent="0.25">
      <c r="A3" s="32" t="s">
        <v>274</v>
      </c>
      <c r="B3" s="166" t="s">
        <v>702</v>
      </c>
      <c r="C3" s="166" t="s">
        <v>703</v>
      </c>
      <c r="D3" s="33"/>
    </row>
    <row r="4" spans="1:11" ht="15.75" x14ac:dyDescent="0.25">
      <c r="A4" s="32" t="s">
        <v>299</v>
      </c>
      <c r="B4" s="167"/>
      <c r="C4" s="167"/>
      <c r="D4" s="33"/>
    </row>
    <row r="5" spans="1:11" ht="15.75" x14ac:dyDescent="0.25">
      <c r="A5" s="32" t="s">
        <v>704</v>
      </c>
      <c r="B5" s="168"/>
      <c r="C5" s="168"/>
      <c r="D5" s="33"/>
    </row>
    <row r="6" spans="1:11" ht="15.75" x14ac:dyDescent="0.25">
      <c r="A6" s="34"/>
      <c r="B6" s="34"/>
      <c r="C6" s="33"/>
      <c r="D6" s="33"/>
    </row>
    <row r="7" spans="1:11" ht="15.75" x14ac:dyDescent="0.25">
      <c r="A7" s="34"/>
      <c r="B7" s="34"/>
      <c r="C7" s="33"/>
      <c r="D7" s="33"/>
    </row>
    <row r="8" spans="1:11" ht="15.75" x14ac:dyDescent="0.25">
      <c r="A8" s="33"/>
      <c r="B8" s="33"/>
      <c r="C8" s="33"/>
      <c r="D8" s="33"/>
    </row>
    <row r="9" spans="1:11" ht="15.75" x14ac:dyDescent="0.25">
      <c r="A9" s="32" t="s">
        <v>705</v>
      </c>
      <c r="B9" s="32" t="s">
        <v>706</v>
      </c>
      <c r="C9" s="32" t="s">
        <v>8</v>
      </c>
      <c r="D9" s="32" t="s">
        <v>707</v>
      </c>
      <c r="E9" s="32" t="s">
        <v>708</v>
      </c>
    </row>
    <row r="10" spans="1:11" ht="15.75" x14ac:dyDescent="0.25">
      <c r="A10" s="35" t="s">
        <v>271</v>
      </c>
      <c r="B10" s="36">
        <v>0.1</v>
      </c>
      <c r="C10" s="36">
        <v>8</v>
      </c>
      <c r="D10" s="163" t="s">
        <v>709</v>
      </c>
      <c r="E10" s="163" t="s">
        <v>710</v>
      </c>
    </row>
    <row r="11" spans="1:11" ht="15.75" x14ac:dyDescent="0.25">
      <c r="A11" s="35" t="s">
        <v>289</v>
      </c>
      <c r="B11" s="36" t="s">
        <v>711</v>
      </c>
      <c r="C11" s="36">
        <v>7</v>
      </c>
      <c r="D11" s="163"/>
      <c r="E11" s="163"/>
    </row>
    <row r="12" spans="1:11" ht="15.75" x14ac:dyDescent="0.25">
      <c r="A12" s="35" t="s">
        <v>312</v>
      </c>
      <c r="B12" s="36" t="s">
        <v>711</v>
      </c>
      <c r="C12" s="36" t="s">
        <v>712</v>
      </c>
      <c r="D12" s="163"/>
      <c r="E12" s="163"/>
    </row>
    <row r="13" spans="1:11" ht="15.75" x14ac:dyDescent="0.25">
      <c r="A13" s="35" t="s">
        <v>713</v>
      </c>
      <c r="B13" s="36">
        <v>0.05</v>
      </c>
      <c r="C13" s="36" t="s">
        <v>712</v>
      </c>
      <c r="D13" s="163"/>
      <c r="E13" s="163"/>
    </row>
    <row r="14" spans="1:11" ht="15.75" x14ac:dyDescent="0.25">
      <c r="A14" s="33"/>
      <c r="B14" s="33"/>
      <c r="C14" s="33"/>
      <c r="D14" s="33"/>
    </row>
    <row r="15" spans="1:11" ht="15.75" x14ac:dyDescent="0.25">
      <c r="A15" s="33"/>
      <c r="B15" s="33"/>
      <c r="C15" s="33"/>
      <c r="D15" s="33"/>
    </row>
    <row r="16" spans="1:11" ht="15.75" x14ac:dyDescent="0.25">
      <c r="A16" s="33"/>
      <c r="B16" s="33"/>
      <c r="C16" s="33"/>
      <c r="D16" s="33"/>
    </row>
    <row r="17" spans="1:4" ht="15.75" x14ac:dyDescent="0.25">
      <c r="A17" s="161" t="s">
        <v>714</v>
      </c>
      <c r="B17" s="162"/>
      <c r="C17" s="33"/>
      <c r="D17" s="33"/>
    </row>
    <row r="18" spans="1:4" ht="15.75" x14ac:dyDescent="0.25">
      <c r="A18" s="35" t="s">
        <v>707</v>
      </c>
      <c r="B18" s="36" t="s">
        <v>709</v>
      </c>
      <c r="C18" s="33"/>
      <c r="D18" s="33"/>
    </row>
    <row r="19" spans="1:4" ht="15.75" x14ac:dyDescent="0.25">
      <c r="A19" s="35" t="s">
        <v>708</v>
      </c>
      <c r="B19" s="36" t="s">
        <v>710</v>
      </c>
      <c r="C19" s="33"/>
      <c r="D19" s="33"/>
    </row>
    <row r="23" spans="1:4" x14ac:dyDescent="0.25">
      <c r="A23" t="s">
        <v>715</v>
      </c>
    </row>
    <row r="24" spans="1:4" x14ac:dyDescent="0.25">
      <c r="A24" s="66"/>
    </row>
    <row r="25" spans="1:4" ht="23.25" x14ac:dyDescent="0.25">
      <c r="A25" s="67"/>
    </row>
    <row r="26" spans="1:4" ht="112.5" x14ac:dyDescent="0.25">
      <c r="A26" s="68" t="s">
        <v>716</v>
      </c>
    </row>
    <row r="28" spans="1:4" ht="75" x14ac:dyDescent="0.25">
      <c r="A28" s="69" t="s">
        <v>717</v>
      </c>
    </row>
  </sheetData>
  <mergeCells count="6">
    <mergeCell ref="A17:B17"/>
    <mergeCell ref="D10:D13"/>
    <mergeCell ref="E10:E13"/>
    <mergeCell ref="A1:B1"/>
    <mergeCell ref="B3:B5"/>
    <mergeCell ref="C3:C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48090-0A62-4388-91BF-01ABCB1DCF72}">
  <dimension ref="A1:F20"/>
  <sheetViews>
    <sheetView zoomScale="70" zoomScaleNormal="70" workbookViewId="0">
      <selection activeCell="A2" sqref="A2:A4"/>
    </sheetView>
  </sheetViews>
  <sheetFormatPr baseColWidth="10" defaultColWidth="11.42578125" defaultRowHeight="15" x14ac:dyDescent="0.25"/>
  <cols>
    <col min="1" max="1" width="28.28515625" style="6" customWidth="1"/>
    <col min="2" max="2" width="37.7109375" style="6" customWidth="1"/>
    <col min="3" max="3" width="62.85546875" style="6" customWidth="1"/>
    <col min="4" max="4" width="19.5703125" style="6" customWidth="1"/>
    <col min="5" max="5" width="45.28515625" style="6" customWidth="1"/>
    <col min="6" max="6" width="11.42578125" style="65"/>
  </cols>
  <sheetData>
    <row r="1" spans="1:6" x14ac:dyDescent="0.25">
      <c r="A1" s="7" t="s">
        <v>718</v>
      </c>
      <c r="B1" s="7" t="s">
        <v>719</v>
      </c>
      <c r="C1" s="7" t="s">
        <v>720</v>
      </c>
      <c r="D1" s="7"/>
      <c r="E1" s="7" t="s">
        <v>721</v>
      </c>
    </row>
    <row r="2" spans="1:6" ht="165.75" x14ac:dyDescent="0.25">
      <c r="A2" s="171" t="s">
        <v>722</v>
      </c>
      <c r="B2" s="6" t="s">
        <v>723</v>
      </c>
      <c r="C2" s="6" t="s">
        <v>724</v>
      </c>
      <c r="E2" s="6" t="s">
        <v>725</v>
      </c>
      <c r="F2" s="65">
        <v>17.25</v>
      </c>
    </row>
    <row r="3" spans="1:6" ht="140.25" x14ac:dyDescent="0.25">
      <c r="A3" s="171"/>
      <c r="B3" s="6" t="s">
        <v>726</v>
      </c>
      <c r="C3" s="6" t="s">
        <v>727</v>
      </c>
      <c r="E3" s="6" t="s">
        <v>728</v>
      </c>
      <c r="F3" s="65">
        <v>22.23</v>
      </c>
    </row>
    <row r="4" spans="1:6" ht="242.25" x14ac:dyDescent="0.25">
      <c r="A4" s="171"/>
      <c r="B4" s="6" t="s">
        <v>729</v>
      </c>
      <c r="C4" s="6" t="s">
        <v>730</v>
      </c>
      <c r="E4" s="6" t="s">
        <v>731</v>
      </c>
      <c r="F4" s="65" t="s">
        <v>732</v>
      </c>
    </row>
    <row r="5" spans="1:6" ht="318.75" x14ac:dyDescent="0.25">
      <c r="A5" s="171" t="s">
        <v>733</v>
      </c>
      <c r="B5" s="6" t="s">
        <v>734</v>
      </c>
      <c r="C5" s="6" t="s">
        <v>735</v>
      </c>
      <c r="E5" s="6" t="s">
        <v>736</v>
      </c>
      <c r="F5" s="65" t="s">
        <v>737</v>
      </c>
    </row>
    <row r="6" spans="1:6" ht="63.75" x14ac:dyDescent="0.25">
      <c r="A6" s="171"/>
      <c r="B6" s="6" t="s">
        <v>738</v>
      </c>
      <c r="C6" s="6" t="s">
        <v>739</v>
      </c>
    </row>
    <row r="7" spans="1:6" ht="165.75" x14ac:dyDescent="0.25">
      <c r="A7" s="171"/>
      <c r="B7" s="6" t="s">
        <v>740</v>
      </c>
      <c r="C7" s="6" t="s">
        <v>741</v>
      </c>
      <c r="E7" s="6" t="s">
        <v>742</v>
      </c>
      <c r="F7" s="65">
        <v>36.409999999999997</v>
      </c>
    </row>
    <row r="8" spans="1:6" ht="25.5" x14ac:dyDescent="0.25">
      <c r="A8" s="171"/>
      <c r="B8" s="6" t="s">
        <v>743</v>
      </c>
      <c r="C8" s="6" t="s">
        <v>744</v>
      </c>
    </row>
    <row r="9" spans="1:6" ht="204" x14ac:dyDescent="0.25">
      <c r="A9" s="6" t="s">
        <v>745</v>
      </c>
      <c r="B9" s="6" t="s">
        <v>746</v>
      </c>
      <c r="C9" s="6" t="s">
        <v>747</v>
      </c>
      <c r="E9" s="6" t="s">
        <v>748</v>
      </c>
      <c r="F9" s="65" t="s">
        <v>749</v>
      </c>
    </row>
    <row r="10" spans="1:6" ht="114.75" x14ac:dyDescent="0.25">
      <c r="A10" s="6" t="s">
        <v>750</v>
      </c>
      <c r="B10" s="6" t="s">
        <v>751</v>
      </c>
      <c r="C10" s="6" t="s">
        <v>752</v>
      </c>
      <c r="E10" s="6" t="s">
        <v>753</v>
      </c>
      <c r="F10" s="65">
        <v>39</v>
      </c>
    </row>
    <row r="11" spans="1:6" ht="357" x14ac:dyDescent="0.25">
      <c r="A11" s="169" t="s">
        <v>754</v>
      </c>
      <c r="B11" s="6" t="s">
        <v>755</v>
      </c>
      <c r="C11" s="6" t="s">
        <v>756</v>
      </c>
      <c r="E11" s="6" t="s">
        <v>757</v>
      </c>
      <c r="F11" s="65" t="s">
        <v>758</v>
      </c>
    </row>
    <row r="12" spans="1:6" ht="178.5" x14ac:dyDescent="0.25">
      <c r="A12" s="172"/>
      <c r="B12" s="6" t="s">
        <v>759</v>
      </c>
      <c r="C12" s="6" t="s">
        <v>760</v>
      </c>
      <c r="E12" s="6" t="s">
        <v>761</v>
      </c>
      <c r="F12" s="65" t="s">
        <v>762</v>
      </c>
    </row>
    <row r="13" spans="1:6" ht="76.5" x14ac:dyDescent="0.25">
      <c r="A13" s="172"/>
      <c r="B13" s="169" t="s">
        <v>763</v>
      </c>
      <c r="C13" s="6" t="s">
        <v>764</v>
      </c>
      <c r="E13" s="6" t="s">
        <v>765</v>
      </c>
      <c r="F13" s="65">
        <v>72</v>
      </c>
    </row>
    <row r="14" spans="1:6" ht="25.5" x14ac:dyDescent="0.25">
      <c r="A14" s="172"/>
      <c r="B14" s="172"/>
      <c r="C14" s="6" t="s">
        <v>766</v>
      </c>
    </row>
    <row r="15" spans="1:6" ht="25.5" x14ac:dyDescent="0.25">
      <c r="A15" s="170"/>
      <c r="B15" s="170"/>
      <c r="C15" s="6" t="s">
        <v>767</v>
      </c>
    </row>
    <row r="16" spans="1:6" ht="153" x14ac:dyDescent="0.25">
      <c r="A16" s="6" t="s">
        <v>768</v>
      </c>
      <c r="B16" s="6" t="s">
        <v>769</v>
      </c>
      <c r="C16" s="6" t="s">
        <v>770</v>
      </c>
      <c r="E16" s="6" t="s">
        <v>771</v>
      </c>
      <c r="F16" s="65">
        <v>21.84</v>
      </c>
    </row>
    <row r="17" spans="1:6" ht="89.25" x14ac:dyDescent="0.25">
      <c r="A17" s="6" t="s">
        <v>772</v>
      </c>
      <c r="B17" s="6" t="s">
        <v>773</v>
      </c>
      <c r="C17" s="6" t="s">
        <v>774</v>
      </c>
      <c r="E17" s="6" t="s">
        <v>775</v>
      </c>
      <c r="F17" s="65">
        <v>101</v>
      </c>
    </row>
    <row r="18" spans="1:6" ht="165.75" x14ac:dyDescent="0.25">
      <c r="A18" s="173" t="s">
        <v>776</v>
      </c>
      <c r="B18" s="174"/>
      <c r="C18" s="6" t="s">
        <v>777</v>
      </c>
      <c r="E18" s="6" t="s">
        <v>778</v>
      </c>
      <c r="F18" s="65">
        <v>5.17</v>
      </c>
    </row>
    <row r="19" spans="1:6" ht="38.25" x14ac:dyDescent="0.25">
      <c r="A19" s="169" t="s">
        <v>779</v>
      </c>
      <c r="B19" s="6" t="s">
        <v>780</v>
      </c>
      <c r="C19" s="6" t="s">
        <v>781</v>
      </c>
    </row>
    <row r="20" spans="1:6" ht="25.5" x14ac:dyDescent="0.25">
      <c r="A20" s="170"/>
      <c r="B20" s="6" t="s">
        <v>782</v>
      </c>
      <c r="C20" s="6" t="s">
        <v>783</v>
      </c>
    </row>
  </sheetData>
  <mergeCells count="6">
    <mergeCell ref="A19:A20"/>
    <mergeCell ref="A2:A4"/>
    <mergeCell ref="A5:A8"/>
    <mergeCell ref="A11:A15"/>
    <mergeCell ref="A18:B18"/>
    <mergeCell ref="B13:B1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2D793-7EA4-4FDD-93D8-3F1170390636}">
  <dimension ref="A1:J54"/>
  <sheetViews>
    <sheetView topLeftCell="A48" workbookViewId="0">
      <selection activeCell="E65" sqref="E65"/>
    </sheetView>
  </sheetViews>
  <sheetFormatPr baseColWidth="10" defaultColWidth="11.42578125" defaultRowHeight="15.75" x14ac:dyDescent="0.25"/>
  <cols>
    <col min="1" max="4" width="21.28515625" style="70" customWidth="1"/>
    <col min="7" max="7" width="22.42578125" style="36" customWidth="1"/>
    <col min="8" max="8" width="22.140625" style="36" customWidth="1"/>
    <col min="9" max="9" width="23.140625" style="36" customWidth="1"/>
    <col min="10" max="10" width="22.7109375" style="36" customWidth="1"/>
  </cols>
  <sheetData>
    <row r="1" spans="1:10" x14ac:dyDescent="0.25">
      <c r="A1" s="175" t="s">
        <v>625</v>
      </c>
      <c r="B1" s="175"/>
      <c r="C1" s="175"/>
      <c r="D1" s="175"/>
      <c r="G1" s="163" t="s">
        <v>784</v>
      </c>
      <c r="H1" s="163" t="s">
        <v>785</v>
      </c>
      <c r="I1" s="163"/>
      <c r="J1" s="163"/>
    </row>
    <row r="2" spans="1:10" x14ac:dyDescent="0.25">
      <c r="A2" s="59" t="s">
        <v>784</v>
      </c>
      <c r="B2" s="59" t="s">
        <v>786</v>
      </c>
      <c r="C2" s="175" t="s">
        <v>787</v>
      </c>
      <c r="D2" s="175"/>
      <c r="G2" s="163"/>
      <c r="H2" s="36" t="s">
        <v>38</v>
      </c>
      <c r="I2" s="36" t="s">
        <v>100</v>
      </c>
      <c r="J2" s="71" t="s">
        <v>302</v>
      </c>
    </row>
    <row r="3" spans="1:10" ht="15" x14ac:dyDescent="0.25">
      <c r="A3" s="150" t="s">
        <v>64</v>
      </c>
      <c r="B3" s="150" t="s">
        <v>38</v>
      </c>
      <c r="C3" s="150" t="s">
        <v>391</v>
      </c>
      <c r="D3" s="150"/>
      <c r="G3" s="176" t="s">
        <v>64</v>
      </c>
      <c r="H3" s="166"/>
      <c r="I3" s="166"/>
      <c r="J3" s="166"/>
    </row>
    <row r="4" spans="1:10" ht="15" x14ac:dyDescent="0.25">
      <c r="A4" s="150"/>
      <c r="B4" s="150"/>
      <c r="C4" s="150"/>
      <c r="D4" s="150"/>
      <c r="G4" s="176"/>
      <c r="H4" s="167"/>
      <c r="I4" s="167"/>
      <c r="J4" s="167"/>
    </row>
    <row r="5" spans="1:10" ht="15" x14ac:dyDescent="0.25">
      <c r="A5" s="150"/>
      <c r="B5" s="150"/>
      <c r="C5" s="150"/>
      <c r="D5" s="150"/>
      <c r="G5" s="176"/>
      <c r="H5" s="168"/>
      <c r="I5" s="168"/>
      <c r="J5" s="168"/>
    </row>
    <row r="6" spans="1:10" ht="15" x14ac:dyDescent="0.25">
      <c r="A6" s="150" t="s">
        <v>168</v>
      </c>
      <c r="B6" s="150" t="s">
        <v>38</v>
      </c>
      <c r="C6" s="150" t="s">
        <v>640</v>
      </c>
      <c r="D6" s="150"/>
      <c r="G6" s="176" t="s">
        <v>168</v>
      </c>
      <c r="H6" s="166"/>
      <c r="I6" s="166"/>
      <c r="J6" s="166"/>
    </row>
    <row r="7" spans="1:10" ht="15" x14ac:dyDescent="0.25">
      <c r="A7" s="150"/>
      <c r="B7" s="150"/>
      <c r="C7" s="150"/>
      <c r="D7" s="150"/>
      <c r="G7" s="176"/>
      <c r="H7" s="167"/>
      <c r="I7" s="167"/>
      <c r="J7" s="167"/>
    </row>
    <row r="8" spans="1:10" ht="15" x14ac:dyDescent="0.25">
      <c r="A8" s="150"/>
      <c r="B8" s="150"/>
      <c r="C8" s="150"/>
      <c r="D8" s="150"/>
      <c r="G8" s="176"/>
      <c r="H8" s="168"/>
      <c r="I8" s="168"/>
      <c r="J8" s="168"/>
    </row>
    <row r="9" spans="1:10" ht="15" x14ac:dyDescent="0.25">
      <c r="A9" s="150" t="s">
        <v>641</v>
      </c>
      <c r="B9" s="150" t="s">
        <v>38</v>
      </c>
      <c r="C9" s="150" t="s">
        <v>642</v>
      </c>
      <c r="D9" s="150"/>
      <c r="G9" s="176" t="s">
        <v>641</v>
      </c>
      <c r="H9" s="166"/>
      <c r="I9" s="166"/>
      <c r="J9" s="166"/>
    </row>
    <row r="10" spans="1:10" ht="15" x14ac:dyDescent="0.25">
      <c r="A10" s="150"/>
      <c r="B10" s="150"/>
      <c r="C10" s="150"/>
      <c r="D10" s="150"/>
      <c r="G10" s="176"/>
      <c r="H10" s="167"/>
      <c r="I10" s="167"/>
      <c r="J10" s="167"/>
    </row>
    <row r="11" spans="1:10" ht="15" x14ac:dyDescent="0.25">
      <c r="A11" s="150"/>
      <c r="B11" s="150"/>
      <c r="C11" s="150"/>
      <c r="D11" s="150"/>
      <c r="G11" s="176"/>
      <c r="H11" s="168"/>
      <c r="I11" s="168"/>
      <c r="J11" s="168"/>
    </row>
    <row r="12" spans="1:10" ht="15" x14ac:dyDescent="0.25">
      <c r="A12" s="150" t="s">
        <v>643</v>
      </c>
      <c r="B12" s="150" t="s">
        <v>38</v>
      </c>
      <c r="C12" s="150" t="s">
        <v>644</v>
      </c>
      <c r="D12" s="150"/>
      <c r="G12" s="176" t="s">
        <v>643</v>
      </c>
      <c r="H12" s="166"/>
      <c r="I12" s="166"/>
      <c r="J12" s="166"/>
    </row>
    <row r="13" spans="1:10" ht="15" x14ac:dyDescent="0.25">
      <c r="A13" s="150"/>
      <c r="B13" s="150"/>
      <c r="C13" s="150"/>
      <c r="D13" s="150"/>
      <c r="G13" s="176"/>
      <c r="H13" s="167"/>
      <c r="I13" s="167"/>
      <c r="J13" s="167"/>
    </row>
    <row r="14" spans="1:10" ht="15" x14ac:dyDescent="0.25">
      <c r="A14" s="150"/>
      <c r="B14" s="150"/>
      <c r="C14" s="150"/>
      <c r="D14" s="150"/>
      <c r="G14" s="176"/>
      <c r="H14" s="168"/>
      <c r="I14" s="168"/>
      <c r="J14" s="168"/>
    </row>
    <row r="15" spans="1:10" ht="15" x14ac:dyDescent="0.25">
      <c r="A15" s="150" t="s">
        <v>25</v>
      </c>
      <c r="B15" s="54" t="s">
        <v>38</v>
      </c>
      <c r="C15" s="54" t="s">
        <v>295</v>
      </c>
      <c r="D15" s="54" t="s">
        <v>295</v>
      </c>
      <c r="G15" s="176" t="s">
        <v>25</v>
      </c>
      <c r="H15" s="166"/>
      <c r="I15" s="166"/>
      <c r="J15" s="166"/>
    </row>
    <row r="16" spans="1:10" ht="15" x14ac:dyDescent="0.25">
      <c r="A16" s="150"/>
      <c r="B16" s="54" t="s">
        <v>100</v>
      </c>
      <c r="C16" s="54" t="s">
        <v>301</v>
      </c>
      <c r="D16" s="54" t="s">
        <v>301</v>
      </c>
      <c r="G16" s="176"/>
      <c r="H16" s="167"/>
      <c r="I16" s="167"/>
      <c r="J16" s="167"/>
    </row>
    <row r="17" spans="1:10" ht="15" x14ac:dyDescent="0.25">
      <c r="A17" s="150"/>
      <c r="B17" s="54" t="s">
        <v>302</v>
      </c>
      <c r="C17" s="54" t="s">
        <v>309</v>
      </c>
      <c r="D17" s="54" t="s">
        <v>309</v>
      </c>
      <c r="G17" s="176"/>
      <c r="H17" s="168"/>
      <c r="I17" s="168"/>
      <c r="J17" s="168"/>
    </row>
    <row r="18" spans="1:10" ht="15" x14ac:dyDescent="0.25">
      <c r="A18" s="150" t="s">
        <v>29</v>
      </c>
      <c r="B18" s="150" t="s">
        <v>38</v>
      </c>
      <c r="C18" s="150" t="s">
        <v>645</v>
      </c>
      <c r="D18" s="150"/>
      <c r="G18" s="176" t="s">
        <v>29</v>
      </c>
      <c r="H18" s="166"/>
      <c r="I18" s="166"/>
      <c r="J18" s="166"/>
    </row>
    <row r="19" spans="1:10" ht="15" x14ac:dyDescent="0.25">
      <c r="A19" s="150"/>
      <c r="B19" s="150"/>
      <c r="C19" s="150"/>
      <c r="D19" s="150"/>
      <c r="G19" s="176"/>
      <c r="H19" s="167"/>
      <c r="I19" s="167"/>
      <c r="J19" s="167"/>
    </row>
    <row r="20" spans="1:10" ht="15" x14ac:dyDescent="0.25">
      <c r="A20" s="150"/>
      <c r="B20" s="150"/>
      <c r="C20" s="150"/>
      <c r="D20" s="150"/>
      <c r="G20" s="176"/>
      <c r="H20" s="168"/>
      <c r="I20" s="168"/>
      <c r="J20" s="168"/>
    </row>
    <row r="21" spans="1:10" ht="15" x14ac:dyDescent="0.25">
      <c r="A21" s="150" t="s">
        <v>151</v>
      </c>
      <c r="B21" s="54" t="s">
        <v>38</v>
      </c>
      <c r="C21" s="150" t="s">
        <v>581</v>
      </c>
      <c r="D21" s="150"/>
      <c r="G21" s="176" t="s">
        <v>151</v>
      </c>
      <c r="H21" s="166"/>
      <c r="I21" s="166"/>
      <c r="J21" s="166"/>
    </row>
    <row r="22" spans="1:10" ht="15" x14ac:dyDescent="0.25">
      <c r="A22" s="150"/>
      <c r="B22" s="54" t="s">
        <v>100</v>
      </c>
      <c r="C22" s="150" t="s">
        <v>582</v>
      </c>
      <c r="D22" s="150"/>
      <c r="G22" s="176"/>
      <c r="H22" s="167"/>
      <c r="I22" s="167"/>
      <c r="J22" s="167"/>
    </row>
    <row r="23" spans="1:10" ht="15" x14ac:dyDescent="0.25">
      <c r="A23" s="150"/>
      <c r="B23" s="54" t="s">
        <v>302</v>
      </c>
      <c r="C23" s="150" t="s">
        <v>580</v>
      </c>
      <c r="D23" s="150"/>
      <c r="G23" s="176"/>
      <c r="H23" s="168"/>
      <c r="I23" s="168"/>
      <c r="J23" s="168"/>
    </row>
    <row r="24" spans="1:10" ht="15" x14ac:dyDescent="0.25">
      <c r="A24" s="150" t="s">
        <v>154</v>
      </c>
      <c r="B24" s="54" t="s">
        <v>38</v>
      </c>
      <c r="C24" s="150" t="s">
        <v>585</v>
      </c>
      <c r="D24" s="150"/>
      <c r="G24" s="176" t="s">
        <v>154</v>
      </c>
      <c r="H24" s="166"/>
      <c r="I24" s="166"/>
      <c r="J24" s="166"/>
    </row>
    <row r="25" spans="1:10" ht="15" x14ac:dyDescent="0.25">
      <c r="A25" s="150"/>
      <c r="B25" s="54" t="s">
        <v>100</v>
      </c>
      <c r="C25" s="150"/>
      <c r="D25" s="150"/>
      <c r="G25" s="176"/>
      <c r="H25" s="167"/>
      <c r="I25" s="167"/>
      <c r="J25" s="167"/>
    </row>
    <row r="26" spans="1:10" ht="15" x14ac:dyDescent="0.25">
      <c r="A26" s="150"/>
      <c r="B26" s="54" t="s">
        <v>302</v>
      </c>
      <c r="C26" s="150"/>
      <c r="D26" s="150"/>
      <c r="G26" s="176"/>
      <c r="H26" s="168"/>
      <c r="I26" s="168"/>
      <c r="J26" s="168"/>
    </row>
    <row r="27" spans="1:10" ht="15" x14ac:dyDescent="0.25">
      <c r="A27" s="150" t="s">
        <v>646</v>
      </c>
      <c r="B27" s="54" t="s">
        <v>38</v>
      </c>
      <c r="C27" s="150" t="s">
        <v>647</v>
      </c>
      <c r="D27" s="150"/>
      <c r="G27" s="176" t="s">
        <v>646</v>
      </c>
      <c r="H27" s="166"/>
      <c r="I27" s="166"/>
      <c r="J27" s="166"/>
    </row>
    <row r="28" spans="1:10" ht="15" x14ac:dyDescent="0.25">
      <c r="A28" s="150"/>
      <c r="B28" s="54" t="s">
        <v>100</v>
      </c>
      <c r="C28" s="150" t="s">
        <v>648</v>
      </c>
      <c r="D28" s="150"/>
      <c r="G28" s="176"/>
      <c r="H28" s="167"/>
      <c r="I28" s="167"/>
      <c r="J28" s="167"/>
    </row>
    <row r="29" spans="1:10" ht="15" x14ac:dyDescent="0.25">
      <c r="A29" s="150"/>
      <c r="B29" s="54" t="s">
        <v>302</v>
      </c>
      <c r="C29" s="150" t="s">
        <v>649</v>
      </c>
      <c r="D29" s="150"/>
      <c r="G29" s="176"/>
      <c r="H29" s="168"/>
      <c r="I29" s="168"/>
      <c r="J29" s="168"/>
    </row>
    <row r="30" spans="1:10" ht="15" x14ac:dyDescent="0.25">
      <c r="A30" s="150" t="s">
        <v>650</v>
      </c>
      <c r="B30" s="54" t="s">
        <v>38</v>
      </c>
      <c r="C30" s="54" t="s">
        <v>651</v>
      </c>
      <c r="D30" s="54"/>
      <c r="G30" s="176" t="s">
        <v>650</v>
      </c>
      <c r="H30" s="166"/>
      <c r="I30" s="166"/>
      <c r="J30" s="166"/>
    </row>
    <row r="31" spans="1:10" ht="15" x14ac:dyDescent="0.25">
      <c r="A31" s="150"/>
      <c r="B31" s="54" t="s">
        <v>100</v>
      </c>
      <c r="C31" s="54" t="s">
        <v>652</v>
      </c>
      <c r="D31" s="54"/>
      <c r="G31" s="176"/>
      <c r="H31" s="167"/>
      <c r="I31" s="167"/>
      <c r="J31" s="167"/>
    </row>
    <row r="32" spans="1:10" ht="15" x14ac:dyDescent="0.25">
      <c r="A32" s="150"/>
      <c r="B32" s="54" t="s">
        <v>302</v>
      </c>
      <c r="C32" s="54" t="s">
        <v>653</v>
      </c>
      <c r="D32" s="54"/>
      <c r="G32" s="176"/>
      <c r="H32" s="168"/>
      <c r="I32" s="168"/>
      <c r="J32" s="168"/>
    </row>
    <row r="33" spans="1:10" ht="15" x14ac:dyDescent="0.25">
      <c r="A33" s="150" t="s">
        <v>654</v>
      </c>
      <c r="B33" s="150" t="s">
        <v>38</v>
      </c>
      <c r="C33" s="150" t="s">
        <v>611</v>
      </c>
      <c r="D33" s="54"/>
      <c r="G33" s="176" t="s">
        <v>654</v>
      </c>
      <c r="H33" s="166"/>
      <c r="I33" s="166"/>
      <c r="J33" s="166"/>
    </row>
    <row r="34" spans="1:10" ht="15" x14ac:dyDescent="0.25">
      <c r="A34" s="150"/>
      <c r="B34" s="150"/>
      <c r="C34" s="150"/>
      <c r="D34" s="54"/>
      <c r="G34" s="176"/>
      <c r="H34" s="167"/>
      <c r="I34" s="167"/>
      <c r="J34" s="167"/>
    </row>
    <row r="35" spans="1:10" ht="15" x14ac:dyDescent="0.25">
      <c r="A35" s="150"/>
      <c r="B35" s="150"/>
      <c r="C35" s="150"/>
      <c r="D35" s="54"/>
      <c r="G35" s="176"/>
      <c r="H35" s="168"/>
      <c r="I35" s="168"/>
      <c r="J35" s="168"/>
    </row>
    <row r="36" spans="1:10" ht="15" x14ac:dyDescent="0.25">
      <c r="A36" s="150" t="s">
        <v>18</v>
      </c>
      <c r="B36" s="150" t="s">
        <v>38</v>
      </c>
      <c r="C36" s="150" t="s">
        <v>284</v>
      </c>
      <c r="D36" s="54"/>
      <c r="G36" s="176" t="s">
        <v>18</v>
      </c>
      <c r="H36" s="166"/>
      <c r="I36" s="166"/>
      <c r="J36" s="166"/>
    </row>
    <row r="37" spans="1:10" ht="15" x14ac:dyDescent="0.25">
      <c r="A37" s="150"/>
      <c r="B37" s="150"/>
      <c r="C37" s="150"/>
      <c r="D37" s="54"/>
      <c r="G37" s="176"/>
      <c r="H37" s="167"/>
      <c r="I37" s="167"/>
      <c r="J37" s="167"/>
    </row>
    <row r="38" spans="1:10" ht="15" x14ac:dyDescent="0.25">
      <c r="A38" s="150"/>
      <c r="B38" s="150"/>
      <c r="C38" s="150"/>
      <c r="D38" s="54"/>
      <c r="G38" s="176"/>
      <c r="H38" s="168"/>
      <c r="I38" s="168"/>
      <c r="J38" s="168"/>
    </row>
    <row r="39" spans="1:10" ht="15" x14ac:dyDescent="0.25">
      <c r="A39" s="150" t="s">
        <v>124</v>
      </c>
      <c r="B39" s="54" t="s">
        <v>38</v>
      </c>
      <c r="C39" s="54" t="s">
        <v>542</v>
      </c>
      <c r="D39" s="54"/>
      <c r="G39" s="176" t="s">
        <v>124</v>
      </c>
      <c r="H39" s="166"/>
      <c r="I39" s="166"/>
      <c r="J39" s="166"/>
    </row>
    <row r="40" spans="1:10" ht="15" x14ac:dyDescent="0.25">
      <c r="A40" s="150"/>
      <c r="B40" s="54" t="s">
        <v>100</v>
      </c>
      <c r="C40" s="54" t="s">
        <v>544</v>
      </c>
      <c r="D40" s="54"/>
      <c r="G40" s="176"/>
      <c r="H40" s="167"/>
      <c r="I40" s="167"/>
      <c r="J40" s="167"/>
    </row>
    <row r="41" spans="1:10" ht="15" x14ac:dyDescent="0.25">
      <c r="A41" s="150"/>
      <c r="B41" s="54" t="s">
        <v>302</v>
      </c>
      <c r="C41" s="54" t="s">
        <v>545</v>
      </c>
      <c r="D41" s="54"/>
      <c r="G41" s="176"/>
      <c r="H41" s="168"/>
      <c r="I41" s="168"/>
      <c r="J41" s="168"/>
    </row>
    <row r="42" spans="1:10" ht="15" x14ac:dyDescent="0.25">
      <c r="A42" s="150" t="s">
        <v>148</v>
      </c>
      <c r="B42" s="54" t="s">
        <v>38</v>
      </c>
      <c r="C42" s="54" t="s">
        <v>655</v>
      </c>
      <c r="D42" s="54"/>
      <c r="G42" s="176" t="s">
        <v>148</v>
      </c>
      <c r="H42" s="163"/>
      <c r="I42" s="163"/>
      <c r="J42" s="163"/>
    </row>
    <row r="43" spans="1:10" ht="15" x14ac:dyDescent="0.25">
      <c r="A43" s="150"/>
      <c r="B43" s="54" t="s">
        <v>100</v>
      </c>
      <c r="C43" s="54" t="s">
        <v>656</v>
      </c>
      <c r="D43" s="54"/>
      <c r="G43" s="176"/>
      <c r="H43" s="163"/>
      <c r="I43" s="163"/>
      <c r="J43" s="163"/>
    </row>
    <row r="44" spans="1:10" ht="15" x14ac:dyDescent="0.25">
      <c r="A44" s="150"/>
      <c r="B44" s="54" t="s">
        <v>302</v>
      </c>
      <c r="C44" s="54" t="s">
        <v>657</v>
      </c>
      <c r="D44" s="54"/>
      <c r="G44" s="176"/>
      <c r="H44" s="163"/>
      <c r="I44" s="163"/>
      <c r="J44" s="163"/>
    </row>
    <row r="45" spans="1:10" ht="15.75" customHeight="1" x14ac:dyDescent="0.25">
      <c r="A45" s="150" t="s">
        <v>658</v>
      </c>
      <c r="B45" s="54" t="s">
        <v>38</v>
      </c>
      <c r="C45" s="54" t="s">
        <v>659</v>
      </c>
      <c r="D45" s="54"/>
      <c r="G45" s="176" t="s">
        <v>658</v>
      </c>
      <c r="H45" s="163"/>
      <c r="I45" s="163"/>
      <c r="J45" s="163"/>
    </row>
    <row r="46" spans="1:10" ht="15.75" customHeight="1" x14ac:dyDescent="0.25">
      <c r="A46" s="150"/>
      <c r="B46" s="54" t="s">
        <v>302</v>
      </c>
      <c r="C46" s="54" t="s">
        <v>660</v>
      </c>
      <c r="D46" s="54"/>
      <c r="G46" s="176"/>
      <c r="H46" s="163"/>
      <c r="I46" s="163"/>
      <c r="J46" s="163"/>
    </row>
    <row r="47" spans="1:10" ht="15" x14ac:dyDescent="0.25">
      <c r="A47" s="150" t="s">
        <v>32</v>
      </c>
      <c r="B47" s="54" t="s">
        <v>38</v>
      </c>
      <c r="C47" s="54" t="s">
        <v>661</v>
      </c>
      <c r="D47" s="61"/>
      <c r="G47" s="176" t="s">
        <v>32</v>
      </c>
      <c r="H47" s="163"/>
      <c r="I47" s="163"/>
      <c r="J47" s="163"/>
    </row>
    <row r="48" spans="1:10" ht="15" x14ac:dyDescent="0.25">
      <c r="A48" s="150"/>
      <c r="B48" s="54" t="s">
        <v>100</v>
      </c>
      <c r="C48" s="54" t="s">
        <v>662</v>
      </c>
      <c r="D48" s="61"/>
      <c r="G48" s="176"/>
      <c r="H48" s="163"/>
      <c r="I48" s="163"/>
      <c r="J48" s="163"/>
    </row>
    <row r="49" spans="1:10" ht="15" x14ac:dyDescent="0.25">
      <c r="A49" s="150" t="s">
        <v>86</v>
      </c>
      <c r="B49" s="54" t="s">
        <v>38</v>
      </c>
      <c r="C49" s="54" t="s">
        <v>463</v>
      </c>
      <c r="D49" s="54"/>
      <c r="G49" s="176" t="s">
        <v>86</v>
      </c>
      <c r="H49" s="166"/>
      <c r="I49" s="166"/>
      <c r="J49" s="166"/>
    </row>
    <row r="50" spans="1:10" ht="15" x14ac:dyDescent="0.25">
      <c r="A50" s="150"/>
      <c r="B50" s="54" t="s">
        <v>100</v>
      </c>
      <c r="C50" s="54" t="s">
        <v>465</v>
      </c>
      <c r="D50" s="54"/>
      <c r="G50" s="176"/>
      <c r="H50" s="167"/>
      <c r="I50" s="167"/>
      <c r="J50" s="167"/>
    </row>
    <row r="51" spans="1:10" ht="15" x14ac:dyDescent="0.25">
      <c r="A51" s="150"/>
      <c r="B51" s="54" t="s">
        <v>302</v>
      </c>
      <c r="C51" s="54" t="s">
        <v>471</v>
      </c>
      <c r="D51" s="54"/>
      <c r="G51" s="176"/>
      <c r="H51" s="168"/>
      <c r="I51" s="168"/>
      <c r="J51" s="168"/>
    </row>
    <row r="52" spans="1:10" ht="15" x14ac:dyDescent="0.25">
      <c r="A52" s="150" t="s">
        <v>109</v>
      </c>
      <c r="B52" s="150" t="s">
        <v>38</v>
      </c>
      <c r="C52" s="150" t="s">
        <v>525</v>
      </c>
      <c r="D52" s="54"/>
      <c r="G52" s="176" t="s">
        <v>109</v>
      </c>
      <c r="H52" s="166"/>
      <c r="I52" s="166"/>
      <c r="J52" s="166"/>
    </row>
    <row r="53" spans="1:10" ht="15" x14ac:dyDescent="0.25">
      <c r="A53" s="150"/>
      <c r="B53" s="150"/>
      <c r="C53" s="150"/>
      <c r="D53" s="54"/>
      <c r="G53" s="176"/>
      <c r="H53" s="167"/>
      <c r="I53" s="167"/>
      <c r="J53" s="167"/>
    </row>
    <row r="54" spans="1:10" ht="15" x14ac:dyDescent="0.25">
      <c r="A54" s="150"/>
      <c r="B54" s="150"/>
      <c r="C54" s="150"/>
      <c r="D54" s="54"/>
      <c r="G54" s="176"/>
      <c r="H54" s="168"/>
      <c r="I54" s="168"/>
      <c r="J54" s="168"/>
    </row>
  </sheetData>
  <mergeCells count="117">
    <mergeCell ref="H52:H54"/>
    <mergeCell ref="I52:I54"/>
    <mergeCell ref="J52:J54"/>
    <mergeCell ref="H47:H48"/>
    <mergeCell ref="I47:I48"/>
    <mergeCell ref="J47:J48"/>
    <mergeCell ref="H49:H51"/>
    <mergeCell ref="I49:I51"/>
    <mergeCell ref="J49:J51"/>
    <mergeCell ref="I45:I46"/>
    <mergeCell ref="H45:H46"/>
    <mergeCell ref="J45:J46"/>
    <mergeCell ref="H39:H41"/>
    <mergeCell ref="I39:I41"/>
    <mergeCell ref="J39:J41"/>
    <mergeCell ref="H42:H44"/>
    <mergeCell ref="I42:I44"/>
    <mergeCell ref="J42:J44"/>
    <mergeCell ref="H33:H35"/>
    <mergeCell ref="I33:I35"/>
    <mergeCell ref="J33:J35"/>
    <mergeCell ref="H36:H38"/>
    <mergeCell ref="I36:I38"/>
    <mergeCell ref="J36:J38"/>
    <mergeCell ref="H27:H29"/>
    <mergeCell ref="I27:I29"/>
    <mergeCell ref="J27:J29"/>
    <mergeCell ref="H30:H32"/>
    <mergeCell ref="I30:I32"/>
    <mergeCell ref="J30:J32"/>
    <mergeCell ref="H21:H23"/>
    <mergeCell ref="I21:I23"/>
    <mergeCell ref="J21:J23"/>
    <mergeCell ref="H24:H26"/>
    <mergeCell ref="I24:I26"/>
    <mergeCell ref="J24:J26"/>
    <mergeCell ref="H15:H17"/>
    <mergeCell ref="I15:I17"/>
    <mergeCell ref="J15:J17"/>
    <mergeCell ref="H18:H20"/>
    <mergeCell ref="I18:I20"/>
    <mergeCell ref="J18:J20"/>
    <mergeCell ref="G52:G54"/>
    <mergeCell ref="G1:G2"/>
    <mergeCell ref="H3:H5"/>
    <mergeCell ref="I3:I5"/>
    <mergeCell ref="J3:J5"/>
    <mergeCell ref="H6:H8"/>
    <mergeCell ref="I6:I8"/>
    <mergeCell ref="J6:J8"/>
    <mergeCell ref="H9:H11"/>
    <mergeCell ref="I9:I11"/>
    <mergeCell ref="G36:G38"/>
    <mergeCell ref="G39:G41"/>
    <mergeCell ref="G42:G44"/>
    <mergeCell ref="G45:G46"/>
    <mergeCell ref="G47:G48"/>
    <mergeCell ref="G49:G51"/>
    <mergeCell ref="G18:G20"/>
    <mergeCell ref="G21:G23"/>
    <mergeCell ref="G24:G26"/>
    <mergeCell ref="G27:G29"/>
    <mergeCell ref="G30:G32"/>
    <mergeCell ref="G33:G35"/>
    <mergeCell ref="H1:J1"/>
    <mergeCell ref="G3:G5"/>
    <mergeCell ref="G6:G8"/>
    <mergeCell ref="G9:G11"/>
    <mergeCell ref="G12:G14"/>
    <mergeCell ref="G15:G17"/>
    <mergeCell ref="J9:J11"/>
    <mergeCell ref="H12:H14"/>
    <mergeCell ref="I12:I14"/>
    <mergeCell ref="J12:J14"/>
    <mergeCell ref="A47:A48"/>
    <mergeCell ref="A27:A29"/>
    <mergeCell ref="C27:D27"/>
    <mergeCell ref="C28:D28"/>
    <mergeCell ref="C29:D29"/>
    <mergeCell ref="A30:A32"/>
    <mergeCell ref="A21:A23"/>
    <mergeCell ref="C21:D21"/>
    <mergeCell ref="C22:D22"/>
    <mergeCell ref="C23:D23"/>
    <mergeCell ref="A24:A26"/>
    <mergeCell ref="C24:D26"/>
    <mergeCell ref="A15:A17"/>
    <mergeCell ref="A18:A20"/>
    <mergeCell ref="B18:B20"/>
    <mergeCell ref="C18:D20"/>
    <mergeCell ref="A49:A51"/>
    <mergeCell ref="A52:A54"/>
    <mergeCell ref="B52:B54"/>
    <mergeCell ref="C52:C54"/>
    <mergeCell ref="A39:A41"/>
    <mergeCell ref="A42:A44"/>
    <mergeCell ref="A45:A46"/>
    <mergeCell ref="A33:A35"/>
    <mergeCell ref="B33:B35"/>
    <mergeCell ref="C33:C35"/>
    <mergeCell ref="A36:A38"/>
    <mergeCell ref="B36:B38"/>
    <mergeCell ref="C36:C38"/>
    <mergeCell ref="A9:A11"/>
    <mergeCell ref="B9:B11"/>
    <mergeCell ref="C9:D11"/>
    <mergeCell ref="A12:A14"/>
    <mergeCell ref="B12:B14"/>
    <mergeCell ref="C12:D14"/>
    <mergeCell ref="A1:D1"/>
    <mergeCell ref="A3:A5"/>
    <mergeCell ref="B3:B5"/>
    <mergeCell ref="C3:D5"/>
    <mergeCell ref="A6:A8"/>
    <mergeCell ref="B6:B8"/>
    <mergeCell ref="C6:D8"/>
    <mergeCell ref="C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Factores Amb-Oxig</vt:lpstr>
      <vt:lpstr>Ensayo enzimático</vt:lpstr>
      <vt:lpstr>Purificación</vt:lpstr>
      <vt:lpstr>Hoja3</vt:lpstr>
      <vt:lpstr>Hoja6</vt:lpstr>
      <vt:lpstr>Hoja1</vt:lpstr>
      <vt:lpstr>Hoja2</vt:lpstr>
      <vt:lpstr>Hoja4</vt:lpstr>
      <vt:lpstr>Hoja5</vt:lpstr>
      <vt:lpstr>Hoja7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silvia kuadros</cp:lastModifiedBy>
  <cp:revision/>
  <dcterms:created xsi:type="dcterms:W3CDTF">2021-11-30T21:03:45Z</dcterms:created>
  <dcterms:modified xsi:type="dcterms:W3CDTF">2023-03-13T23:59:20Z</dcterms:modified>
  <cp:category/>
  <cp:contentStatus/>
</cp:coreProperties>
</file>