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P\Documents\TRABAJO DE GRADO\Pruebas de App Estudiantes\"/>
    </mc:Choice>
  </mc:AlternateContent>
  <xr:revisionPtr revIDLastSave="0" documentId="8_{15DB7ACC-8EE1-4408-ACCD-155130F3058B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Respuestas Forms" sheetId="1" r:id="rId1"/>
    <sheet name="Observaciones" sheetId="6" r:id="rId2"/>
    <sheet name="Escala SUS" sheetId="2" r:id="rId3"/>
    <sheet name="Resultados Attrakdiff" sheetId="4" r:id="rId4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2" l="1"/>
  <c r="C4" i="2" l="1"/>
  <c r="C3" i="2"/>
  <c r="C8" i="2" l="1"/>
  <c r="C6" i="2"/>
  <c r="C5" i="2"/>
  <c r="C12" i="2" l="1"/>
  <c r="C11" i="2"/>
  <c r="C10" i="2"/>
  <c r="C9" i="2"/>
  <c r="C7" i="2"/>
  <c r="B15" i="2" s="1"/>
  <c r="B16" i="2" s="1"/>
</calcChain>
</file>

<file path=xl/sharedStrings.xml><?xml version="1.0" encoding="utf-8"?>
<sst xmlns="http://schemas.openxmlformats.org/spreadsheetml/2006/main" count="318" uniqueCount="156">
  <si>
    <t>Marca temporal</t>
  </si>
  <si>
    <t>Nombres y apellidos</t>
  </si>
  <si>
    <t>Por favor seleccione su rango de edad:</t>
  </si>
  <si>
    <t>Correo electrónico</t>
  </si>
  <si>
    <t>Por favor indique su nivel de experiencia utilizando aplicaciones móviles. (Las opciones están dadas en el uso de horas al día)</t>
  </si>
  <si>
    <t>¿Ha usado antes aplicaciones similares a Motivatic?</t>
  </si>
  <si>
    <t>Realizar la actividad "Cartas"</t>
  </si>
  <si>
    <t>Realizar la actividad "Preguntas"</t>
  </si>
  <si>
    <t>Observar la clasificación en la actividad "Preguntas"</t>
  </si>
  <si>
    <t>Observar el progreso y clasificación en el módulo “Introducción a los sistemas de información”</t>
  </si>
  <si>
    <t>Entrar al perfil de usuario, comprar un accesorio y personalizar su avatar</t>
  </si>
  <si>
    <t xml:space="preserve"> [Creo que me gustaría usar con más frecuencia la APP Estudiantes Motivatic]</t>
  </si>
  <si>
    <t xml:space="preserve"> [Encontré la APP Estudiantes Motivatic muy difícil de usar sin necesidad]</t>
  </si>
  <si>
    <t xml:space="preserve"> [Pienso que la APP Estudiantes Motivatic es fácil de usar]</t>
  </si>
  <si>
    <t xml:space="preserve"> [Creo que necesitaría utilizar más de una vez la APP Estudiantes Motivatic para usarla correctamente]</t>
  </si>
  <si>
    <t xml:space="preserve"> [Encontré los elementos de la APP Estudiantes Motivatic bien integrados]</t>
  </si>
  <si>
    <t xml:space="preserve"> [Pienso que hay demasiados componentes que hacen la APP Estudiantes Motivatic inconsistente]</t>
  </si>
  <si>
    <t xml:space="preserve"> [Pienso que la mayoría de las personas aprenderían muy rápidamente a usar la APP Estudiantes Motivatic]</t>
  </si>
  <si>
    <t xml:space="preserve"> [Encontré que usar la APP Estudiantes Motivatic es muy complicado]</t>
  </si>
  <si>
    <t xml:space="preserve"> [Me surgieron muchas dudas de como usar la APP Estudiantes Motivatic]</t>
  </si>
  <si>
    <t xml:space="preserve"> [Necesito aprender muchas cosas antes de manejar la APP Estudiantes Motivatic]</t>
  </si>
  <si>
    <t>Grabación de pantalla del teléfono móvil</t>
  </si>
  <si>
    <t>Margarita María Castellanos Flórez</t>
  </si>
  <si>
    <t>18 a 24 años</t>
  </si>
  <si>
    <t>22margaritacas@gmail.com</t>
  </si>
  <si>
    <t>Experto (3-4 Horas/Día)</t>
  </si>
  <si>
    <t>Si</t>
  </si>
  <si>
    <t>Completamente de acuerdo</t>
  </si>
  <si>
    <t>En desacuerdo</t>
  </si>
  <si>
    <t>De acuerdo</t>
  </si>
  <si>
    <t>En completo desacuerdo</t>
  </si>
  <si>
    <t>Ni en acuerdo, ni en desacuerdo</t>
  </si>
  <si>
    <t>https://drive.google.com/open?id=1hbyvqzyHBxAssoTj-9A17qhRm-HI1WJn</t>
  </si>
  <si>
    <t>Juan Camilo González García</t>
  </si>
  <si>
    <t>j.tert23@gmail.com</t>
  </si>
  <si>
    <t>No</t>
  </si>
  <si>
    <t>https://drive.google.com/open?id=1Igs-fl4FmPT-3mMiZj4gUGPu-A8tZxmJ</t>
  </si>
  <si>
    <t>Diego Felipe Lobo Rueda</t>
  </si>
  <si>
    <t>diegofelipeloborueda@gmail.com</t>
  </si>
  <si>
    <t>Intermedio (2-3 Horas/Día)</t>
  </si>
  <si>
    <t>https://drive.google.com/open?id=1fEOhgOvYaKoz8ai6cXtsDoqJzNcD2wzY</t>
  </si>
  <si>
    <t>María Natalia Correa Díaz</t>
  </si>
  <si>
    <t>nataliacorrea.2530@gmail.com</t>
  </si>
  <si>
    <t>Principiante (1-2 Horas/Día)</t>
  </si>
  <si>
    <t>Kelly Yuliana Arias Rincon</t>
  </si>
  <si>
    <t>yulianarincon340@gmail.com</t>
  </si>
  <si>
    <t>https://drive.google.com/open?id=1FPfkI7mahOPOQbK7v97xG5mtQeIMU7Nk</t>
  </si>
  <si>
    <t>Maria Fernanda Pardo López</t>
  </si>
  <si>
    <t>mafepardolopez1997@gmail.com</t>
  </si>
  <si>
    <t>https://drive.google.com/open?id=1fNhHxjtnVMx2ZfkGUCNq-YupBxawi1uH</t>
  </si>
  <si>
    <t>María A Nieto</t>
  </si>
  <si>
    <t>alejandrann9@hotmail.com</t>
  </si>
  <si>
    <t>Gabriela Ramírez Barajas</t>
  </si>
  <si>
    <t>ramirezgabriela235@gmail.com</t>
  </si>
  <si>
    <t xml:space="preserve">Hernán Cortés </t>
  </si>
  <si>
    <t xml:space="preserve">hernancortes866@gmail.com </t>
  </si>
  <si>
    <t>Ninguna Experiencia</t>
  </si>
  <si>
    <t>https://drive.google.com/open?id=11YOaTGCKOa4WV6bz0VjyU0v0HZiLCqTz</t>
  </si>
  <si>
    <t>ITEM</t>
  </si>
  <si>
    <t>PUNTAJE</t>
  </si>
  <si>
    <t>TOTAL</t>
  </si>
  <si>
    <t>ESCALA PRESENTADA</t>
  </si>
  <si>
    <t>En Desacuerdo</t>
  </si>
  <si>
    <t>Ni de acuerdo, ni en desacuerdo</t>
  </si>
  <si>
    <t>Sumatoria</t>
  </si>
  <si>
    <t>Resultado Final</t>
  </si>
  <si>
    <t>ESCALA SUS GENERAL</t>
  </si>
  <si>
    <t>Usuario</t>
  </si>
  <si>
    <t>Resultado</t>
  </si>
  <si>
    <t>Rango</t>
  </si>
  <si>
    <t>Aceptable</t>
  </si>
  <si>
    <t>1. Creo que me gustaría usar con más frecuencia la APP Estudiantes Motivatic</t>
  </si>
  <si>
    <t>2. Encontré la APP Estudiantes Motivatic muy difícil de usar sin necesidad</t>
  </si>
  <si>
    <t>4. Creo que necesitaría utilizar más de una vez la APP Estudiantes Motivatic para usarla correctamente</t>
  </si>
  <si>
    <t>3. Pienso que la APP Estudiantes Motivatic es fácil de usar</t>
  </si>
  <si>
    <t>5. Encontré los elementos de la APP Estudiantes Motivatic bien integrados</t>
  </si>
  <si>
    <t>6. Pienso que hay demasiados componentes que hacen la APP Estudiantes Motivatic inconsistente</t>
  </si>
  <si>
    <t>7. Pienso que la mayoría de las personas aprenderían muy rápidamente a usar la APP Estudiantes Motivatic</t>
  </si>
  <si>
    <t>8. Encontré que usar la APP Estudiantes Motivatic es muy complicado</t>
  </si>
  <si>
    <t>9. Me surgieron muchas dudas de como usar la APP Estudiantes Motivatic</t>
  </si>
  <si>
    <t>10. Necesito aprender muchas cosas antes de manejar la APP Estudiantes Motivatic</t>
  </si>
  <si>
    <t>0-25</t>
  </si>
  <si>
    <t>26-38</t>
  </si>
  <si>
    <t>Pobre</t>
  </si>
  <si>
    <t>39-52</t>
  </si>
  <si>
    <t>53-73</t>
  </si>
  <si>
    <t>Buena</t>
  </si>
  <si>
    <t>74-85</t>
  </si>
  <si>
    <t>Ecxcelente</t>
  </si>
  <si>
    <t>86-100</t>
  </si>
  <si>
    <t>No aceptable</t>
  </si>
  <si>
    <t>Min. Aceptable</t>
  </si>
  <si>
    <t>Muy facil</t>
  </si>
  <si>
    <t>Muy dificil</t>
  </si>
  <si>
    <t>Valores</t>
  </si>
  <si>
    <t>Jimena Andrea Galvis Motta</t>
  </si>
  <si>
    <t>jimenagalvis24@gmail.com</t>
  </si>
  <si>
    <t>Margarita Castellanos</t>
  </si>
  <si>
    <t xml:space="preserve">Entendió rápidamente la dinámica "Cartas" </t>
  </si>
  <si>
    <t>Para la actividad "Preguntas" deben dar siguiente a la respuesta</t>
  </si>
  <si>
    <t>Mejor distribución de letra en las opciones de respuesta</t>
  </si>
  <si>
    <t>No entiendo la cuenta de 00:2</t>
  </si>
  <si>
    <t xml:space="preserve">No se ve botón de Perfil </t>
  </si>
  <si>
    <t>Juan Gonzalez</t>
  </si>
  <si>
    <t xml:space="preserve">Error en juego "Cartas", lista de reglas </t>
  </si>
  <si>
    <t xml:space="preserve">Error en juego "Preguntas", lista de reglas </t>
  </si>
  <si>
    <t>Inconsistencias en el video</t>
  </si>
  <si>
    <t>Diego Lobo</t>
  </si>
  <si>
    <t>No le deja dar siguiente</t>
  </si>
  <si>
    <t>No recibe respuesta por ortografía</t>
  </si>
  <si>
    <t>Orden de preguntas</t>
  </si>
  <si>
    <t>Actividad extras</t>
  </si>
  <si>
    <t xml:space="preserve">Yuli Arias </t>
  </si>
  <si>
    <t xml:space="preserve">La pantalla se ajustó bien </t>
  </si>
  <si>
    <t xml:space="preserve">Tiempo visible </t>
  </si>
  <si>
    <t>Maria Fernanda Pardo</t>
  </si>
  <si>
    <t>Hernan Cortés</t>
  </si>
  <si>
    <t>cuando se acaba el tiempo se corta y aparece una ventana extra</t>
  </si>
  <si>
    <t>Gabriela Ramirez</t>
  </si>
  <si>
    <t xml:space="preserve">Sale mal el título en clasificación </t>
  </si>
  <si>
    <t>Jimena Galvis</t>
  </si>
  <si>
    <t>Observaciones</t>
  </si>
  <si>
    <t>Sujeto de prueba</t>
  </si>
  <si>
    <t>1. Invalida respuestas por ortografía</t>
  </si>
  <si>
    <t xml:space="preserve">3. En actividad "Preguntas" aparece el tiempo </t>
  </si>
  <si>
    <t xml:space="preserve">4. Aparece el ícono de Perfil </t>
  </si>
  <si>
    <t>5. Orden adecuado de preguntas</t>
  </si>
  <si>
    <t>2. Aparece fugazmente un ícono en "Reglas" y/o "Preguntas"</t>
  </si>
  <si>
    <t>Adicionales/Personales</t>
  </si>
  <si>
    <t xml:space="preserve">1. Algunas opciones de respuesta no se leen bien, porque no se "ajustan" adecuadamente al espacio. </t>
  </si>
  <si>
    <t xml:space="preserve">2. Al resivar el "Progreso" aparece un ícono sobre las letras que obstrulle la lectura, igualmente para observar los datos. </t>
  </si>
  <si>
    <t>3. Al revisar "Clasificación", el título sale cortado (puede ser error de redacción o programación)</t>
  </si>
  <si>
    <t xml:space="preserve">4. Luego de seleccionar la opción de respuesta, correcta o incorrecta, el sujeto se queda esperando que avance el juego. No es claro tener que dar *siguiente* </t>
  </si>
  <si>
    <t>5. No hay previsualización de un *accesorio* para el avatar</t>
  </si>
  <si>
    <t>6. Podría tener un tutorial/guía para un usuario nuevo</t>
  </si>
  <si>
    <t>No revisó perfil</t>
  </si>
  <si>
    <t>En progreso se ven bien los números, no el ícono</t>
  </si>
  <si>
    <t>En ventana "Progeso" se ve un ícono montado y no se observan los datos</t>
  </si>
  <si>
    <t>Ventana "agregar curso" sin función</t>
  </si>
  <si>
    <t>Según la experiencia obtenida durante la ejecución de la prueba (FASE 1), por favor evalúe el nivel de dificultad de cada tarea, siendo 1 muy fácil y 5 muy difícil.</t>
  </si>
  <si>
    <t>De acuerdo a su experiencia con el uso de la plataforma, evalúe las siguientes afirmaciones.</t>
  </si>
  <si>
    <t>Complicado - Sencillo [simple-complicated]</t>
  </si>
  <si>
    <t>Feo - Atractivo [ugly-attractive]</t>
  </si>
  <si>
    <t>Inútil - Útil [practical-impractical]</t>
  </si>
  <si>
    <t>Ordinario - Elegante [stylish-tacky]</t>
  </si>
  <si>
    <t>Impredecible - Predecible [predictable-unpredictable]</t>
  </si>
  <si>
    <t>Común - Creativo [unimaginative-creative]</t>
  </si>
  <si>
    <t>Confuso - Bien estructurado [confusing-clearly structured]</t>
  </si>
  <si>
    <t>Tedioso - Cautivador [dull-captivating]</t>
  </si>
  <si>
    <t>Desordenado - Ordenado [good-bad]</t>
  </si>
  <si>
    <t>Prueba de Usabilidad</t>
  </si>
  <si>
    <t>Usabilidad</t>
  </si>
  <si>
    <t>Ni muy fácil, ni muy difícil</t>
  </si>
  <si>
    <t>3 - Ni muy fácil, ni muy difícil</t>
  </si>
  <si>
    <t>2 - Fácil</t>
  </si>
  <si>
    <t>Attrakdiff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</si>
</sst>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14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  <scheme val="minor"/>
    </font>
    <font>
      <sz val="12"/>
      <color rgb="FF202124"/>
      <name val="Arial"/>
      <family val="2"/>
      <scheme val="minor"/>
    </font>
    <font>
      <sz val="10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1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1" fillId="0" borderId="0" xfId="0" applyFont="1"/>
    <xf numFmtId="0" fontId="5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/>
    </xf>
    <xf numFmtId="0" fontId="3" fillId="0" borderId="7" xfId="0" applyFont="1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10" xfId="0" applyBorder="1"/>
    <xf numFmtId="0" fontId="0" fillId="0" borderId="6" xfId="0" applyBorder="1"/>
    <xf numFmtId="0" fontId="0" fillId="0" borderId="9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7" xfId="0" applyFont="1" applyBorder="1" applyAlignment="1">
      <alignment horizontal="center" wrapText="1"/>
    </xf>
    <xf numFmtId="0" fontId="10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wrapText="1"/>
    </xf>
    <xf numFmtId="0" fontId="4" fillId="3" borderId="7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1" fillId="0" borderId="16" xfId="0" applyFont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8" fillId="0" borderId="0" xfId="0" applyFont="1"/>
    <xf numFmtId="0" fontId="0" fillId="0" borderId="0" xfId="0" applyAlignment="1">
      <alignment horizontal="center"/>
    </xf>
    <xf numFmtId="0" fontId="8" fillId="0" borderId="18" xfId="0" applyFont="1" applyBorder="1"/>
    <xf numFmtId="0" fontId="8" fillId="0" borderId="23" xfId="0" applyFont="1" applyBorder="1"/>
    <xf numFmtId="0" fontId="0" fillId="4" borderId="7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8" fillId="0" borderId="0" xfId="0" applyFont="1" applyAlignment="1">
      <alignment wrapText="1"/>
    </xf>
    <xf numFmtId="0" fontId="0" fillId="8" borderId="7" xfId="0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top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0" fillId="0" borderId="0" xfId="0" applyBorder="1"/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12" fillId="0" borderId="19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3" fillId="2" borderId="0" xfId="1" applyFont="1" applyFill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/>
    </xf>
    <xf numFmtId="0" fontId="8" fillId="9" borderId="15" xfId="0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1" fillId="6" borderId="2" xfId="1" applyFont="1" applyFill="1" applyBorder="1" applyAlignment="1">
      <alignment horizontal="center" vertical="center"/>
    </xf>
    <xf numFmtId="0" fontId="1" fillId="10" borderId="2" xfId="1" applyFont="1" applyFill="1" applyBorder="1" applyAlignment="1">
      <alignment horizontal="center" vertical="center"/>
    </xf>
    <xf numFmtId="0" fontId="1" fillId="5" borderId="4" xfId="1" applyFont="1" applyFill="1" applyBorder="1" applyAlignment="1">
      <alignment horizontal="center" vertical="center"/>
    </xf>
    <xf numFmtId="0" fontId="8" fillId="7" borderId="5" xfId="1" applyFill="1" applyBorder="1" applyAlignment="1">
      <alignment horizontal="center"/>
    </xf>
    <xf numFmtId="0" fontId="8" fillId="11" borderId="5" xfId="1" applyFill="1" applyBorder="1" applyAlignment="1">
      <alignment horizontal="center"/>
    </xf>
    <xf numFmtId="0" fontId="8" fillId="4" borderId="6" xfId="1" applyFill="1" applyBorder="1" applyAlignment="1">
      <alignment horizontal="center"/>
    </xf>
    <xf numFmtId="0" fontId="11" fillId="0" borderId="11" xfId="0" applyFont="1" applyBorder="1" applyAlignment="1">
      <alignment horizontal="center" vertical="center" wrapText="1"/>
    </xf>
    <xf numFmtId="0" fontId="12" fillId="12" borderId="13" xfId="1" applyFont="1" applyFill="1" applyBorder="1" applyAlignment="1">
      <alignment horizontal="center" vertical="center" wrapText="1"/>
    </xf>
    <xf numFmtId="0" fontId="12" fillId="12" borderId="1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91E9D45-1BDA-40CA-97A8-EA7F2BAFCF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31391</xdr:colOff>
      <xdr:row>18</xdr:row>
      <xdr:rowOff>84668</xdr:rowOff>
    </xdr:from>
    <xdr:to>
      <xdr:col>2</xdr:col>
      <xdr:colOff>1446389</xdr:colOff>
      <xdr:row>39</xdr:row>
      <xdr:rowOff>151216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C06C47-AA9D-4743-850F-D5380BFB43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269"/>
        <a:stretch/>
      </xdr:blipFill>
      <xdr:spPr>
        <a:xfrm>
          <a:off x="243058" y="3464279"/>
          <a:ext cx="3023664" cy="3474381"/>
        </a:xfrm>
        <a:prstGeom prst="rect">
          <a:avLst/>
        </a:prstGeom>
      </xdr:spPr>
    </xdr:pic>
    <xdr:clientData/>
  </xdr:twoCellAnchor>
  <xdr:twoCellAnchor editAs="oneCell">
    <xdr:from>
      <xdr:col>2</xdr:col>
      <xdr:colOff>1586837</xdr:colOff>
      <xdr:row>18</xdr:row>
      <xdr:rowOff>63500</xdr:rowOff>
    </xdr:from>
    <xdr:to>
      <xdr:col>6</xdr:col>
      <xdr:colOff>359832</xdr:colOff>
      <xdr:row>36</xdr:row>
      <xdr:rowOff>65798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C137687-1C2C-45E4-B305-5ECD41CBD1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523"/>
        <a:stretch/>
      </xdr:blipFill>
      <xdr:spPr>
        <a:xfrm>
          <a:off x="3407170" y="3443111"/>
          <a:ext cx="5207662" cy="2923298"/>
        </a:xfrm>
        <a:prstGeom prst="rect">
          <a:avLst/>
        </a:prstGeom>
      </xdr:spPr>
    </xdr:pic>
    <xdr:clientData/>
  </xdr:twoCellAnchor>
  <xdr:twoCellAnchor editAs="oneCell">
    <xdr:from>
      <xdr:col>6</xdr:col>
      <xdr:colOff>432152</xdr:colOff>
      <xdr:row>18</xdr:row>
      <xdr:rowOff>35277</xdr:rowOff>
    </xdr:from>
    <xdr:to>
      <xdr:col>12</xdr:col>
      <xdr:colOff>571500</xdr:colOff>
      <xdr:row>58</xdr:row>
      <xdr:rowOff>28386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538F779-0B25-405A-BD52-5A3F7DB66E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514"/>
        <a:stretch/>
      </xdr:blipFill>
      <xdr:spPr>
        <a:xfrm>
          <a:off x="8687152" y="3414888"/>
          <a:ext cx="4711348" cy="6484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fEOhgOvYaKoz8ai6cXtsDoqJzNcD2wzY" TargetMode="External"/><Relationship Id="rId2" Type="http://schemas.openxmlformats.org/officeDocument/2006/relationships/hyperlink" Target="https://drive.google.com/open?id=1Igs-fl4FmPT-3mMiZj4gUGPu-A8tZxmJ" TargetMode="External"/><Relationship Id="rId1" Type="http://schemas.openxmlformats.org/officeDocument/2006/relationships/hyperlink" Target="https://drive.google.com/open?id=1hbyvqzyHBxAssoTj-9A17qhRm-HI1WJn" TargetMode="External"/><Relationship Id="rId6" Type="http://schemas.openxmlformats.org/officeDocument/2006/relationships/hyperlink" Target="https://drive.google.com/open?id=11YOaTGCKOa4WV6bz0VjyU0v0HZiLCqTz" TargetMode="External"/><Relationship Id="rId5" Type="http://schemas.openxmlformats.org/officeDocument/2006/relationships/hyperlink" Target="https://drive.google.com/open?id=1fNhHxjtnVMx2ZfkGUCNq-YupBxawi1uH" TargetMode="External"/><Relationship Id="rId4" Type="http://schemas.openxmlformats.org/officeDocument/2006/relationships/hyperlink" Target="https://drive.google.com/open?id=1FPfkI7mahOPOQbK7v97xG5mtQeIMU7Nk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G12"/>
  <sheetViews>
    <sheetView topLeftCell="G1" zoomScale="84" zoomScaleNormal="70" workbookViewId="0">
      <pane ySplit="2" topLeftCell="A3" activePane="bottomLeft" state="frozen"/>
      <selection pane="bottomLeft" activeCell="AA12" sqref="AA12"/>
    </sheetView>
  </sheetViews>
  <sheetFormatPr baseColWidth="10" defaultColWidth="14.453125" defaultRowHeight="15.75" customHeight="1" x14ac:dyDescent="0.25"/>
  <cols>
    <col min="1" max="1" width="16.81640625" style="51" hidden="1" customWidth="1"/>
    <col min="2" max="2" width="30" style="51" bestFit="1" customWidth="1"/>
    <col min="3" max="3" width="20.1796875" style="51" bestFit="1" customWidth="1"/>
    <col min="4" max="4" width="28.54296875" style="51" hidden="1" customWidth="1"/>
    <col min="5" max="5" width="42.453125" style="51" customWidth="1"/>
    <col min="6" max="6" width="21.54296875" style="51" customWidth="1"/>
    <col min="7" max="11" width="19.7265625" style="51" customWidth="1"/>
    <col min="12" max="21" width="22" style="51" customWidth="1"/>
    <col min="22" max="30" width="13.26953125" style="51" customWidth="1"/>
    <col min="31" max="37" width="21.54296875" style="51" customWidth="1"/>
    <col min="38" max="16384" width="14.453125" style="51"/>
  </cols>
  <sheetData>
    <row r="1" spans="1:33" ht="28.5" customHeight="1" x14ac:dyDescent="0.25">
      <c r="G1" s="52" t="s">
        <v>139</v>
      </c>
      <c r="H1" s="52"/>
      <c r="I1" s="52"/>
      <c r="J1" s="52"/>
      <c r="K1" s="52"/>
      <c r="L1" s="53" t="s">
        <v>140</v>
      </c>
      <c r="M1" s="53"/>
      <c r="N1" s="53"/>
      <c r="O1" s="53"/>
      <c r="P1" s="53"/>
      <c r="Q1" s="53"/>
      <c r="R1" s="53"/>
      <c r="S1" s="53"/>
      <c r="T1" s="53"/>
      <c r="U1" s="53"/>
      <c r="V1" s="49"/>
      <c r="W1" s="49"/>
      <c r="X1" s="49"/>
      <c r="Y1" s="49"/>
      <c r="Z1" s="49"/>
      <c r="AA1" s="49"/>
      <c r="AB1" s="49"/>
      <c r="AC1" s="49"/>
      <c r="AD1" s="49"/>
    </row>
    <row r="2" spans="1:33" s="56" customFormat="1" ht="49" customHeight="1" x14ac:dyDescent="0.25">
      <c r="A2" s="54" t="s">
        <v>0</v>
      </c>
      <c r="B2" s="54" t="s">
        <v>1</v>
      </c>
      <c r="C2" s="54" t="s">
        <v>2</v>
      </c>
      <c r="D2" s="54" t="s">
        <v>3</v>
      </c>
      <c r="E2" s="54" t="s">
        <v>4</v>
      </c>
      <c r="F2" s="54" t="s">
        <v>5</v>
      </c>
      <c r="G2" s="55" t="s">
        <v>6</v>
      </c>
      <c r="H2" s="55" t="s">
        <v>7</v>
      </c>
      <c r="I2" s="55" t="s">
        <v>8</v>
      </c>
      <c r="J2" s="55" t="s">
        <v>9</v>
      </c>
      <c r="K2" s="55" t="s">
        <v>10</v>
      </c>
      <c r="L2" s="55" t="s">
        <v>11</v>
      </c>
      <c r="M2" s="55" t="s">
        <v>12</v>
      </c>
      <c r="N2" s="55" t="s">
        <v>13</v>
      </c>
      <c r="O2" s="55" t="s">
        <v>14</v>
      </c>
      <c r="P2" s="55" t="s">
        <v>15</v>
      </c>
      <c r="Q2" s="55" t="s">
        <v>16</v>
      </c>
      <c r="R2" s="55" t="s">
        <v>17</v>
      </c>
      <c r="S2" s="55" t="s">
        <v>18</v>
      </c>
      <c r="T2" s="55" t="s">
        <v>19</v>
      </c>
      <c r="U2" s="55" t="s">
        <v>20</v>
      </c>
      <c r="V2" s="55" t="s">
        <v>141</v>
      </c>
      <c r="W2" s="55" t="s">
        <v>142</v>
      </c>
      <c r="X2" s="55" t="s">
        <v>143</v>
      </c>
      <c r="Y2" s="55" t="s">
        <v>144</v>
      </c>
      <c r="Z2" s="55" t="s">
        <v>145</v>
      </c>
      <c r="AA2" s="55" t="s">
        <v>146</v>
      </c>
      <c r="AB2" s="55" t="s">
        <v>147</v>
      </c>
      <c r="AC2" s="55" t="s">
        <v>148</v>
      </c>
      <c r="AD2" s="55" t="s">
        <v>149</v>
      </c>
      <c r="AE2" s="50" t="s">
        <v>21</v>
      </c>
      <c r="AF2" s="50"/>
      <c r="AG2" s="50"/>
    </row>
    <row r="3" spans="1:33" ht="15.75" customHeight="1" x14ac:dyDescent="0.25">
      <c r="A3" s="57">
        <v>44259.566162118055</v>
      </c>
      <c r="B3" s="58" t="s">
        <v>22</v>
      </c>
      <c r="C3" s="59" t="s">
        <v>23</v>
      </c>
      <c r="D3" s="58" t="s">
        <v>24</v>
      </c>
      <c r="E3" s="59" t="s">
        <v>25</v>
      </c>
      <c r="F3" s="59" t="s">
        <v>26</v>
      </c>
      <c r="G3" s="59">
        <v>2</v>
      </c>
      <c r="H3" s="59">
        <v>5</v>
      </c>
      <c r="I3" s="59">
        <v>1</v>
      </c>
      <c r="J3" s="59">
        <v>2</v>
      </c>
      <c r="K3" s="59">
        <v>5</v>
      </c>
      <c r="L3" s="58" t="s">
        <v>27</v>
      </c>
      <c r="M3" s="58" t="s">
        <v>28</v>
      </c>
      <c r="N3" s="58" t="s">
        <v>29</v>
      </c>
      <c r="O3" s="58" t="s">
        <v>30</v>
      </c>
      <c r="P3" s="58" t="s">
        <v>31</v>
      </c>
      <c r="Q3" s="58" t="s">
        <v>28</v>
      </c>
      <c r="R3" s="58" t="s">
        <v>27</v>
      </c>
      <c r="S3" s="58" t="s">
        <v>28</v>
      </c>
      <c r="T3" s="58" t="s">
        <v>28</v>
      </c>
      <c r="U3" s="58" t="s">
        <v>28</v>
      </c>
      <c r="V3" s="59">
        <v>5</v>
      </c>
      <c r="W3" s="59">
        <v>7</v>
      </c>
      <c r="X3" s="59">
        <v>6</v>
      </c>
      <c r="Y3" s="59">
        <v>6</v>
      </c>
      <c r="Z3" s="59">
        <v>5</v>
      </c>
      <c r="AA3" s="59">
        <v>5</v>
      </c>
      <c r="AB3" s="59">
        <v>5</v>
      </c>
      <c r="AC3" s="59">
        <v>6</v>
      </c>
      <c r="AD3" s="59">
        <v>6</v>
      </c>
      <c r="AE3" s="63" t="s">
        <v>32</v>
      </c>
      <c r="AF3" s="63"/>
      <c r="AG3" s="63"/>
    </row>
    <row r="4" spans="1:33" ht="15.75" customHeight="1" x14ac:dyDescent="0.25">
      <c r="A4" s="57">
        <v>44259.567375763887</v>
      </c>
      <c r="B4" s="58" t="s">
        <v>33</v>
      </c>
      <c r="C4" s="59" t="s">
        <v>23</v>
      </c>
      <c r="D4" s="58" t="s">
        <v>34</v>
      </c>
      <c r="E4" s="59" t="s">
        <v>25</v>
      </c>
      <c r="F4" s="59" t="s">
        <v>35</v>
      </c>
      <c r="G4" s="59">
        <v>5</v>
      </c>
      <c r="H4" s="59">
        <v>4</v>
      </c>
      <c r="I4" s="59">
        <v>5</v>
      </c>
      <c r="J4" s="59">
        <v>5</v>
      </c>
      <c r="K4" s="59">
        <v>1</v>
      </c>
      <c r="L4" s="58" t="s">
        <v>31</v>
      </c>
      <c r="M4" s="58" t="s">
        <v>28</v>
      </c>
      <c r="N4" s="58" t="s">
        <v>29</v>
      </c>
      <c r="O4" s="58" t="s">
        <v>31</v>
      </c>
      <c r="P4" s="58" t="s">
        <v>28</v>
      </c>
      <c r="Q4" s="58" t="s">
        <v>29</v>
      </c>
      <c r="R4" s="58" t="s">
        <v>29</v>
      </c>
      <c r="S4" s="58" t="s">
        <v>30</v>
      </c>
      <c r="T4" s="58" t="s">
        <v>30</v>
      </c>
      <c r="U4" s="58" t="s">
        <v>30</v>
      </c>
      <c r="V4" s="59">
        <v>6</v>
      </c>
      <c r="W4" s="59">
        <v>5</v>
      </c>
      <c r="X4" s="59">
        <v>6</v>
      </c>
      <c r="Y4" s="59">
        <v>5</v>
      </c>
      <c r="Z4" s="59">
        <v>3</v>
      </c>
      <c r="AA4" s="59">
        <v>4</v>
      </c>
      <c r="AB4" s="59">
        <v>5</v>
      </c>
      <c r="AC4" s="59">
        <v>5</v>
      </c>
      <c r="AD4" s="59">
        <v>4</v>
      </c>
      <c r="AE4" s="63" t="s">
        <v>36</v>
      </c>
      <c r="AF4" s="63"/>
      <c r="AG4" s="63"/>
    </row>
    <row r="5" spans="1:33" ht="15.75" customHeight="1" x14ac:dyDescent="0.25">
      <c r="A5" s="57">
        <v>44259.571925925928</v>
      </c>
      <c r="B5" s="58" t="s">
        <v>37</v>
      </c>
      <c r="C5" s="59" t="s">
        <v>23</v>
      </c>
      <c r="D5" s="58" t="s">
        <v>38</v>
      </c>
      <c r="E5" s="59" t="s">
        <v>39</v>
      </c>
      <c r="F5" s="59" t="s">
        <v>35</v>
      </c>
      <c r="G5" s="59">
        <v>2</v>
      </c>
      <c r="H5" s="59">
        <v>3</v>
      </c>
      <c r="I5" s="59">
        <v>3</v>
      </c>
      <c r="J5" s="59">
        <v>3</v>
      </c>
      <c r="K5" s="59">
        <v>3</v>
      </c>
      <c r="L5" s="58" t="s">
        <v>31</v>
      </c>
      <c r="M5" s="58" t="s">
        <v>28</v>
      </c>
      <c r="N5" s="58" t="s">
        <v>29</v>
      </c>
      <c r="O5" s="58" t="s">
        <v>28</v>
      </c>
      <c r="P5" s="58" t="s">
        <v>31</v>
      </c>
      <c r="Q5" s="58" t="s">
        <v>31</v>
      </c>
      <c r="R5" s="58" t="s">
        <v>28</v>
      </c>
      <c r="S5" s="58" t="s">
        <v>31</v>
      </c>
      <c r="T5" s="58" t="s">
        <v>29</v>
      </c>
      <c r="U5" s="58" t="s">
        <v>31</v>
      </c>
      <c r="V5" s="59">
        <v>4</v>
      </c>
      <c r="W5" s="59">
        <v>4</v>
      </c>
      <c r="X5" s="59">
        <v>5</v>
      </c>
      <c r="Y5" s="59">
        <v>4</v>
      </c>
      <c r="Z5" s="59">
        <v>3</v>
      </c>
      <c r="AA5" s="59">
        <v>4</v>
      </c>
      <c r="AB5" s="59">
        <v>4</v>
      </c>
      <c r="AC5" s="59">
        <v>3</v>
      </c>
      <c r="AD5" s="59">
        <v>3</v>
      </c>
      <c r="AE5" s="63" t="s">
        <v>40</v>
      </c>
      <c r="AF5" s="63"/>
      <c r="AG5" s="63"/>
    </row>
    <row r="6" spans="1:33" ht="15.75" customHeight="1" x14ac:dyDescent="0.25">
      <c r="A6" s="57">
        <v>44259.588918877314</v>
      </c>
      <c r="B6" s="58" t="s">
        <v>41</v>
      </c>
      <c r="C6" s="59" t="s">
        <v>23</v>
      </c>
      <c r="D6" s="58" t="s">
        <v>42</v>
      </c>
      <c r="E6" s="59" t="s">
        <v>43</v>
      </c>
      <c r="F6" s="59" t="s">
        <v>35</v>
      </c>
      <c r="G6" s="59">
        <v>2</v>
      </c>
      <c r="H6" s="59">
        <v>3</v>
      </c>
      <c r="I6" s="59">
        <v>3</v>
      </c>
      <c r="J6" s="59">
        <v>2</v>
      </c>
      <c r="K6" s="59">
        <v>2</v>
      </c>
      <c r="L6" s="58" t="s">
        <v>31</v>
      </c>
      <c r="M6" s="58" t="s">
        <v>28</v>
      </c>
      <c r="N6" s="58" t="s">
        <v>29</v>
      </c>
      <c r="O6" s="58" t="s">
        <v>28</v>
      </c>
      <c r="P6" s="58" t="s">
        <v>27</v>
      </c>
      <c r="Q6" s="58" t="s">
        <v>28</v>
      </c>
      <c r="R6" s="58" t="s">
        <v>27</v>
      </c>
      <c r="S6" s="58" t="s">
        <v>28</v>
      </c>
      <c r="T6" s="58" t="s">
        <v>28</v>
      </c>
      <c r="U6" s="58" t="s">
        <v>28</v>
      </c>
      <c r="V6" s="59">
        <v>5</v>
      </c>
      <c r="W6" s="59">
        <v>7</v>
      </c>
      <c r="X6" s="59">
        <v>7</v>
      </c>
      <c r="Y6" s="59">
        <v>7</v>
      </c>
      <c r="Z6" s="59">
        <v>6</v>
      </c>
      <c r="AA6" s="59">
        <v>7</v>
      </c>
      <c r="AB6" s="59">
        <v>7</v>
      </c>
      <c r="AC6" s="59">
        <v>7</v>
      </c>
      <c r="AD6" s="59">
        <v>6</v>
      </c>
      <c r="AE6" s="63"/>
      <c r="AF6" s="63"/>
      <c r="AG6" s="63"/>
    </row>
    <row r="7" spans="1:33" ht="15.75" customHeight="1" x14ac:dyDescent="0.25">
      <c r="A7" s="57">
        <v>44259.589439560186</v>
      </c>
      <c r="B7" s="58" t="s">
        <v>44</v>
      </c>
      <c r="C7" s="59" t="s">
        <v>23</v>
      </c>
      <c r="D7" s="58" t="s">
        <v>45</v>
      </c>
      <c r="E7" s="59" t="s">
        <v>39</v>
      </c>
      <c r="F7" s="59" t="s">
        <v>26</v>
      </c>
      <c r="G7" s="59">
        <v>3</v>
      </c>
      <c r="H7" s="59">
        <v>3</v>
      </c>
      <c r="I7" s="59">
        <v>2</v>
      </c>
      <c r="J7" s="59">
        <v>2</v>
      </c>
      <c r="K7" s="59">
        <v>2</v>
      </c>
      <c r="L7" s="58" t="s">
        <v>29</v>
      </c>
      <c r="M7" s="58" t="s">
        <v>30</v>
      </c>
      <c r="N7" s="58" t="s">
        <v>29</v>
      </c>
      <c r="O7" s="58" t="s">
        <v>28</v>
      </c>
      <c r="P7" s="58" t="s">
        <v>28</v>
      </c>
      <c r="Q7" s="58" t="s">
        <v>31</v>
      </c>
      <c r="R7" s="58" t="s">
        <v>29</v>
      </c>
      <c r="S7" s="58" t="s">
        <v>28</v>
      </c>
      <c r="T7" s="58" t="s">
        <v>30</v>
      </c>
      <c r="U7" s="58" t="s">
        <v>29</v>
      </c>
      <c r="V7" s="59">
        <v>7</v>
      </c>
      <c r="W7" s="59">
        <v>6</v>
      </c>
      <c r="X7" s="59">
        <v>7</v>
      </c>
      <c r="Y7" s="59">
        <v>6</v>
      </c>
      <c r="Z7" s="59">
        <v>7</v>
      </c>
      <c r="AA7" s="59">
        <v>6</v>
      </c>
      <c r="AB7" s="59">
        <v>7</v>
      </c>
      <c r="AC7" s="59">
        <v>7</v>
      </c>
      <c r="AD7" s="59">
        <v>6</v>
      </c>
      <c r="AE7" s="63" t="s">
        <v>46</v>
      </c>
      <c r="AF7" s="63"/>
      <c r="AG7" s="63"/>
    </row>
    <row r="8" spans="1:33" ht="15.75" customHeight="1" x14ac:dyDescent="0.25">
      <c r="A8" s="57">
        <v>44259.590349444443</v>
      </c>
      <c r="B8" s="58" t="s">
        <v>47</v>
      </c>
      <c r="C8" s="59" t="s">
        <v>23</v>
      </c>
      <c r="D8" s="58" t="s">
        <v>48</v>
      </c>
      <c r="E8" s="59" t="s">
        <v>43</v>
      </c>
      <c r="F8" s="59" t="s">
        <v>26</v>
      </c>
      <c r="G8" s="59">
        <v>1</v>
      </c>
      <c r="H8" s="59">
        <v>2</v>
      </c>
      <c r="I8" s="59">
        <v>1</v>
      </c>
      <c r="J8" s="59">
        <v>1</v>
      </c>
      <c r="K8" s="59">
        <v>2</v>
      </c>
      <c r="L8" s="58" t="s">
        <v>31</v>
      </c>
      <c r="M8" s="58" t="s">
        <v>28</v>
      </c>
      <c r="N8" s="58" t="s">
        <v>29</v>
      </c>
      <c r="O8" s="58" t="s">
        <v>30</v>
      </c>
      <c r="P8" s="58" t="s">
        <v>29</v>
      </c>
      <c r="Q8" s="58" t="s">
        <v>31</v>
      </c>
      <c r="R8" s="58" t="s">
        <v>29</v>
      </c>
      <c r="S8" s="58" t="s">
        <v>28</v>
      </c>
      <c r="T8" s="58" t="s">
        <v>28</v>
      </c>
      <c r="U8" s="58" t="s">
        <v>28</v>
      </c>
      <c r="V8" s="59">
        <v>6</v>
      </c>
      <c r="W8" s="59">
        <v>4</v>
      </c>
      <c r="X8" s="59">
        <v>6</v>
      </c>
      <c r="Y8" s="59">
        <v>5</v>
      </c>
      <c r="Z8" s="59">
        <v>1</v>
      </c>
      <c r="AA8" s="59">
        <v>5</v>
      </c>
      <c r="AB8" s="59">
        <v>5</v>
      </c>
      <c r="AC8" s="59">
        <v>6</v>
      </c>
      <c r="AD8" s="59">
        <v>4</v>
      </c>
      <c r="AE8" s="63" t="s">
        <v>49</v>
      </c>
      <c r="AF8" s="63"/>
      <c r="AG8" s="63"/>
    </row>
    <row r="9" spans="1:33" ht="15.75" customHeight="1" x14ac:dyDescent="0.25">
      <c r="A9" s="57">
        <v>44259.594689571764</v>
      </c>
      <c r="B9" s="58" t="s">
        <v>50</v>
      </c>
      <c r="C9" s="59" t="s">
        <v>23</v>
      </c>
      <c r="D9" s="58" t="s">
        <v>51</v>
      </c>
      <c r="E9" s="59" t="s">
        <v>39</v>
      </c>
      <c r="F9" s="59" t="s">
        <v>26</v>
      </c>
      <c r="G9" s="59">
        <v>2</v>
      </c>
      <c r="H9" s="59">
        <v>1</v>
      </c>
      <c r="I9" s="59">
        <v>1</v>
      </c>
      <c r="J9" s="59">
        <v>1</v>
      </c>
      <c r="K9" s="59">
        <v>4</v>
      </c>
      <c r="L9" s="58" t="s">
        <v>31</v>
      </c>
      <c r="M9" s="58" t="s">
        <v>31</v>
      </c>
      <c r="N9" s="58" t="s">
        <v>31</v>
      </c>
      <c r="O9" s="58" t="s">
        <v>28</v>
      </c>
      <c r="P9" s="58" t="s">
        <v>29</v>
      </c>
      <c r="Q9" s="58" t="s">
        <v>28</v>
      </c>
      <c r="R9" s="58" t="s">
        <v>31</v>
      </c>
      <c r="S9" s="58" t="s">
        <v>30</v>
      </c>
      <c r="T9" s="58" t="s">
        <v>30</v>
      </c>
      <c r="U9" s="58" t="s">
        <v>30</v>
      </c>
      <c r="V9" s="59">
        <v>6</v>
      </c>
      <c r="W9" s="59">
        <v>6</v>
      </c>
      <c r="X9" s="59">
        <v>4</v>
      </c>
      <c r="Y9" s="59">
        <v>5</v>
      </c>
      <c r="Z9" s="59">
        <v>4</v>
      </c>
      <c r="AA9" s="59">
        <v>4</v>
      </c>
      <c r="AB9" s="59">
        <v>4</v>
      </c>
      <c r="AC9" s="59">
        <v>6</v>
      </c>
      <c r="AD9" s="59">
        <v>4</v>
      </c>
      <c r="AE9" s="63"/>
      <c r="AF9" s="63"/>
      <c r="AG9" s="63"/>
    </row>
    <row r="10" spans="1:33" ht="15.75" customHeight="1" x14ac:dyDescent="0.25">
      <c r="A10" s="57">
        <v>44259.595995208336</v>
      </c>
      <c r="B10" s="58" t="s">
        <v>52</v>
      </c>
      <c r="C10" s="59" t="s">
        <v>23</v>
      </c>
      <c r="D10" s="58" t="s">
        <v>53</v>
      </c>
      <c r="E10" s="59" t="s">
        <v>39</v>
      </c>
      <c r="F10" s="59" t="s">
        <v>26</v>
      </c>
      <c r="G10" s="59">
        <v>4</v>
      </c>
      <c r="H10" s="59">
        <v>1</v>
      </c>
      <c r="I10" s="59">
        <v>3</v>
      </c>
      <c r="J10" s="59">
        <v>3</v>
      </c>
      <c r="K10" s="59">
        <v>5</v>
      </c>
      <c r="L10" s="58" t="s">
        <v>27</v>
      </c>
      <c r="M10" s="58" t="s">
        <v>27</v>
      </c>
      <c r="N10" s="58" t="s">
        <v>29</v>
      </c>
      <c r="O10" s="58" t="s">
        <v>29</v>
      </c>
      <c r="P10" s="58" t="s">
        <v>27</v>
      </c>
      <c r="Q10" s="58" t="s">
        <v>30</v>
      </c>
      <c r="R10" s="58" t="s">
        <v>29</v>
      </c>
      <c r="S10" s="58" t="s">
        <v>28</v>
      </c>
      <c r="T10" s="58" t="s">
        <v>29</v>
      </c>
      <c r="U10" s="58" t="s">
        <v>30</v>
      </c>
      <c r="V10" s="59">
        <v>5</v>
      </c>
      <c r="W10" s="59">
        <v>7</v>
      </c>
      <c r="X10" s="59">
        <v>7</v>
      </c>
      <c r="Y10" s="59">
        <v>7</v>
      </c>
      <c r="Z10" s="59">
        <v>5</v>
      </c>
      <c r="AA10" s="59">
        <v>7</v>
      </c>
      <c r="AB10" s="59">
        <v>6</v>
      </c>
      <c r="AC10" s="59">
        <v>6</v>
      </c>
      <c r="AD10" s="59">
        <v>7</v>
      </c>
      <c r="AE10" s="63"/>
      <c r="AF10" s="63"/>
      <c r="AG10" s="63"/>
    </row>
    <row r="11" spans="1:33" ht="15.75" customHeight="1" x14ac:dyDescent="0.25">
      <c r="A11" s="57">
        <v>44259.791454456019</v>
      </c>
      <c r="B11" s="58" t="s">
        <v>54</v>
      </c>
      <c r="C11" s="59" t="s">
        <v>23</v>
      </c>
      <c r="D11" s="58" t="s">
        <v>55</v>
      </c>
      <c r="E11" s="59" t="s">
        <v>56</v>
      </c>
      <c r="F11" s="59" t="s">
        <v>35</v>
      </c>
      <c r="G11" s="59">
        <v>3</v>
      </c>
      <c r="H11" s="59">
        <v>3</v>
      </c>
      <c r="I11" s="59">
        <v>2</v>
      </c>
      <c r="J11" s="59">
        <v>1</v>
      </c>
      <c r="K11" s="59">
        <v>2</v>
      </c>
      <c r="L11" s="58" t="s">
        <v>27</v>
      </c>
      <c r="M11" s="58" t="s">
        <v>27</v>
      </c>
      <c r="N11" s="58" t="s">
        <v>29</v>
      </c>
      <c r="O11" s="58" t="s">
        <v>29</v>
      </c>
      <c r="P11" s="58" t="s">
        <v>27</v>
      </c>
      <c r="Q11" s="58" t="s">
        <v>30</v>
      </c>
      <c r="R11" s="58" t="s">
        <v>29</v>
      </c>
      <c r="S11" s="58" t="s">
        <v>28</v>
      </c>
      <c r="T11" s="58" t="s">
        <v>29</v>
      </c>
      <c r="U11" s="58" t="s">
        <v>30</v>
      </c>
      <c r="V11" s="59">
        <v>5</v>
      </c>
      <c r="W11" s="59">
        <v>4</v>
      </c>
      <c r="X11" s="59">
        <v>6</v>
      </c>
      <c r="Y11" s="59">
        <v>6</v>
      </c>
      <c r="Z11" s="59">
        <v>5</v>
      </c>
      <c r="AA11" s="59">
        <v>7</v>
      </c>
      <c r="AB11" s="59">
        <v>6</v>
      </c>
      <c r="AC11" s="59">
        <v>6</v>
      </c>
      <c r="AD11" s="59">
        <v>6</v>
      </c>
      <c r="AE11" s="63" t="s">
        <v>57</v>
      </c>
      <c r="AF11" s="63"/>
      <c r="AG11" s="63"/>
    </row>
    <row r="12" spans="1:33" ht="15.75" customHeight="1" x14ac:dyDescent="0.25">
      <c r="B12" s="60" t="s">
        <v>95</v>
      </c>
      <c r="C12" s="59" t="s">
        <v>23</v>
      </c>
      <c r="D12" s="61" t="s">
        <v>96</v>
      </c>
      <c r="E12" s="59" t="s">
        <v>39</v>
      </c>
      <c r="F12" s="59" t="s">
        <v>35</v>
      </c>
      <c r="G12" s="59">
        <v>1</v>
      </c>
      <c r="H12" s="59">
        <v>2</v>
      </c>
      <c r="I12" s="59">
        <v>1</v>
      </c>
      <c r="J12" s="59">
        <v>1</v>
      </c>
      <c r="K12" s="59">
        <v>4</v>
      </c>
      <c r="L12" s="58" t="s">
        <v>29</v>
      </c>
      <c r="M12" s="58" t="s">
        <v>31</v>
      </c>
      <c r="N12" s="58" t="s">
        <v>29</v>
      </c>
      <c r="O12" s="58" t="s">
        <v>29</v>
      </c>
      <c r="P12" s="58" t="s">
        <v>31</v>
      </c>
      <c r="Q12" s="58" t="s">
        <v>31</v>
      </c>
      <c r="R12" s="58" t="s">
        <v>29</v>
      </c>
      <c r="S12" s="58" t="s">
        <v>31</v>
      </c>
      <c r="T12" s="58" t="s">
        <v>31</v>
      </c>
      <c r="U12" s="58" t="s">
        <v>31</v>
      </c>
      <c r="V12" s="62">
        <v>6</v>
      </c>
      <c r="W12" s="62">
        <v>7</v>
      </c>
      <c r="X12" s="62">
        <v>6</v>
      </c>
      <c r="Y12" s="62">
        <v>4</v>
      </c>
      <c r="Z12" s="62">
        <v>5</v>
      </c>
      <c r="AA12" s="62">
        <v>6</v>
      </c>
      <c r="AB12" s="62">
        <v>7</v>
      </c>
      <c r="AC12" s="62">
        <v>7</v>
      </c>
      <c r="AD12" s="62">
        <v>5</v>
      </c>
      <c r="AE12" s="49"/>
      <c r="AF12" s="49"/>
      <c r="AG12" s="49"/>
    </row>
  </sheetData>
  <mergeCells count="14">
    <mergeCell ref="AE9:AG9"/>
    <mergeCell ref="AE6:AG6"/>
    <mergeCell ref="AE2:AG2"/>
    <mergeCell ref="V1:AD1"/>
    <mergeCell ref="G1:K1"/>
    <mergeCell ref="L1:U1"/>
    <mergeCell ref="AE12:AG12"/>
    <mergeCell ref="AE3:AG3"/>
    <mergeCell ref="AE4:AG4"/>
    <mergeCell ref="AE5:AG5"/>
    <mergeCell ref="AE7:AG7"/>
    <mergeCell ref="AE8:AG8"/>
    <mergeCell ref="AE11:AG11"/>
    <mergeCell ref="AE10:AG10"/>
  </mergeCells>
  <hyperlinks>
    <hyperlink ref="AE3" r:id="rId1" xr:uid="{00000000-0004-0000-0000-000000000000}"/>
    <hyperlink ref="AE4" r:id="rId2" xr:uid="{00000000-0004-0000-0000-000001000000}"/>
    <hyperlink ref="AE5" r:id="rId3" xr:uid="{00000000-0004-0000-0000-000002000000}"/>
    <hyperlink ref="AE7" r:id="rId4" xr:uid="{00000000-0004-0000-0000-000003000000}"/>
    <hyperlink ref="AE8" r:id="rId5" xr:uid="{00000000-0004-0000-0000-000004000000}"/>
    <hyperlink ref="AE11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N48"/>
  <sheetViews>
    <sheetView zoomScale="90" zoomScaleNormal="90" workbookViewId="0">
      <selection activeCell="D41" sqref="D41"/>
    </sheetView>
  </sheetViews>
  <sheetFormatPr baseColWidth="10" defaultRowHeight="12.5" x14ac:dyDescent="0.25"/>
  <cols>
    <col min="1" max="1" width="5.08984375" customWidth="1"/>
    <col min="2" max="2" width="60.36328125" style="67" customWidth="1"/>
    <col min="3" max="3" width="5.453125" customWidth="1"/>
    <col min="4" max="4" width="68.81640625" customWidth="1"/>
    <col min="5" max="14" width="3.90625" style="35" customWidth="1"/>
  </cols>
  <sheetData>
    <row r="2" spans="2:14" ht="13" x14ac:dyDescent="0.25">
      <c r="B2" s="68" t="s">
        <v>97</v>
      </c>
      <c r="E2" s="46" t="s">
        <v>122</v>
      </c>
      <c r="F2" s="47"/>
      <c r="G2" s="47"/>
      <c r="H2" s="47"/>
      <c r="I2" s="47"/>
      <c r="J2" s="47"/>
      <c r="K2" s="47"/>
      <c r="L2" s="47"/>
      <c r="M2" s="47"/>
      <c r="N2" s="48"/>
    </row>
    <row r="3" spans="2:14" ht="13" thickBot="1" x14ac:dyDescent="0.3">
      <c r="B3" s="66" t="s">
        <v>98</v>
      </c>
      <c r="D3" s="37" t="s">
        <v>121</v>
      </c>
      <c r="E3" s="64">
        <v>1</v>
      </c>
      <c r="F3" s="64">
        <v>2</v>
      </c>
      <c r="G3" s="64">
        <v>3</v>
      </c>
      <c r="H3" s="64">
        <v>4</v>
      </c>
      <c r="I3" s="64">
        <v>5</v>
      </c>
      <c r="J3" s="64">
        <v>6</v>
      </c>
      <c r="K3" s="64">
        <v>7</v>
      </c>
      <c r="L3" s="64">
        <v>8</v>
      </c>
      <c r="M3" s="64">
        <v>9</v>
      </c>
      <c r="N3" s="65">
        <v>10</v>
      </c>
    </row>
    <row r="4" spans="2:14" ht="13" thickTop="1" x14ac:dyDescent="0.25">
      <c r="B4" s="66" t="s">
        <v>109</v>
      </c>
      <c r="D4" s="34" t="s">
        <v>123</v>
      </c>
      <c r="E4" s="38"/>
      <c r="F4" s="38"/>
      <c r="G4" s="38"/>
      <c r="H4" s="41"/>
      <c r="I4" s="38"/>
      <c r="J4" s="38"/>
      <c r="K4" s="41"/>
      <c r="L4" s="38"/>
      <c r="M4" s="38"/>
      <c r="N4" s="38"/>
    </row>
    <row r="5" spans="2:14" x14ac:dyDescent="0.25">
      <c r="B5" s="66" t="s">
        <v>99</v>
      </c>
      <c r="D5" s="34" t="s">
        <v>127</v>
      </c>
      <c r="E5" s="7"/>
      <c r="F5" s="38"/>
      <c r="G5" s="38"/>
      <c r="H5" s="41"/>
      <c r="I5" s="38"/>
      <c r="J5" s="38"/>
      <c r="K5" s="41"/>
      <c r="L5" s="7"/>
      <c r="M5" s="38"/>
      <c r="N5" s="38"/>
    </row>
    <row r="6" spans="2:14" x14ac:dyDescent="0.25">
      <c r="B6" s="66" t="s">
        <v>100</v>
      </c>
      <c r="D6" s="34" t="s">
        <v>124</v>
      </c>
      <c r="E6" s="39"/>
      <c r="F6" s="39"/>
      <c r="G6" s="39"/>
      <c r="H6" s="41"/>
      <c r="I6" s="38"/>
      <c r="J6" s="39"/>
      <c r="K6" s="41"/>
      <c r="L6" s="39"/>
      <c r="M6" s="39"/>
      <c r="N6" s="39"/>
    </row>
    <row r="7" spans="2:14" x14ac:dyDescent="0.25">
      <c r="B7" s="66" t="s">
        <v>101</v>
      </c>
      <c r="D7" s="34" t="s">
        <v>125</v>
      </c>
      <c r="E7" s="39"/>
      <c r="F7" s="39"/>
      <c r="G7" s="39"/>
      <c r="H7" s="41"/>
      <c r="I7" s="38"/>
      <c r="J7" s="39"/>
      <c r="K7" s="41"/>
      <c r="L7" s="39"/>
      <c r="M7" s="39"/>
      <c r="N7" s="39"/>
    </row>
    <row r="8" spans="2:14" x14ac:dyDescent="0.25">
      <c r="B8" s="66" t="s">
        <v>102</v>
      </c>
      <c r="D8" s="34" t="s">
        <v>126</v>
      </c>
      <c r="E8" s="7"/>
      <c r="F8" s="7"/>
      <c r="G8" s="38"/>
      <c r="H8" s="41"/>
      <c r="I8" s="7"/>
      <c r="J8" s="7"/>
      <c r="K8" s="41"/>
      <c r="L8" s="7"/>
      <c r="M8" s="7"/>
      <c r="N8" s="7"/>
    </row>
    <row r="9" spans="2:14" ht="15.5" customHeight="1" x14ac:dyDescent="0.25">
      <c r="B9" s="66" t="s">
        <v>137</v>
      </c>
    </row>
    <row r="11" spans="2:14" ht="13.5" thickBot="1" x14ac:dyDescent="0.3">
      <c r="B11" s="68" t="s">
        <v>103</v>
      </c>
      <c r="D11" s="36" t="s">
        <v>128</v>
      </c>
    </row>
    <row r="12" spans="2:14" ht="25.5" thickTop="1" x14ac:dyDescent="0.25">
      <c r="B12" s="66" t="s">
        <v>104</v>
      </c>
      <c r="D12" s="40" t="s">
        <v>129</v>
      </c>
    </row>
    <row r="13" spans="2:14" ht="25" x14ac:dyDescent="0.25">
      <c r="B13" s="66" t="s">
        <v>105</v>
      </c>
      <c r="D13" s="40" t="s">
        <v>130</v>
      </c>
    </row>
    <row r="14" spans="2:14" ht="25" x14ac:dyDescent="0.25">
      <c r="B14" s="66" t="s">
        <v>106</v>
      </c>
      <c r="D14" s="40" t="s">
        <v>131</v>
      </c>
    </row>
    <row r="15" spans="2:14" ht="25" x14ac:dyDescent="0.25">
      <c r="B15" s="66" t="s">
        <v>138</v>
      </c>
      <c r="D15" s="40" t="s">
        <v>132</v>
      </c>
    </row>
    <row r="16" spans="2:14" x14ac:dyDescent="0.25">
      <c r="D16" s="40" t="s">
        <v>133</v>
      </c>
    </row>
    <row r="17" spans="2:4" ht="13" x14ac:dyDescent="0.25">
      <c r="B17" s="68" t="s">
        <v>107</v>
      </c>
      <c r="D17" s="40" t="s">
        <v>134</v>
      </c>
    </row>
    <row r="18" spans="2:4" x14ac:dyDescent="0.25">
      <c r="B18" s="66" t="s">
        <v>104</v>
      </c>
    </row>
    <row r="19" spans="2:4" x14ac:dyDescent="0.25">
      <c r="B19" s="66" t="s">
        <v>108</v>
      </c>
    </row>
    <row r="20" spans="2:4" x14ac:dyDescent="0.25">
      <c r="B20" s="66" t="s">
        <v>109</v>
      </c>
    </row>
    <row r="21" spans="2:4" x14ac:dyDescent="0.25">
      <c r="B21" s="66" t="s">
        <v>110</v>
      </c>
    </row>
    <row r="22" spans="2:4" x14ac:dyDescent="0.25">
      <c r="B22" s="66" t="s">
        <v>111</v>
      </c>
    </row>
    <row r="23" spans="2:4" x14ac:dyDescent="0.25">
      <c r="B23" s="66" t="s">
        <v>135</v>
      </c>
    </row>
    <row r="25" spans="2:4" ht="13" x14ac:dyDescent="0.25">
      <c r="B25" s="68" t="s">
        <v>112</v>
      </c>
    </row>
    <row r="26" spans="2:4" x14ac:dyDescent="0.25">
      <c r="B26" s="66" t="s">
        <v>113</v>
      </c>
    </row>
    <row r="27" spans="2:4" x14ac:dyDescent="0.25">
      <c r="B27" s="66" t="s">
        <v>105</v>
      </c>
    </row>
    <row r="28" spans="2:4" x14ac:dyDescent="0.25">
      <c r="B28" s="66" t="s">
        <v>114</v>
      </c>
    </row>
    <row r="29" spans="2:4" x14ac:dyDescent="0.25">
      <c r="B29" s="66" t="s">
        <v>136</v>
      </c>
    </row>
    <row r="31" spans="2:4" ht="13" x14ac:dyDescent="0.25">
      <c r="B31" s="68" t="s">
        <v>115</v>
      </c>
    </row>
    <row r="32" spans="2:4" x14ac:dyDescent="0.25">
      <c r="B32" s="66" t="s">
        <v>104</v>
      </c>
    </row>
    <row r="33" spans="2:2" x14ac:dyDescent="0.25">
      <c r="B33" s="66" t="s">
        <v>109</v>
      </c>
    </row>
    <row r="34" spans="2:2" x14ac:dyDescent="0.25">
      <c r="B34" s="66"/>
    </row>
    <row r="35" spans="2:2" ht="13" x14ac:dyDescent="0.25">
      <c r="B35" s="68" t="s">
        <v>118</v>
      </c>
    </row>
    <row r="36" spans="2:2" x14ac:dyDescent="0.25">
      <c r="B36" s="66" t="s">
        <v>119</v>
      </c>
    </row>
    <row r="37" spans="2:2" ht="25" x14ac:dyDescent="0.25">
      <c r="B37" s="66" t="s">
        <v>137</v>
      </c>
    </row>
    <row r="39" spans="2:2" ht="13" x14ac:dyDescent="0.25">
      <c r="B39" s="68" t="s">
        <v>116</v>
      </c>
    </row>
    <row r="40" spans="2:2" x14ac:dyDescent="0.25">
      <c r="B40" s="66" t="s">
        <v>104</v>
      </c>
    </row>
    <row r="41" spans="2:2" x14ac:dyDescent="0.25">
      <c r="B41" s="66" t="s">
        <v>109</v>
      </c>
    </row>
    <row r="42" spans="2:2" x14ac:dyDescent="0.25">
      <c r="B42" s="66" t="s">
        <v>117</v>
      </c>
    </row>
    <row r="43" spans="2:2" ht="25" x14ac:dyDescent="0.25">
      <c r="B43" s="66" t="s">
        <v>137</v>
      </c>
    </row>
    <row r="45" spans="2:2" ht="13" x14ac:dyDescent="0.25">
      <c r="B45" s="68" t="s">
        <v>120</v>
      </c>
    </row>
    <row r="46" spans="2:2" x14ac:dyDescent="0.25">
      <c r="B46" s="66" t="s">
        <v>104</v>
      </c>
    </row>
    <row r="47" spans="2:2" x14ac:dyDescent="0.25">
      <c r="B47" s="66" t="s">
        <v>109</v>
      </c>
    </row>
    <row r="48" spans="2:2" x14ac:dyDescent="0.25">
      <c r="B48" s="66" t="s">
        <v>105</v>
      </c>
    </row>
  </sheetData>
  <mergeCells count="1">
    <mergeCell ref="E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8"/>
  <sheetViews>
    <sheetView topLeftCell="A13" zoomScale="70" zoomScaleNormal="70" workbookViewId="0">
      <selection activeCell="H29" sqref="H29"/>
    </sheetView>
  </sheetViews>
  <sheetFormatPr baseColWidth="10" defaultRowHeight="12.5" x14ac:dyDescent="0.25"/>
  <cols>
    <col min="1" max="1" width="40.81640625" customWidth="1"/>
    <col min="2" max="3" width="11.54296875" style="14"/>
    <col min="5" max="14" width="13.81640625" style="14" customWidth="1"/>
    <col min="15" max="15" width="11.54296875" style="14"/>
  </cols>
  <sheetData>
    <row r="1" spans="1:15" ht="14" x14ac:dyDescent="0.3">
      <c r="A1" s="69" t="s">
        <v>150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5" ht="14.5" thickBot="1" x14ac:dyDescent="0.35">
      <c r="A2" s="20" t="s">
        <v>58</v>
      </c>
      <c r="B2" s="21" t="s">
        <v>59</v>
      </c>
      <c r="C2" s="21" t="s">
        <v>60</v>
      </c>
      <c r="E2" s="42" t="s">
        <v>61</v>
      </c>
      <c r="F2" s="42"/>
      <c r="G2" s="42"/>
      <c r="H2" s="42"/>
      <c r="I2" s="42"/>
    </row>
    <row r="3" spans="1:15" ht="34.75" customHeight="1" x14ac:dyDescent="0.25">
      <c r="A3" s="22" t="s">
        <v>71</v>
      </c>
      <c r="B3" s="24">
        <v>4</v>
      </c>
      <c r="C3" s="15">
        <f>B3-1</f>
        <v>3</v>
      </c>
      <c r="E3" s="3">
        <v>1</v>
      </c>
      <c r="F3" s="4">
        <v>2</v>
      </c>
      <c r="G3" s="4">
        <v>3</v>
      </c>
      <c r="H3" s="4">
        <v>4</v>
      </c>
      <c r="I3" s="5">
        <v>5</v>
      </c>
    </row>
    <row r="4" spans="1:15" ht="32" customHeight="1" thickBot="1" x14ac:dyDescent="0.3">
      <c r="A4" s="22" t="s">
        <v>72</v>
      </c>
      <c r="B4" s="24">
        <v>3</v>
      </c>
      <c r="C4" s="15">
        <f>5-B4</f>
        <v>2</v>
      </c>
      <c r="E4" s="70" t="s">
        <v>30</v>
      </c>
      <c r="F4" s="71" t="s">
        <v>62</v>
      </c>
      <c r="G4" s="71" t="s">
        <v>63</v>
      </c>
      <c r="H4" s="71" t="s">
        <v>29</v>
      </c>
      <c r="I4" s="72" t="s">
        <v>27</v>
      </c>
    </row>
    <row r="5" spans="1:15" ht="31" x14ac:dyDescent="0.35">
      <c r="A5" s="23" t="s">
        <v>74</v>
      </c>
      <c r="B5" s="24">
        <v>4</v>
      </c>
      <c r="C5" s="15">
        <f>B5-1</f>
        <v>3</v>
      </c>
      <c r="O5"/>
    </row>
    <row r="6" spans="1:15" ht="46.5" x14ac:dyDescent="0.25">
      <c r="A6" s="22" t="s">
        <v>73</v>
      </c>
      <c r="B6" s="24">
        <v>4</v>
      </c>
      <c r="C6" s="15">
        <f>5-B6</f>
        <v>1</v>
      </c>
      <c r="E6" s="24">
        <v>4</v>
      </c>
      <c r="F6" s="24">
        <v>3</v>
      </c>
      <c r="G6" s="24">
        <v>4</v>
      </c>
      <c r="H6" s="24">
        <v>4</v>
      </c>
      <c r="I6" s="24">
        <v>3</v>
      </c>
      <c r="J6" s="24">
        <v>3</v>
      </c>
      <c r="K6" s="24">
        <v>4</v>
      </c>
      <c r="L6" s="24">
        <v>3</v>
      </c>
      <c r="M6" s="24">
        <v>3</v>
      </c>
      <c r="N6" s="24">
        <v>3</v>
      </c>
      <c r="O6" s="18"/>
    </row>
    <row r="7" spans="1:15" ht="37.5" x14ac:dyDescent="0.25">
      <c r="A7" s="22" t="s">
        <v>75</v>
      </c>
      <c r="B7" s="24">
        <v>3</v>
      </c>
      <c r="C7" s="15">
        <f>B7-1</f>
        <v>2</v>
      </c>
      <c r="E7" s="17" t="s">
        <v>29</v>
      </c>
      <c r="F7" s="17" t="s">
        <v>31</v>
      </c>
      <c r="G7" s="17" t="s">
        <v>29</v>
      </c>
      <c r="H7" s="17" t="s">
        <v>29</v>
      </c>
      <c r="I7" s="17" t="s">
        <v>31</v>
      </c>
      <c r="J7" s="17" t="s">
        <v>31</v>
      </c>
      <c r="K7" s="17" t="s">
        <v>29</v>
      </c>
      <c r="L7" s="17" t="s">
        <v>31</v>
      </c>
      <c r="M7" s="17" t="s">
        <v>31</v>
      </c>
      <c r="N7" s="17" t="s">
        <v>31</v>
      </c>
    </row>
    <row r="8" spans="1:15" ht="45" customHeight="1" x14ac:dyDescent="0.25">
      <c r="A8" s="22" t="s">
        <v>76</v>
      </c>
      <c r="B8" s="24">
        <v>3</v>
      </c>
      <c r="C8" s="15">
        <f>5-B8</f>
        <v>2</v>
      </c>
    </row>
    <row r="9" spans="1:15" ht="33.65" customHeight="1" x14ac:dyDescent="0.35">
      <c r="A9" s="23" t="s">
        <v>77</v>
      </c>
      <c r="B9" s="24">
        <v>4</v>
      </c>
      <c r="C9" s="15">
        <f>B9-1</f>
        <v>3</v>
      </c>
    </row>
    <row r="10" spans="1:15" ht="46.5" x14ac:dyDescent="0.25">
      <c r="A10" s="22" t="s">
        <v>78</v>
      </c>
      <c r="B10" s="24">
        <v>3</v>
      </c>
      <c r="C10" s="15">
        <f>5-B10</f>
        <v>2</v>
      </c>
    </row>
    <row r="11" spans="1:15" ht="31" x14ac:dyDescent="0.25">
      <c r="A11" s="22" t="s">
        <v>79</v>
      </c>
      <c r="B11" s="24">
        <v>3</v>
      </c>
      <c r="C11" s="15">
        <f>5-B11</f>
        <v>2</v>
      </c>
    </row>
    <row r="12" spans="1:15" ht="46.5" x14ac:dyDescent="0.25">
      <c r="A12" s="22" t="s">
        <v>80</v>
      </c>
      <c r="B12" s="24">
        <v>3</v>
      </c>
      <c r="C12" s="15">
        <f>5-B12</f>
        <v>2</v>
      </c>
    </row>
    <row r="13" spans="1:15" ht="15.5" x14ac:dyDescent="0.25">
      <c r="A13" s="2"/>
    </row>
    <row r="14" spans="1:15" ht="15.5" x14ac:dyDescent="0.35">
      <c r="A14" s="19"/>
    </row>
    <row r="15" spans="1:15" ht="14.5" thickBot="1" x14ac:dyDescent="0.35">
      <c r="A15" s="6" t="s">
        <v>64</v>
      </c>
      <c r="B15" s="15">
        <f>SUM(C3:C12)</f>
        <v>22</v>
      </c>
      <c r="E15" s="43" t="s">
        <v>66</v>
      </c>
      <c r="F15" s="43"/>
      <c r="G15" s="43"/>
      <c r="H15"/>
      <c r="I15"/>
      <c r="J15"/>
    </row>
    <row r="16" spans="1:15" ht="14.5" thickBot="1" x14ac:dyDescent="0.35">
      <c r="A16" s="8" t="s">
        <v>65</v>
      </c>
      <c r="B16" s="16">
        <f>B15*2.5</f>
        <v>55</v>
      </c>
      <c r="E16" s="9" t="s">
        <v>67</v>
      </c>
      <c r="F16" s="9" t="s">
        <v>68</v>
      </c>
      <c r="G16" s="9" t="s">
        <v>69</v>
      </c>
      <c r="H16"/>
      <c r="I16" s="44" t="s">
        <v>94</v>
      </c>
      <c r="J16" s="45"/>
    </row>
    <row r="17" spans="5:10" x14ac:dyDescent="0.25">
      <c r="E17" s="26">
        <v>1</v>
      </c>
      <c r="F17" s="26">
        <v>80</v>
      </c>
      <c r="G17" s="27" t="s">
        <v>86</v>
      </c>
      <c r="H17"/>
      <c r="I17" s="12" t="s">
        <v>81</v>
      </c>
      <c r="J17" s="10" t="s">
        <v>90</v>
      </c>
    </row>
    <row r="18" spans="5:10" x14ac:dyDescent="0.25">
      <c r="E18" s="7">
        <v>2</v>
      </c>
      <c r="F18" s="7">
        <v>67.5</v>
      </c>
      <c r="G18" s="25" t="s">
        <v>70</v>
      </c>
      <c r="H18"/>
      <c r="I18" s="12" t="s">
        <v>82</v>
      </c>
      <c r="J18" s="10" t="s">
        <v>83</v>
      </c>
    </row>
    <row r="19" spans="5:10" x14ac:dyDescent="0.25">
      <c r="E19" s="7">
        <v>3</v>
      </c>
      <c r="F19" s="7">
        <v>52.5</v>
      </c>
      <c r="G19" s="25" t="s">
        <v>91</v>
      </c>
      <c r="H19"/>
      <c r="I19" s="12" t="s">
        <v>84</v>
      </c>
      <c r="J19" s="10" t="s">
        <v>91</v>
      </c>
    </row>
    <row r="20" spans="5:10" x14ac:dyDescent="0.25">
      <c r="E20" s="7">
        <v>4</v>
      </c>
      <c r="F20" s="7">
        <v>77.5</v>
      </c>
      <c r="G20" s="25" t="s">
        <v>86</v>
      </c>
      <c r="H20"/>
      <c r="I20" s="12" t="s">
        <v>85</v>
      </c>
      <c r="J20" s="10" t="s">
        <v>70</v>
      </c>
    </row>
    <row r="21" spans="5:10" x14ac:dyDescent="0.25">
      <c r="E21" s="7">
        <v>5</v>
      </c>
      <c r="F21" s="7">
        <v>67.5</v>
      </c>
      <c r="G21" s="25" t="s">
        <v>70</v>
      </c>
      <c r="H21"/>
      <c r="I21" s="12" t="s">
        <v>87</v>
      </c>
      <c r="J21" s="10" t="s">
        <v>86</v>
      </c>
    </row>
    <row r="22" spans="5:10" ht="13" thickBot="1" x14ac:dyDescent="0.3">
      <c r="E22" s="7">
        <v>6</v>
      </c>
      <c r="F22" s="7">
        <v>72.5</v>
      </c>
      <c r="G22" s="25" t="s">
        <v>70</v>
      </c>
      <c r="H22"/>
      <c r="I22" s="13" t="s">
        <v>89</v>
      </c>
      <c r="J22" s="11" t="s">
        <v>88</v>
      </c>
    </row>
    <row r="23" spans="5:10" x14ac:dyDescent="0.25">
      <c r="E23" s="7">
        <v>7</v>
      </c>
      <c r="F23" s="7">
        <v>72.5</v>
      </c>
      <c r="G23" s="25" t="s">
        <v>70</v>
      </c>
      <c r="H23"/>
      <c r="I23"/>
      <c r="J23"/>
    </row>
    <row r="24" spans="5:10" x14ac:dyDescent="0.25">
      <c r="E24" s="7">
        <v>8</v>
      </c>
      <c r="F24" s="7">
        <v>67.5</v>
      </c>
      <c r="G24" s="25" t="s">
        <v>70</v>
      </c>
      <c r="H24"/>
      <c r="I24"/>
      <c r="J24"/>
    </row>
    <row r="25" spans="5:10" x14ac:dyDescent="0.25">
      <c r="E25" s="7">
        <v>9</v>
      </c>
      <c r="F25" s="7">
        <v>67.5</v>
      </c>
      <c r="G25" s="25" t="s">
        <v>70</v>
      </c>
      <c r="H25"/>
      <c r="I25"/>
      <c r="J25"/>
    </row>
    <row r="26" spans="5:10" x14ac:dyDescent="0.25">
      <c r="E26" s="7">
        <v>10</v>
      </c>
      <c r="F26" s="7">
        <v>55</v>
      </c>
      <c r="G26" s="25" t="s">
        <v>70</v>
      </c>
      <c r="H26"/>
      <c r="I26"/>
      <c r="J26"/>
    </row>
    <row r="27" spans="5:10" ht="13" thickBot="1" x14ac:dyDescent="0.3"/>
    <row r="28" spans="5:10" ht="13" thickBot="1" x14ac:dyDescent="0.3">
      <c r="F28" s="73">
        <f>AVERAGE(F17:F26)</f>
        <v>68</v>
      </c>
      <c r="G28" s="74" t="s">
        <v>70</v>
      </c>
    </row>
  </sheetData>
  <mergeCells count="4">
    <mergeCell ref="E2:I2"/>
    <mergeCell ref="A1:N1"/>
    <mergeCell ref="E15:G15"/>
    <mergeCell ref="I16:J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8"/>
  <sheetViews>
    <sheetView tabSelected="1" topLeftCell="C10" zoomScale="90" zoomScaleNormal="90" workbookViewId="0">
      <selection activeCell="N23" sqref="N23"/>
    </sheetView>
  </sheetViews>
  <sheetFormatPr baseColWidth="10" defaultRowHeight="12.5" x14ac:dyDescent="0.25"/>
  <cols>
    <col min="1" max="1" width="3" customWidth="1"/>
    <col min="2" max="6" width="23" style="14" customWidth="1"/>
  </cols>
  <sheetData>
    <row r="1" spans="2:10" ht="14" x14ac:dyDescent="0.25">
      <c r="B1" s="75" t="s">
        <v>151</v>
      </c>
      <c r="C1" s="75"/>
      <c r="D1" s="75"/>
      <c r="E1" s="75"/>
      <c r="F1" s="75"/>
      <c r="G1" s="75"/>
      <c r="H1" s="75"/>
      <c r="I1" s="75"/>
      <c r="J1" s="75"/>
    </row>
    <row r="2" spans="2:10" ht="13" thickBot="1" x14ac:dyDescent="0.3"/>
    <row r="3" spans="2:10" ht="46.5" thickBot="1" x14ac:dyDescent="0.3">
      <c r="B3" s="82" t="s">
        <v>6</v>
      </c>
      <c r="C3" s="82" t="s">
        <v>7</v>
      </c>
      <c r="D3" s="82" t="s">
        <v>8</v>
      </c>
      <c r="E3" s="82" t="s">
        <v>9</v>
      </c>
      <c r="F3" s="82" t="s">
        <v>10</v>
      </c>
    </row>
    <row r="4" spans="2:10" x14ac:dyDescent="0.25">
      <c r="B4" s="28">
        <v>2</v>
      </c>
      <c r="C4" s="28">
        <v>5</v>
      </c>
      <c r="D4" s="30">
        <v>1</v>
      </c>
      <c r="E4" s="30">
        <v>2</v>
      </c>
      <c r="F4" s="29">
        <v>5</v>
      </c>
      <c r="H4" s="76">
        <v>1</v>
      </c>
      <c r="I4" s="77">
        <v>3</v>
      </c>
      <c r="J4" s="78">
        <v>5</v>
      </c>
    </row>
    <row r="5" spans="2:10" ht="13" thickBot="1" x14ac:dyDescent="0.3">
      <c r="B5" s="29">
        <v>5</v>
      </c>
      <c r="C5" s="28">
        <v>4</v>
      </c>
      <c r="D5" s="28">
        <v>5</v>
      </c>
      <c r="E5" s="28">
        <v>5</v>
      </c>
      <c r="F5" s="28">
        <v>1</v>
      </c>
      <c r="H5" s="79" t="s">
        <v>92</v>
      </c>
      <c r="I5" s="80" t="s">
        <v>152</v>
      </c>
      <c r="J5" s="81" t="s">
        <v>93</v>
      </c>
    </row>
    <row r="6" spans="2:10" x14ac:dyDescent="0.25">
      <c r="B6" s="28">
        <v>2</v>
      </c>
      <c r="C6" s="28">
        <v>3</v>
      </c>
      <c r="D6" s="28">
        <v>3</v>
      </c>
      <c r="E6" s="28">
        <v>3</v>
      </c>
      <c r="F6" s="28">
        <v>3</v>
      </c>
    </row>
    <row r="7" spans="2:10" x14ac:dyDescent="0.25">
      <c r="B7" s="28">
        <v>2</v>
      </c>
      <c r="C7" s="28">
        <v>3</v>
      </c>
      <c r="D7" s="28">
        <v>3</v>
      </c>
      <c r="E7" s="30">
        <v>2</v>
      </c>
      <c r="F7" s="28">
        <v>2</v>
      </c>
    </row>
    <row r="8" spans="2:10" x14ac:dyDescent="0.25">
      <c r="B8" s="28">
        <v>3</v>
      </c>
      <c r="C8" s="28">
        <v>3</v>
      </c>
      <c r="D8" s="30">
        <v>2</v>
      </c>
      <c r="E8" s="30">
        <v>2</v>
      </c>
      <c r="F8" s="28">
        <v>2</v>
      </c>
    </row>
    <row r="9" spans="2:10" x14ac:dyDescent="0.25">
      <c r="B9" s="28">
        <v>1</v>
      </c>
      <c r="C9" s="30">
        <v>2</v>
      </c>
      <c r="D9" s="30">
        <v>1</v>
      </c>
      <c r="E9" s="30">
        <v>1</v>
      </c>
      <c r="F9" s="28">
        <v>2</v>
      </c>
    </row>
    <row r="10" spans="2:10" x14ac:dyDescent="0.25">
      <c r="B10" s="28">
        <v>2</v>
      </c>
      <c r="C10" s="30">
        <v>1</v>
      </c>
      <c r="D10" s="30">
        <v>1</v>
      </c>
      <c r="E10" s="30">
        <v>1</v>
      </c>
      <c r="F10" s="29">
        <v>4</v>
      </c>
    </row>
    <row r="11" spans="2:10" x14ac:dyDescent="0.25">
      <c r="B11" s="29">
        <v>4</v>
      </c>
      <c r="C11" s="30">
        <v>1</v>
      </c>
      <c r="D11" s="28">
        <v>3</v>
      </c>
      <c r="E11" s="28">
        <v>3</v>
      </c>
      <c r="F11" s="29">
        <v>5</v>
      </c>
    </row>
    <row r="12" spans="2:10" x14ac:dyDescent="0.25">
      <c r="B12" s="28">
        <v>3</v>
      </c>
      <c r="C12" s="28">
        <v>3</v>
      </c>
      <c r="D12" s="30">
        <v>2</v>
      </c>
      <c r="E12" s="30">
        <v>1</v>
      </c>
      <c r="F12" s="28">
        <v>2</v>
      </c>
    </row>
    <row r="13" spans="2:10" ht="13" thickBot="1" x14ac:dyDescent="0.3">
      <c r="B13" s="32">
        <v>1</v>
      </c>
      <c r="C13" s="31">
        <v>2</v>
      </c>
      <c r="D13" s="31">
        <v>1</v>
      </c>
      <c r="E13" s="31">
        <v>1</v>
      </c>
      <c r="F13" s="33">
        <v>4</v>
      </c>
    </row>
    <row r="14" spans="2:10" ht="13" thickBot="1" x14ac:dyDescent="0.3"/>
    <row r="15" spans="2:10" ht="13" thickBot="1" x14ac:dyDescent="0.3">
      <c r="B15" s="83" t="s">
        <v>153</v>
      </c>
      <c r="C15" s="84" t="s">
        <v>153</v>
      </c>
      <c r="D15" s="84" t="s">
        <v>154</v>
      </c>
      <c r="E15" s="84" t="s">
        <v>154</v>
      </c>
      <c r="F15" s="84" t="s">
        <v>153</v>
      </c>
    </row>
    <row r="18" spans="2:13" ht="14" x14ac:dyDescent="0.25">
      <c r="B18" s="75" t="s">
        <v>155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</row>
    <row r="19" spans="2:13" x14ac:dyDescent="0.25">
      <c r="B19" s="1"/>
      <c r="C19"/>
      <c r="D19"/>
      <c r="E19"/>
      <c r="F19"/>
      <c r="G19" s="1"/>
      <c r="H19" s="1"/>
    </row>
    <row r="20" spans="2:13" x14ac:dyDescent="0.25">
      <c r="C20" s="1"/>
      <c r="D20" s="1"/>
      <c r="E20"/>
      <c r="G20" s="1"/>
      <c r="H20" s="1"/>
    </row>
    <row r="21" spans="2:13" x14ac:dyDescent="0.25">
      <c r="C21" s="1"/>
      <c r="D21" s="1"/>
      <c r="E21"/>
      <c r="G21" s="1"/>
      <c r="H21" s="1"/>
    </row>
    <row r="22" spans="2:13" x14ac:dyDescent="0.25">
      <c r="C22" s="1"/>
      <c r="D22" s="1"/>
      <c r="E22"/>
      <c r="G22" s="1"/>
      <c r="H22" s="1"/>
    </row>
    <row r="23" spans="2:13" x14ac:dyDescent="0.25">
      <c r="C23" s="1"/>
      <c r="D23" s="1"/>
      <c r="E23"/>
      <c r="G23" s="1"/>
      <c r="H23" s="1"/>
    </row>
    <row r="24" spans="2:13" x14ac:dyDescent="0.25">
      <c r="C24" s="1"/>
      <c r="D24" s="1"/>
      <c r="E24"/>
      <c r="G24" s="1"/>
      <c r="H24" s="1"/>
    </row>
    <row r="25" spans="2:13" x14ac:dyDescent="0.25">
      <c r="C25" s="1"/>
      <c r="D25" s="1"/>
      <c r="E25"/>
      <c r="G25" s="1"/>
      <c r="H25" s="1"/>
    </row>
    <row r="26" spans="2:13" x14ac:dyDescent="0.25">
      <c r="C26" s="1"/>
      <c r="D26" s="1"/>
      <c r="E26"/>
      <c r="G26" s="1"/>
      <c r="H26" s="1"/>
    </row>
    <row r="27" spans="2:13" x14ac:dyDescent="0.25">
      <c r="C27" s="1"/>
      <c r="D27" s="1"/>
      <c r="E27"/>
      <c r="G27" s="1"/>
      <c r="H27" s="1"/>
    </row>
    <row r="28" spans="2:13" x14ac:dyDescent="0.25">
      <c r="C28"/>
      <c r="D28"/>
      <c r="E28"/>
    </row>
  </sheetData>
  <mergeCells count="2">
    <mergeCell ref="B1:J1"/>
    <mergeCell ref="B18:M18"/>
  </mergeCells>
  <pageMargins left="0.7" right="0.7" top="0.75" bottom="0.75" header="0.3" footer="0.3"/>
  <pageSetup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5703CAC0614846A407411B25B5F44B" ma:contentTypeVersion="13" ma:contentTypeDescription="Crear nuevo documento." ma:contentTypeScope="" ma:versionID="f4975003b6470c289df1bb9783c91ac7">
  <xsd:schema xmlns:xsd="http://www.w3.org/2001/XMLSchema" xmlns:xs="http://www.w3.org/2001/XMLSchema" xmlns:p="http://schemas.microsoft.com/office/2006/metadata/properties" xmlns:ns3="4453bd05-18ba-43f1-a279-0cd9025e6eb8" xmlns:ns4="71696701-9f81-4476-b2bf-9438015f113c" targetNamespace="http://schemas.microsoft.com/office/2006/metadata/properties" ma:root="true" ma:fieldsID="b599bc429cf839a434582524fa5b7833" ns3:_="" ns4:_="">
    <xsd:import namespace="4453bd05-18ba-43f1-a279-0cd9025e6eb8"/>
    <xsd:import namespace="71696701-9f81-4476-b2bf-9438015f113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53bd05-18ba-43f1-a279-0cd9025e6e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696701-9f81-4476-b2bf-9438015f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33522C-210F-4437-87DB-2669929FFEE5}">
  <ds:schemaRefs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4453bd05-18ba-43f1-a279-0cd9025e6eb8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71696701-9f81-4476-b2bf-9438015f113c"/>
  </ds:schemaRefs>
</ds:datastoreItem>
</file>

<file path=customXml/itemProps2.xml><?xml version="1.0" encoding="utf-8"?>
<ds:datastoreItem xmlns:ds="http://schemas.openxmlformats.org/officeDocument/2006/customXml" ds:itemID="{DDC36833-338D-44D2-8517-4A0D7720D4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4043FA-7677-4191-8092-4A13B90EA4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53bd05-18ba-43f1-a279-0cd9025e6eb8"/>
    <ds:schemaRef ds:uri="71696701-9f81-4476-b2bf-9438015f11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Respuestas Forms</vt:lpstr>
      <vt:lpstr>Observaciones</vt:lpstr>
      <vt:lpstr>Escala SUS</vt:lpstr>
      <vt:lpstr>Resultados Attrakdiff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HP</cp:lastModifiedBy>
  <dcterms:created xsi:type="dcterms:W3CDTF">2021-03-10T02:36:42Z</dcterms:created>
  <dcterms:modified xsi:type="dcterms:W3CDTF">2023-03-11T17:53:46Z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0x0101005F5703CAC0614846A407411B25B5F44B</vt:lpwstr>
  </property>
</Properties>
</file>