
<file path=[Content_Types].xml><?xml version="1.0" encoding="utf-8"?>
<Types xmlns="http://schemas.openxmlformats.org/package/2006/content-types">
  <Default Extension="bin" ContentType="application/vnd.openxmlformats-officedocument.spreadsheetml.printerSettings"/>
  <Default Extension="emf" ContentType="image/x-emf"/>
  <Default Extension="jpeg" ContentType="image/jpeg"/>
  <Default Extension="png" ContentType="image/png"/>
  <Default Extension="rels" ContentType="application/vnd.openxmlformats-package.relationships+xml"/>
  <Default Extension="vml" ContentType="application/vnd.openxmlformats-officedocument.vmlDrawing"/>
  <Default Extension="xml" ContentType="application/xml"/>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omments1.xml" ContentType="application/vnd.openxmlformats-officedocument.spreadsheetml.comments+xml"/>
  <Override PartName="/xl/charts/chart1.xml" ContentType="application/vnd.openxmlformats-officedocument.drawingml.chart+xml"/>
  <Override PartName="/xl/drawings/drawing2.xml" ContentType="application/vnd.openxmlformats-officedocument.drawing+xml"/>
  <Override PartName="/xl/comments2.xml" ContentType="application/vnd.openxmlformats-officedocument.spreadsheetml.comments+xml"/>
  <Override PartName="/xl/charts/chart2.xml" ContentType="application/vnd.openxmlformats-officedocument.drawingml.chart+xml"/>
  <Override PartName="/xl/calcChain.xml" ContentType="application/vnd.openxmlformats-officedocument.spreadsheetml.calcChain+xml"/>
  <Override PartName="/xl/vbaProject.bin" ContentType="application/vnd.ms-office.vbaProject"/>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openxmlformats.org/package/2006/relationships/metadata/thumbnail" Target="docProps/thumbnail.emf"/><Relationship Id="rId1" Type="http://schemas.openxmlformats.org/officeDocument/2006/relationships/officeDocument" Target="xl/workbook.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29029" codeName="{80610A8E-5010-04F8-B4C4-4C4527662162}"/>
  <workbookPr codeName="ThisWorkbook" defaultThemeVersion="124226"/>
  <mc:AlternateContent xmlns:mc="http://schemas.openxmlformats.org/markup-compatibility/2006">
    <mc:Choice Requires="x15">
      <x15ac:absPath xmlns:x15ac="http://schemas.microsoft.com/office/spreadsheetml/2010/11/ac" url="D:\EQ-333\Descargas\Anexos\"/>
    </mc:Choice>
  </mc:AlternateContent>
  <xr:revisionPtr revIDLastSave="0" documentId="13_ncr:1_{5B2D63EC-66A3-4D1F-A4C1-A64518A7981E}" xr6:coauthVersionLast="47" xr6:coauthVersionMax="47" xr10:uidLastSave="{00000000-0000-0000-0000-000000000000}"/>
  <bookViews>
    <workbookView xWindow="-96" yWindow="0" windowWidth="11712" windowHeight="12336" activeTab="3" xr2:uid="{00000000-000D-0000-FFFF-FFFF00000000}"/>
  </bookViews>
  <sheets>
    <sheet name="CM" sheetId="14" r:id="rId1"/>
    <sheet name="Desempeño" sheetId="9" r:id="rId2"/>
    <sheet name="z-score" sheetId="12" state="hidden" r:id="rId3"/>
    <sheet name="INFG-25-ASR-199-5251" sheetId="10" r:id="rId4"/>
  </sheets>
  <definedNames>
    <definedName name="_xlnm.Print_Area" localSheetId="0">CM!$A$1:$G$8</definedName>
    <definedName name="_xlnm.Print_Area" localSheetId="1">Desempeño!$A$1:$Y$99</definedName>
    <definedName name="_xlnm.Print_Area" localSheetId="3">'INFG-25-ASR-199-5251'!$A$1:$AJ$186</definedName>
  </definedNames>
  <calcPr calcId="181029"/>
</workbook>
</file>

<file path=xl/calcChain.xml><?xml version="1.0" encoding="utf-8"?>
<calcChain xmlns="http://schemas.openxmlformats.org/spreadsheetml/2006/main">
  <c r="J82" i="10" l="1"/>
  <c r="Z95" i="10" l="1"/>
  <c r="Z96" i="10"/>
  <c r="Z97" i="10"/>
  <c r="Z98" i="10"/>
  <c r="V95" i="10"/>
  <c r="V96" i="10"/>
  <c r="V97" i="10"/>
  <c r="V98" i="10"/>
  <c r="R95" i="10"/>
  <c r="R96" i="10"/>
  <c r="R97" i="10"/>
  <c r="R98" i="10"/>
  <c r="N95" i="10"/>
  <c r="N96" i="10"/>
  <c r="N97" i="10"/>
  <c r="N98" i="10"/>
  <c r="Z68" i="10"/>
  <c r="Z69" i="10"/>
  <c r="Z70" i="10"/>
  <c r="Z71" i="10"/>
  <c r="R68" i="10"/>
  <c r="R69" i="10"/>
  <c r="R70" i="10"/>
  <c r="R71" i="10"/>
  <c r="N68" i="10"/>
  <c r="N69" i="10"/>
  <c r="N70" i="10"/>
  <c r="N71" i="10"/>
  <c r="J68" i="10"/>
  <c r="J69" i="10"/>
  <c r="J70" i="10"/>
  <c r="J71" i="10"/>
  <c r="A8" i="14" l="1"/>
  <c r="X36" i="10" l="1"/>
  <c r="S54" i="9" l="1"/>
  <c r="T61" i="9"/>
  <c r="T62" i="9"/>
  <c r="T63" i="9"/>
  <c r="T64" i="9"/>
  <c r="T65" i="9"/>
  <c r="T66" i="9"/>
  <c r="T67" i="9"/>
  <c r="T68" i="9"/>
  <c r="T69" i="9"/>
  <c r="T70" i="9"/>
  <c r="T71" i="9"/>
  <c r="T72" i="9"/>
  <c r="T73" i="9"/>
  <c r="T74" i="9"/>
  <c r="T60" i="9"/>
  <c r="R61" i="9"/>
  <c r="R62" i="9"/>
  <c r="R63" i="9"/>
  <c r="R64" i="9"/>
  <c r="R65" i="9"/>
  <c r="R66" i="9"/>
  <c r="R67" i="9"/>
  <c r="R68" i="9"/>
  <c r="R69" i="9"/>
  <c r="R70" i="9"/>
  <c r="R71" i="9"/>
  <c r="R72" i="9"/>
  <c r="R73" i="9"/>
  <c r="R74" i="9"/>
  <c r="R60" i="9"/>
  <c r="U66" i="9" l="1"/>
  <c r="U67" i="9"/>
  <c r="U64" i="9"/>
  <c r="U71" i="9"/>
  <c r="U63" i="9"/>
  <c r="U60" i="9"/>
  <c r="U74" i="9"/>
  <c r="U65" i="9"/>
  <c r="U72" i="9"/>
  <c r="U70" i="9"/>
  <c r="U62" i="9"/>
  <c r="U68" i="9"/>
  <c r="S60" i="9"/>
  <c r="U73" i="9"/>
  <c r="U69" i="9"/>
  <c r="U61" i="9"/>
  <c r="S73" i="9"/>
  <c r="S71" i="9"/>
  <c r="S69" i="9"/>
  <c r="S67" i="9"/>
  <c r="S65" i="9"/>
  <c r="S63" i="9"/>
  <c r="S61" i="9"/>
  <c r="S74" i="9"/>
  <c r="S72" i="9"/>
  <c r="S70" i="9"/>
  <c r="S68" i="9"/>
  <c r="S66" i="9"/>
  <c r="S64" i="9"/>
  <c r="S62" i="9"/>
  <c r="C61" i="9"/>
  <c r="C83" i="9" s="1"/>
  <c r="C62" i="9"/>
  <c r="C63" i="9"/>
  <c r="C64" i="9"/>
  <c r="C65" i="9"/>
  <c r="C66" i="9"/>
  <c r="C67" i="9"/>
  <c r="C89" i="9" s="1"/>
  <c r="C68" i="9"/>
  <c r="C90" i="9" s="1"/>
  <c r="C69" i="9"/>
  <c r="C91" i="9" s="1"/>
  <c r="C70" i="9"/>
  <c r="C92" i="9" s="1"/>
  <c r="C71" i="9"/>
  <c r="C93" i="9" s="1"/>
  <c r="C72" i="9"/>
  <c r="C94" i="9" s="1"/>
  <c r="C73" i="9"/>
  <c r="C95" i="9" s="1"/>
  <c r="C74" i="9"/>
  <c r="C96" i="9" s="1"/>
  <c r="C60" i="9"/>
  <c r="C82" i="9" s="1"/>
  <c r="C88" i="9" l="1"/>
  <c r="C84" i="9"/>
  <c r="C87" i="9"/>
  <c r="C86" i="9"/>
  <c r="C85" i="9"/>
  <c r="Z94" i="10" l="1"/>
  <c r="Z93" i="10"/>
  <c r="V94" i="10"/>
  <c r="V93" i="10"/>
  <c r="R94" i="10"/>
  <c r="R93" i="10"/>
  <c r="N94" i="10"/>
  <c r="J67" i="10"/>
  <c r="J66" i="10"/>
  <c r="N93" i="10"/>
  <c r="Z67" i="10"/>
  <c r="Z66" i="10"/>
  <c r="R67" i="10"/>
  <c r="R66" i="10"/>
  <c r="N67" i="10"/>
  <c r="N66" i="10"/>
  <c r="A120" i="10"/>
  <c r="J119" i="10"/>
  <c r="A117" i="10"/>
  <c r="E73" i="12"/>
  <c r="E64" i="12"/>
  <c r="G64" i="12"/>
  <c r="E65" i="12"/>
  <c r="G65" i="12"/>
  <c r="E66" i="12"/>
  <c r="G66" i="12"/>
  <c r="E67" i="12"/>
  <c r="G67" i="12"/>
  <c r="E68" i="12"/>
  <c r="G68" i="12"/>
  <c r="E69" i="12"/>
  <c r="G69" i="12"/>
  <c r="E70" i="12"/>
  <c r="G70" i="12"/>
  <c r="E71" i="12"/>
  <c r="G71" i="12"/>
  <c r="E72" i="12"/>
  <c r="G72" i="12"/>
  <c r="G73" i="12"/>
  <c r="K73" i="12" l="1"/>
  <c r="M73" i="12" s="1"/>
  <c r="K72" i="12"/>
  <c r="M72" i="12" s="1"/>
  <c r="K71" i="12"/>
  <c r="M71" i="12" s="1"/>
  <c r="K70" i="12"/>
  <c r="M70" i="12" s="1"/>
  <c r="K69" i="12"/>
  <c r="M69" i="12" s="1"/>
  <c r="K68" i="12"/>
  <c r="M68" i="12" s="1"/>
  <c r="K67" i="12"/>
  <c r="M67" i="12" s="1"/>
  <c r="K66" i="12"/>
  <c r="M66" i="12" s="1"/>
  <c r="K65" i="12"/>
  <c r="M65" i="12" s="1"/>
  <c r="K64" i="12"/>
  <c r="M64" i="12" s="1"/>
  <c r="E66" i="9"/>
  <c r="G66" i="9"/>
  <c r="I66" i="9"/>
  <c r="K66" i="9"/>
  <c r="E67" i="9"/>
  <c r="G67" i="9"/>
  <c r="I67" i="9"/>
  <c r="K67" i="9"/>
  <c r="E68" i="9"/>
  <c r="G68" i="9"/>
  <c r="I68" i="9"/>
  <c r="K68" i="9"/>
  <c r="E69" i="9"/>
  <c r="G69" i="9"/>
  <c r="I69" i="9"/>
  <c r="K69" i="9"/>
  <c r="E70" i="9"/>
  <c r="G70" i="9"/>
  <c r="I70" i="9"/>
  <c r="K70" i="9"/>
  <c r="E71" i="9"/>
  <c r="G71" i="9"/>
  <c r="I71" i="9"/>
  <c r="K71" i="9"/>
  <c r="E72" i="9"/>
  <c r="G72" i="9"/>
  <c r="I72" i="9"/>
  <c r="K72" i="9"/>
  <c r="E73" i="9"/>
  <c r="G73" i="9"/>
  <c r="I73" i="9"/>
  <c r="K73" i="9"/>
  <c r="E74" i="9"/>
  <c r="G74" i="9"/>
  <c r="I74" i="9"/>
  <c r="K74" i="9"/>
  <c r="E65" i="9"/>
  <c r="M144" i="10" s="1"/>
  <c r="G65" i="9"/>
  <c r="O144" i="10" s="1"/>
  <c r="I65" i="9"/>
  <c r="K65" i="9"/>
  <c r="S144" i="10" s="1"/>
  <c r="M72" i="9" l="1"/>
  <c r="O72" i="9" s="1"/>
  <c r="V72" i="9"/>
  <c r="X72" i="9" s="1"/>
  <c r="V68" i="9"/>
  <c r="X68" i="9" s="1"/>
  <c r="M68" i="9"/>
  <c r="O68" i="9" s="1"/>
  <c r="V74" i="9"/>
  <c r="X74" i="9" s="1"/>
  <c r="M74" i="9"/>
  <c r="O74" i="9" s="1"/>
  <c r="M66" i="9"/>
  <c r="V66" i="9"/>
  <c r="X66" i="9" s="1"/>
  <c r="M65" i="9"/>
  <c r="V65" i="9"/>
  <c r="X65" i="9" s="1"/>
  <c r="M73" i="9"/>
  <c r="O73" i="9" s="1"/>
  <c r="V73" i="9"/>
  <c r="X73" i="9" s="1"/>
  <c r="V71" i="9"/>
  <c r="X71" i="9" s="1"/>
  <c r="M71" i="9"/>
  <c r="O71" i="9" s="1"/>
  <c r="M69" i="9"/>
  <c r="O69" i="9" s="1"/>
  <c r="V69" i="9"/>
  <c r="X69" i="9" s="1"/>
  <c r="M67" i="9"/>
  <c r="O67" i="9" s="1"/>
  <c r="V67" i="9"/>
  <c r="X67" i="9" s="1"/>
  <c r="V70" i="9"/>
  <c r="X70" i="9" s="1"/>
  <c r="M70" i="9"/>
  <c r="O70" i="9" s="1"/>
  <c r="G87" i="9"/>
  <c r="E96" i="9"/>
  <c r="G94" i="9"/>
  <c r="G93" i="9"/>
  <c r="E92" i="9"/>
  <c r="E91" i="9"/>
  <c r="G90" i="9"/>
  <c r="G89" i="9"/>
  <c r="E87" i="9"/>
  <c r="G96" i="9"/>
  <c r="G95" i="9"/>
  <c r="E94" i="9"/>
  <c r="E93" i="9"/>
  <c r="G92" i="9"/>
  <c r="G91" i="9"/>
  <c r="E90" i="9"/>
  <c r="E89" i="9"/>
  <c r="G88" i="9"/>
  <c r="E95" i="9"/>
  <c r="E88" i="9"/>
  <c r="K87" i="9" l="1"/>
  <c r="O66" i="9"/>
  <c r="O65" i="9"/>
  <c r="W144" i="10" s="1"/>
  <c r="K90" i="9"/>
  <c r="M90" i="9" s="1"/>
  <c r="K91" i="9"/>
  <c r="M91" i="9" s="1"/>
  <c r="K96" i="9"/>
  <c r="M96" i="9" s="1"/>
  <c r="K88" i="9"/>
  <c r="M88" i="9" s="1"/>
  <c r="K89" i="9"/>
  <c r="M89" i="9" s="1"/>
  <c r="K93" i="9"/>
  <c r="M93" i="9" s="1"/>
  <c r="K92" i="9"/>
  <c r="M92" i="9" s="1"/>
  <c r="K94" i="9"/>
  <c r="M94" i="9" s="1"/>
  <c r="K95" i="9"/>
  <c r="M95" i="9" s="1"/>
  <c r="M87" i="9"/>
  <c r="G63" i="12" l="1"/>
  <c r="E63" i="12"/>
  <c r="G62" i="12"/>
  <c r="E62" i="12"/>
  <c r="G61" i="12"/>
  <c r="E61" i="12"/>
  <c r="G60" i="12"/>
  <c r="E60" i="12"/>
  <c r="G59" i="12"/>
  <c r="E59" i="12"/>
  <c r="I36" i="12"/>
  <c r="G36" i="12"/>
  <c r="E36" i="12"/>
  <c r="C36" i="12"/>
  <c r="C58" i="12" s="1"/>
  <c r="I35" i="12"/>
  <c r="G35" i="12"/>
  <c r="E35" i="12"/>
  <c r="C35" i="12"/>
  <c r="C57" i="12" s="1"/>
  <c r="K59" i="12" l="1"/>
  <c r="M59" i="12" s="1"/>
  <c r="K61" i="12"/>
  <c r="M61" i="12" s="1"/>
  <c r="K63" i="12"/>
  <c r="M63" i="12" s="1"/>
  <c r="K60" i="12"/>
  <c r="M60" i="12" s="1"/>
  <c r="K62" i="12"/>
  <c r="M62" i="12" s="1"/>
  <c r="E58" i="12"/>
  <c r="I58" i="12"/>
  <c r="G58" i="12"/>
  <c r="V65" i="10" l="1"/>
  <c r="R65" i="10"/>
  <c r="N65" i="10"/>
  <c r="J65" i="10"/>
  <c r="J64" i="10"/>
  <c r="V64" i="10"/>
  <c r="R64" i="10"/>
  <c r="N64" i="10"/>
  <c r="A59" i="10"/>
  <c r="AG58" i="10"/>
  <c r="J58" i="10"/>
  <c r="A56" i="10"/>
  <c r="C35" i="9"/>
  <c r="C58" i="9" s="1"/>
  <c r="C80" i="9" s="1"/>
  <c r="E35" i="9"/>
  <c r="G35" i="9"/>
  <c r="I35" i="9"/>
  <c r="C36" i="9"/>
  <c r="C59" i="9" s="1"/>
  <c r="C81" i="9" s="1"/>
  <c r="E36" i="9"/>
  <c r="G36" i="9"/>
  <c r="I36" i="9"/>
  <c r="R91" i="10" l="1"/>
  <c r="R102" i="10" s="1"/>
  <c r="R125" i="10" s="1"/>
  <c r="R75" i="10"/>
  <c r="R82" i="10" s="1"/>
  <c r="V91" i="10"/>
  <c r="V102" i="10" s="1"/>
  <c r="V125" i="10" s="1"/>
  <c r="V75" i="10"/>
  <c r="V82" i="10" s="1"/>
  <c r="J76" i="10"/>
  <c r="J83" i="10" s="1"/>
  <c r="J92" i="10"/>
  <c r="V92" i="10"/>
  <c r="V103" i="10" s="1"/>
  <c r="V126" i="10" s="1"/>
  <c r="V76" i="10"/>
  <c r="V83" i="10" s="1"/>
  <c r="J91" i="10"/>
  <c r="N92" i="10"/>
  <c r="N103" i="10" s="1"/>
  <c r="N126" i="10" s="1"/>
  <c r="N76" i="10"/>
  <c r="N83" i="10" s="1"/>
  <c r="N91" i="10"/>
  <c r="N102" i="10" s="1"/>
  <c r="N125" i="10" s="1"/>
  <c r="N75" i="10"/>
  <c r="N82" i="10" s="1"/>
  <c r="R92" i="10"/>
  <c r="R76" i="10"/>
  <c r="R83" i="10" s="1"/>
  <c r="T59" i="9"/>
  <c r="R59" i="9"/>
  <c r="G59" i="9"/>
  <c r="G81" i="9"/>
  <c r="I81" i="9"/>
  <c r="E81" i="9"/>
  <c r="I59" i="9"/>
  <c r="E59" i="9"/>
  <c r="K59" i="9"/>
  <c r="K60" i="9"/>
  <c r="S139" i="10" s="1"/>
  <c r="K61" i="9"/>
  <c r="S140" i="10" s="1"/>
  <c r="K62" i="9"/>
  <c r="S141" i="10" s="1"/>
  <c r="K63" i="9"/>
  <c r="S142" i="10" s="1"/>
  <c r="K64" i="9"/>
  <c r="S143" i="10" s="1"/>
  <c r="I61" i="9"/>
  <c r="I62" i="9"/>
  <c r="I63" i="9"/>
  <c r="I64" i="9"/>
  <c r="I60" i="9"/>
  <c r="G61" i="9"/>
  <c r="G62" i="9"/>
  <c r="O141" i="10" s="1"/>
  <c r="G63" i="9"/>
  <c r="O142" i="10" s="1"/>
  <c r="G64" i="9"/>
  <c r="O143" i="10" s="1"/>
  <c r="G60" i="9"/>
  <c r="E61" i="9"/>
  <c r="M140" i="10" s="1"/>
  <c r="E62" i="9"/>
  <c r="M141" i="10" s="1"/>
  <c r="E63" i="9"/>
  <c r="M142" i="10" s="1"/>
  <c r="E64" i="9"/>
  <c r="M143" i="10" s="1"/>
  <c r="E60" i="9"/>
  <c r="M139" i="10" s="1"/>
  <c r="R103" i="10" l="1"/>
  <c r="R126" i="10" s="1"/>
  <c r="M138" i="10"/>
  <c r="M149" i="10" s="1"/>
  <c r="M157" i="10" s="1"/>
  <c r="J103" i="10"/>
  <c r="J126" i="10" s="1"/>
  <c r="J138" i="10"/>
  <c r="J149" i="10" s="1"/>
  <c r="J157" i="10" s="1"/>
  <c r="J137" i="10"/>
  <c r="J148" i="10" s="1"/>
  <c r="J156" i="10" s="1"/>
  <c r="J102" i="10"/>
  <c r="J125" i="10" s="1"/>
  <c r="S138" i="10"/>
  <c r="S149" i="10" s="1"/>
  <c r="S157" i="10" s="1"/>
  <c r="Q138" i="10"/>
  <c r="Q149" i="10" s="1"/>
  <c r="Q157" i="10" s="1"/>
  <c r="V61" i="9"/>
  <c r="X61" i="9" s="1"/>
  <c r="M61" i="9"/>
  <c r="O61" i="9" s="1"/>
  <c r="V60" i="9"/>
  <c r="X60" i="9" s="1"/>
  <c r="M60" i="9"/>
  <c r="O60" i="9" s="1"/>
  <c r="M64" i="9"/>
  <c r="V64" i="9"/>
  <c r="X64" i="9" s="1"/>
  <c r="V63" i="9"/>
  <c r="X63" i="9" s="1"/>
  <c r="M63" i="9"/>
  <c r="M62" i="9"/>
  <c r="V62" i="9"/>
  <c r="X62" i="9" s="1"/>
  <c r="E86" i="9"/>
  <c r="E82" i="9"/>
  <c r="E85" i="9"/>
  <c r="E83" i="9"/>
  <c r="G86" i="9"/>
  <c r="G84" i="9"/>
  <c r="E84" i="9"/>
  <c r="O139" i="10"/>
  <c r="G82" i="9"/>
  <c r="G85" i="9"/>
  <c r="O140" i="10"/>
  <c r="G83" i="9"/>
  <c r="O138" i="10" l="1"/>
  <c r="O149" i="10" s="1"/>
  <c r="O157" i="10" s="1"/>
  <c r="K84" i="9"/>
  <c r="M84" i="9" s="1"/>
  <c r="O63" i="9"/>
  <c r="W142" i="10" s="1"/>
  <c r="W161" i="10" s="1"/>
  <c r="O64" i="9"/>
  <c r="W143" i="10" s="1"/>
  <c r="O62" i="9"/>
  <c r="W141" i="10" s="1"/>
  <c r="W160" i="10" s="1"/>
  <c r="K82" i="9"/>
  <c r="M82" i="9" s="1"/>
  <c r="K86" i="9"/>
  <c r="M86" i="9" s="1"/>
  <c r="K85" i="9"/>
  <c r="M85" i="9" s="1"/>
  <c r="K83" i="9"/>
  <c r="M83" i="9" s="1"/>
  <c r="W140" i="10"/>
  <c r="W139" i="10"/>
  <c r="W151" i="10" l="1"/>
  <c r="W159" i="10"/>
  <c r="W150" i="10"/>
  <c r="W158" i="10"/>
</calcChain>
</file>

<file path=xl/comments1.xml><?xml version="1.0" encoding="utf-8"?>
<comments xmlns="http://schemas.openxmlformats.org/spreadsheetml/2006/main" xmlns:mc="http://schemas.openxmlformats.org/markup-compatibility/2006" xmlns:xr="http://schemas.microsoft.com/office/spreadsheetml/2014/revision" mc:Ignorable="xr">
  <authors>
    <author>Autor</author>
  </authors>
  <commentList>
    <comment ref="I80" authorId="0" shapeId="0" xr:uid="{00000000-0006-0000-0B00-000001000000}">
      <text>
        <r>
          <rPr>
            <b/>
            <sz val="9"/>
            <color indexed="81"/>
            <rFont val="Tahoma"/>
            <family val="2"/>
          </rPr>
          <t>Autor:</t>
        </r>
        <r>
          <rPr>
            <sz val="9"/>
            <color indexed="81"/>
            <rFont val="Tahoma"/>
            <family val="2"/>
          </rPr>
          <t xml:space="preserve">
Estimación</t>
        </r>
      </text>
    </comment>
  </commentList>
</comments>
</file>

<file path=xl/comments2.xml><?xml version="1.0" encoding="utf-8"?>
<comments xmlns="http://schemas.openxmlformats.org/spreadsheetml/2006/main" xmlns:mc="http://schemas.openxmlformats.org/markup-compatibility/2006" xmlns:xr="http://schemas.microsoft.com/office/spreadsheetml/2014/revision" mc:Ignorable="xr">
  <authors>
    <author>Autor</author>
  </authors>
  <commentList>
    <comment ref="I57" authorId="0" shapeId="0" xr:uid="{00000000-0006-0000-0C00-000001000000}">
      <text>
        <r>
          <rPr>
            <b/>
            <sz val="9"/>
            <color indexed="81"/>
            <rFont val="Tahoma"/>
            <family val="2"/>
          </rPr>
          <t>Autor:</t>
        </r>
        <r>
          <rPr>
            <sz val="9"/>
            <color indexed="81"/>
            <rFont val="Tahoma"/>
            <family val="2"/>
          </rPr>
          <t xml:space="preserve">
Estimación</t>
        </r>
      </text>
    </comment>
  </commentList>
</comments>
</file>

<file path=xl/sharedStrings.xml><?xml version="1.0" encoding="utf-8"?>
<sst xmlns="http://schemas.openxmlformats.org/spreadsheetml/2006/main" count="231" uniqueCount="131">
  <si>
    <t>Fecha</t>
  </si>
  <si>
    <t>Descripción de la Actualización</t>
  </si>
  <si>
    <t>Versión</t>
  </si>
  <si>
    <t>Actualización</t>
  </si>
  <si>
    <t>Vigencia</t>
  </si>
  <si>
    <t>Ejecutó</t>
  </si>
  <si>
    <t>Aprobó</t>
  </si>
  <si>
    <t>Creación de la plantilla</t>
  </si>
  <si>
    <t>Actual</t>
  </si>
  <si>
    <t>CORPORACIÓN</t>
  </si>
  <si>
    <t>CENTRO DE DESARROLLO TECNOLÓGICO DEL GAS</t>
  </si>
  <si>
    <t>ASEGURAMIENTO DE RESULTADOS</t>
  </si>
  <si>
    <t>REV: 00</t>
  </si>
  <si>
    <t>Cargo:</t>
  </si>
  <si>
    <t>ID Instrumento:</t>
  </si>
  <si>
    <t>ID patrón:</t>
  </si>
  <si>
    <t>Nombre:</t>
  </si>
  <si>
    <t>Página</t>
  </si>
  <si>
    <t>de</t>
  </si>
  <si>
    <t>Modelo:</t>
  </si>
  <si>
    <t>Aprobado por:</t>
  </si>
  <si>
    <t>Observaciones:</t>
  </si>
  <si>
    <t>Tipo:</t>
  </si>
  <si>
    <t>Marca:</t>
  </si>
  <si>
    <t>ID:</t>
  </si>
  <si>
    <t>Datos del medidor patrón</t>
  </si>
  <si>
    <t>Referencia normativa:</t>
  </si>
  <si>
    <t>Método de calibración:</t>
  </si>
  <si>
    <t>Fechas:</t>
  </si>
  <si>
    <t>Inicio de pruebas:</t>
  </si>
  <si>
    <t>Fin de pruebas:</t>
  </si>
  <si>
    <t>Emisión informe:</t>
  </si>
  <si>
    <t>Descripción del proceso de análisis:</t>
  </si>
  <si>
    <t>Personal:</t>
  </si>
  <si>
    <t>Fin del informe</t>
  </si>
  <si>
    <t>Resultados:</t>
  </si>
  <si>
    <t>Conclusiones:</t>
  </si>
  <si>
    <t>Pistón</t>
  </si>
  <si>
    <t>Caudal Promedio</t>
  </si>
  <si>
    <t>Volumen de Prueba</t>
  </si>
  <si>
    <t>Error Promedio</t>
  </si>
  <si>
    <t>± U</t>
  </si>
  <si>
    <r>
      <t>[dm</t>
    </r>
    <r>
      <rPr>
        <vertAlign val="superscript"/>
        <sz val="9"/>
        <rFont val="Arial"/>
        <family val="2"/>
      </rPr>
      <t>3</t>
    </r>
    <r>
      <rPr>
        <sz val="9"/>
        <rFont val="Arial"/>
        <family val="2"/>
      </rPr>
      <t>/min]</t>
    </r>
  </si>
  <si>
    <r>
      <t>[dm</t>
    </r>
    <r>
      <rPr>
        <vertAlign val="superscript"/>
        <sz val="9"/>
        <rFont val="Arial"/>
        <family val="2"/>
      </rPr>
      <t>3</t>
    </r>
    <r>
      <rPr>
        <sz val="9"/>
        <rFont val="Arial"/>
        <family val="2"/>
      </rPr>
      <t>]</t>
    </r>
  </si>
  <si>
    <t>[%]</t>
  </si>
  <si>
    <r>
      <t xml:space="preserve">Unidad </t>
    </r>
    <r>
      <rPr>
        <sz val="11"/>
        <color theme="1"/>
        <rFont val="Calibri"/>
        <family val="2"/>
      </rPr>
      <t>→</t>
    </r>
  </si>
  <si>
    <r>
      <t xml:space="preserve">Magnitud </t>
    </r>
    <r>
      <rPr>
        <sz val="11"/>
        <color theme="1"/>
        <rFont val="Calibri"/>
        <family val="2"/>
      </rPr>
      <t>→</t>
    </r>
  </si>
  <si>
    <t>Valor de Referencia</t>
  </si>
  <si>
    <t>Datos laboratorio</t>
  </si>
  <si>
    <t>Datos referencia</t>
  </si>
  <si>
    <t>En</t>
  </si>
  <si>
    <t>X</t>
  </si>
  <si>
    <t>Y</t>
  </si>
  <si>
    <t>Ux</t>
  </si>
  <si>
    <t>Uy</t>
  </si>
  <si>
    <t>DESEMPEÑO</t>
  </si>
  <si>
    <t>Satisfactorio</t>
  </si>
  <si>
    <t>No satisfactorio</t>
  </si>
  <si>
    <t>Cálculo En</t>
  </si>
  <si>
    <t>FTPTC-</t>
  </si>
  <si>
    <t>Informe de Aseguramiento de Resultados
Evaluación de Desempeño</t>
  </si>
  <si>
    <t>Realizó calibraciones:</t>
  </si>
  <si>
    <t xml:space="preserve">Información - Metrólogo </t>
  </si>
  <si>
    <t>El proceso empleado para la evaluación del desempeño del método implementado se conforma de las siguientes actividades:</t>
  </si>
  <si>
    <t>Realizó Analisis Estadistico:</t>
  </si>
  <si>
    <t>Jhon Alejandro Angulo P.
Líder Centro de Metrología de Fluidos</t>
  </si>
  <si>
    <t>Cálculo z- score</t>
  </si>
  <si>
    <t>z</t>
  </si>
  <si>
    <t>Insatisfactorio</t>
  </si>
  <si>
    <t>Dudoso</t>
  </si>
  <si>
    <t>Metrólogo</t>
  </si>
  <si>
    <t>k</t>
  </si>
  <si>
    <t>Jhon Angulo</t>
  </si>
  <si>
    <t>40.1.1</t>
  </si>
  <si>
    <t>Aplica para resultados con igual factor de cobertura</t>
  </si>
  <si>
    <t>Aplica para resultados con diferente factor de cobertura</t>
  </si>
  <si>
    <t>MANUAL DE PROCEDIMIENTOS GENERALES - FORMATO DE ASEGURAMIENTO DE RESULTADOS</t>
  </si>
  <si>
    <t>Manuel Torres
Diana Castillo</t>
  </si>
  <si>
    <t>MANUAL DE PROCEDIMIENTOS GENERALES</t>
  </si>
  <si>
    <t>Hoja 1 / 1</t>
  </si>
  <si>
    <t>PGF-074</t>
  </si>
  <si>
    <t>Manuel Torres
Christian Rovira</t>
  </si>
  <si>
    <t>Inclusión boton de selección del método de análisis de atípicos</t>
  </si>
  <si>
    <t>REV: 01</t>
  </si>
  <si>
    <t>Actualización del logo corporativo.
Inclusión gráfico de probabilidad y análisis de correlación.</t>
  </si>
  <si>
    <t>Diego Bueno
Cynthia Vega</t>
  </si>
  <si>
    <t>40.1.2</t>
  </si>
  <si>
    <t>Manuel Torres
Adriana Aparicio</t>
  </si>
  <si>
    <t>Inclusión en la hoja de INFORME 1 e INFORME 2, de una nota relacionada con el lugar donde se realicen las pruebas de aseguramiento de resultados.</t>
  </si>
  <si>
    <t>Diana Marcela Castillo B.
Líder Centro de Metrología de Fluidos (E)</t>
  </si>
  <si>
    <t>Inclusión en la hoja "Grafico de probabilidad" el análisis de los supuestos de independencia y homocedasticidad.
Inclusión en la hoja "INFORME 1" una nota relacionada con la comprobación de los supuestos para validar ANOVA.</t>
  </si>
  <si>
    <t>Actualización del cálculo de error normalizado.</t>
  </si>
  <si>
    <t>Volumen</t>
  </si>
  <si>
    <t>Rotativo</t>
  </si>
  <si>
    <t>TRIPLE G16</t>
  </si>
  <si>
    <t>Precisión gas measurement</t>
  </si>
  <si>
    <t>Serial:</t>
  </si>
  <si>
    <t>El método de análisis empleado se basó en los lineamientos establecidos en la Norma Técnica Colombiana NTC 5755 Métodos estadísticos para utilizar en ensayos de aptitud mediante comparaciones contra otro metodo.</t>
  </si>
  <si>
    <t>FMR-M20</t>
  </si>
  <si>
    <t>FMG</t>
  </si>
  <si>
    <t>[m³/h]</t>
  </si>
  <si>
    <t>Caudal</t>
  </si>
  <si>
    <t>Presion Diferencial</t>
  </si>
  <si>
    <t>[hPa]</t>
  </si>
  <si>
    <t>Metrólogo experto</t>
  </si>
  <si>
    <t>Datos del medidor bajo prueba 1</t>
  </si>
  <si>
    <t xml:space="preserve">Datos del medidor bajo prueba 2 </t>
  </si>
  <si>
    <t xml:space="preserve">Datos del medidor bajo prueba 3 </t>
  </si>
  <si>
    <t>IMR-RM REF G16 ANSI 150</t>
  </si>
  <si>
    <t>Dresser</t>
  </si>
  <si>
    <t>Diafragma</t>
  </si>
  <si>
    <t>DS</t>
  </si>
  <si>
    <t>SHINAGAWA</t>
  </si>
  <si>
    <t>A partir de los estadísticos de desempeño denominados números En empleados en la evaluación de veracidad, se demuestra la comparabilidad entre los resultados obtenidos para los bancos de calibración del CDT de GAS (BAC, Campana gasométrica y GMP250) y certificado de calibración VSL, validando la incertidumbre expandida asociada a cada resultado. Esto proporciona evidencia objetiva de que la incertidumbre estimada es consistente con la definición de incertidumbre expandida dada para la GUM, y que el laboratorio tiene un desempeño aceptable y por la tanto, es competente. De esta forma, se asegura la estrategia de trazabilidad al SI de los resultados obtenidos en las calibraciones de volumen de gas para parte del CDT de GAS, dentro de tres intervalos analizados.</t>
  </si>
  <si>
    <t>MUT1</t>
  </si>
  <si>
    <t>MUT2</t>
  </si>
  <si>
    <t>MUT3</t>
  </si>
  <si>
    <t>MM</t>
  </si>
  <si>
    <t xml:space="preserve">Las pruebas fueron llevadas a cabo en el Laboratorio del CDT de GAS (km 2 Vía Refugio, Sede UIS Guatiguará, Piedecuesta – Santander - Colombia). 
* La evaluación del método consiste en comparar los resultados del método aplicado por el laboratorio contra puntos de referencia aceptados, de manera que se demuestre que los resultados obtenidos por el laboratorio con el método, además de ser consistentes, también son comparables con los resultados de otros métodos y laboratorios.  Los estadísticos de desempeño En , son empleados en el ejercicio de comparación y representan el grado de equivalencia respecto a un valor convencional.
*Se implemento el uso de instrumentos alternativos que han sido calibrados para obtener resultados trazables.
*Se realizó la repetición del ensayo/calibración utilizando métodos diferentes los cuales fueron:
-VL-045: Certificado de calibracion VSL.
-VL-062: Banco de Alto Caudal (PTB-29)
-VL-041: Campana Gasometrica
</t>
  </si>
  <si>
    <t xml:space="preserve">Se evalúa el desempeño del método de calibración de medidores de volumen de gas, al aplicar el procedimiento tecnico de calibracion basado en el PTB tomo 29, mediante el análisis de comparabilidad entre los resultados de calibración en laboratorio de un dispositivo de transferencia, y los puntos de referencia aceptados. </t>
  </si>
  <si>
    <t>Calibración empleando el patrón MM del laboratorio del MUT1</t>
  </si>
  <si>
    <t>Calibración empleando el patrón MM del laboratorio del MUT2</t>
  </si>
  <si>
    <t>Calibración empleando el patrón MM del laboratorio del MUT3</t>
  </si>
  <si>
    <t>Valores de referencia MUT1 (VSL)</t>
  </si>
  <si>
    <t>Valores de referencia MUT2 (BAC)</t>
  </si>
  <si>
    <t>Valores de referencia MUT3 (Campana Gasometrica)</t>
  </si>
  <si>
    <t>Evaluación de desempeño MUT1</t>
  </si>
  <si>
    <t>Evaluación de desempeño MUT2</t>
  </si>
  <si>
    <t>Evaluación de desempeño MUT3</t>
  </si>
  <si>
    <t>MUT</t>
  </si>
  <si>
    <r>
      <t>1. Ejecutar la calibración de un equipo de medición. Esta actividad tiene el esquema d</t>
    </r>
    <r>
      <rPr>
        <sz val="8"/>
        <color theme="1"/>
        <rFont val="Arial"/>
        <family val="2"/>
      </rPr>
      <t>e una calibracion</t>
    </r>
    <r>
      <rPr>
        <sz val="8"/>
        <rFont val="Arial"/>
        <family val="2"/>
      </rPr>
      <t xml:space="preserve"> con 6 repeticiones cada una, para 6, 2 y 4 puntos de magnitus dependiendo del medidor bajo prueba (MUT1, MUT2, MUT3)
2. Análisis de los datos de calibración por medio de la herramienta de análisis de datos correspondiente.
</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</si>
</sst>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0">
    <numFmt numFmtId="164" formatCode="_ [$€-2]\ * #,##0.00_ ;_ [$€-2]\ * \-#,##0.00_ ;_ [$€-2]\ * &quot;-&quot;??_ "/>
    <numFmt numFmtId="165" formatCode="0.00000"/>
    <numFmt numFmtId="166" formatCode="_-* #,##0.00\ _p_t_a_-;\-* #,##0.00\ _p_t_a_-;_-* &quot;-&quot;??\ _p_t_a_-;_-@_-"/>
    <numFmt numFmtId="167" formatCode="_ &quot;$&quot;\ * #,##0.00_ ;_ &quot;$&quot;\ * \-#,##0.00_ ;_ &quot;$&quot;\ * &quot;-&quot;??_ ;_ @_ "/>
    <numFmt numFmtId="168" formatCode="0.000"/>
    <numFmt numFmtId="169" formatCode="0.0000"/>
    <numFmt numFmtId="170" formatCode="yyyy/mm/dd"/>
    <numFmt numFmtId="171" formatCode="0.0"/>
    <numFmt numFmtId="172" formatCode="0.000000"/>
    <numFmt numFmtId="173" formatCode="0.0000000"/>
  </numFmts>
  <fonts count="61" x14ac:knownFonts="1">
    <font>
      <sz val="11"/>
      <color theme="1"/>
      <name val="Calibri"/>
      <family val="2"/>
      <scheme val="minor"/>
    </font>
    <font>
      <sz val="11"/>
      <color theme="1"/>
      <name val="Calibri"/>
      <family val="2"/>
      <scheme val="minor"/>
    </font>
    <font>
      <sz val="10"/>
      <name val="Arial"/>
      <family val="2"/>
    </font>
    <font>
      <sz val="9"/>
      <color theme="1"/>
      <name val="Arial"/>
      <family val="2"/>
    </font>
    <font>
      <sz val="9"/>
      <name val="Arial"/>
      <family val="2"/>
    </font>
    <font>
      <b/>
      <sz val="9"/>
      <name val="Arial"/>
      <family val="2"/>
    </font>
    <font>
      <sz val="11"/>
      <color indexed="8"/>
      <name val="Calibri"/>
      <family val="2"/>
    </font>
    <font>
      <sz val="11"/>
      <color indexed="9"/>
      <name val="Calibri"/>
      <family val="2"/>
    </font>
    <font>
      <sz val="11"/>
      <color indexed="20"/>
      <name val="Calibri"/>
      <family val="2"/>
    </font>
    <font>
      <b/>
      <sz val="11"/>
      <color indexed="52"/>
      <name val="Calibri"/>
      <family val="2"/>
    </font>
    <font>
      <b/>
      <sz val="11"/>
      <color indexed="9"/>
      <name val="Calibri"/>
      <family val="2"/>
    </font>
    <font>
      <i/>
      <sz val="11"/>
      <color indexed="23"/>
      <name val="Calibri"/>
      <family val="2"/>
    </font>
    <font>
      <sz val="11"/>
      <color indexed="17"/>
      <name val="Calibri"/>
      <family val="2"/>
    </font>
    <font>
      <b/>
      <sz val="15"/>
      <color indexed="56"/>
      <name val="Calibri"/>
      <family val="2"/>
    </font>
    <font>
      <b/>
      <sz val="13"/>
      <color indexed="56"/>
      <name val="Calibri"/>
      <family val="2"/>
    </font>
    <font>
      <b/>
      <sz val="11"/>
      <color indexed="56"/>
      <name val="Calibri"/>
      <family val="2"/>
    </font>
    <font>
      <sz val="11"/>
      <color indexed="62"/>
      <name val="Calibri"/>
      <family val="2"/>
    </font>
    <font>
      <sz val="11"/>
      <color indexed="52"/>
      <name val="Calibri"/>
      <family val="2"/>
    </font>
    <font>
      <b/>
      <sz val="11"/>
      <color indexed="63"/>
      <name val="Calibri"/>
      <family val="2"/>
    </font>
    <font>
      <b/>
      <sz val="18"/>
      <color indexed="56"/>
      <name val="Cambria"/>
      <family val="2"/>
    </font>
    <font>
      <sz val="11"/>
      <color indexed="10"/>
      <name val="Calibri"/>
      <family val="2"/>
    </font>
    <font>
      <b/>
      <sz val="10"/>
      <color indexed="9"/>
      <name val="Arial"/>
      <family val="2"/>
    </font>
    <font>
      <sz val="8"/>
      <color theme="1"/>
      <name val="Arial"/>
      <family val="2"/>
    </font>
    <font>
      <sz val="11"/>
      <color indexed="60"/>
      <name val="Calibri"/>
      <family val="2"/>
    </font>
    <font>
      <b/>
      <sz val="11"/>
      <color indexed="8"/>
      <name val="Calibri"/>
      <family val="2"/>
    </font>
    <font>
      <b/>
      <sz val="11"/>
      <name val="Calibri"/>
      <family val="2"/>
      <scheme val="minor"/>
    </font>
    <font>
      <sz val="11"/>
      <name val="Calibri"/>
      <family val="2"/>
      <scheme val="minor"/>
    </font>
    <font>
      <b/>
      <sz val="14"/>
      <color theme="1"/>
      <name val="Calibri"/>
      <family val="2"/>
      <scheme val="minor"/>
    </font>
    <font>
      <sz val="12"/>
      <color theme="1"/>
      <name val="Calibri"/>
      <family val="2"/>
      <scheme val="minor"/>
    </font>
    <font>
      <b/>
      <sz val="12"/>
      <color theme="1"/>
      <name val="Calibri"/>
      <family val="2"/>
      <scheme val="minor"/>
    </font>
    <font>
      <i/>
      <sz val="11"/>
      <color theme="1"/>
      <name val="Calibri"/>
      <family val="2"/>
      <scheme val="minor"/>
    </font>
    <font>
      <b/>
      <u/>
      <sz val="11"/>
      <color theme="1"/>
      <name val="Calibri"/>
      <family val="2"/>
      <scheme val="minor"/>
    </font>
    <font>
      <sz val="8"/>
      <name val="Arial"/>
      <family val="2"/>
    </font>
    <font>
      <b/>
      <i/>
      <sz val="12"/>
      <color indexed="62"/>
      <name val="Arial"/>
      <family val="2"/>
    </font>
    <font>
      <b/>
      <sz val="12"/>
      <name val="Arial"/>
      <family val="2"/>
    </font>
    <font>
      <sz val="10"/>
      <color theme="0" tint="-0.34998626667073579"/>
      <name val="Arial"/>
      <family val="2"/>
    </font>
    <font>
      <sz val="10"/>
      <color theme="7" tint="0.79998168889431442"/>
      <name val="Arial"/>
      <family val="2"/>
    </font>
    <font>
      <b/>
      <sz val="12"/>
      <color indexed="12"/>
      <name val="Arial"/>
      <family val="2"/>
    </font>
    <font>
      <b/>
      <sz val="12"/>
      <color indexed="62"/>
      <name val="Arial"/>
      <family val="2"/>
    </font>
    <font>
      <sz val="9"/>
      <color indexed="62"/>
      <name val="Arial"/>
      <family val="2"/>
    </font>
    <font>
      <sz val="7"/>
      <name val="Arial"/>
      <family val="2"/>
    </font>
    <font>
      <sz val="10"/>
      <color theme="6" tint="0.79998168889431442"/>
      <name val="Arial"/>
      <family val="2"/>
    </font>
    <font>
      <b/>
      <sz val="8"/>
      <name val="Arial"/>
      <family val="2"/>
    </font>
    <font>
      <b/>
      <sz val="11"/>
      <name val="Arial"/>
      <family val="2"/>
    </font>
    <font>
      <b/>
      <sz val="10"/>
      <name val="Arial"/>
      <family val="2"/>
    </font>
    <font>
      <b/>
      <sz val="7"/>
      <name val="Arial"/>
      <family val="2"/>
    </font>
    <font>
      <sz val="6"/>
      <color indexed="18"/>
      <name val="Arial"/>
      <family val="2"/>
    </font>
    <font>
      <b/>
      <sz val="10"/>
      <color indexed="43"/>
      <name val="Arial"/>
      <family val="2"/>
    </font>
    <font>
      <b/>
      <u/>
      <sz val="8"/>
      <name val="Arial"/>
      <family val="2"/>
    </font>
    <font>
      <vertAlign val="superscript"/>
      <sz val="9"/>
      <name val="Arial"/>
      <family val="2"/>
    </font>
    <font>
      <sz val="11"/>
      <color theme="1"/>
      <name val="Calibri"/>
      <family val="2"/>
    </font>
    <font>
      <sz val="9"/>
      <color rgb="FF000000"/>
      <name val="Arial"/>
      <family val="2"/>
    </font>
    <font>
      <sz val="11"/>
      <color theme="2"/>
      <name val="Calibri"/>
      <family val="2"/>
      <scheme val="minor"/>
    </font>
    <font>
      <sz val="11"/>
      <color theme="0"/>
      <name val="Calibri"/>
      <family val="2"/>
      <scheme val="minor"/>
    </font>
    <font>
      <sz val="11"/>
      <color theme="1"/>
      <name val="Cambria Math"/>
      <family val="1"/>
    </font>
    <font>
      <sz val="9"/>
      <color indexed="81"/>
      <name val="Tahoma"/>
      <family val="2"/>
    </font>
    <font>
      <b/>
      <sz val="9"/>
      <color indexed="81"/>
      <name val="Tahoma"/>
      <family val="2"/>
    </font>
    <font>
      <sz val="9"/>
      <color theme="1"/>
      <name val="Calibri"/>
      <family val="2"/>
      <scheme val="minor"/>
    </font>
    <font>
      <sz val="10"/>
      <color theme="2" tint="-0.249977111117893"/>
      <name val="Arial"/>
      <family val="2"/>
    </font>
    <font>
      <sz val="8"/>
      <name val="Calibri"/>
      <family val="2"/>
      <scheme val="minor"/>
    </font>
    <font>
      <b/>
      <u/>
      <sz val="8"/>
      <color theme="1"/>
      <name val="Arial"/>
      <family val="2"/>
    </font>
  </fonts>
  <fills count="39">
    <fill>
      <patternFill patternType="none"/>
    </fill>
    <fill>
      <patternFill patternType="gray125"/>
    </fill>
    <fill>
      <patternFill patternType="solid">
        <fgColor theme="0"/>
        <bgColor indexed="64"/>
      </patternFill>
    </fill>
    <fill>
      <patternFill patternType="solid">
        <fgColor indexed="9"/>
        <bgColor indexed="64"/>
      </patternFill>
    </fill>
    <fill>
      <patternFill patternType="solid">
        <fgColor indexed="31"/>
      </patternFill>
    </fill>
    <fill>
      <patternFill patternType="solid">
        <fgColor indexed="45"/>
      </patternFill>
    </fill>
    <fill>
      <patternFill patternType="solid">
        <fgColor indexed="42"/>
      </patternFill>
    </fill>
    <fill>
      <patternFill patternType="solid">
        <fgColor indexed="46"/>
      </patternFill>
    </fill>
    <fill>
      <patternFill patternType="solid">
        <fgColor indexed="27"/>
      </patternFill>
    </fill>
    <fill>
      <patternFill patternType="solid">
        <fgColor indexed="47"/>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30"/>
      </patternFill>
    </fill>
    <fill>
      <patternFill patternType="solid">
        <fgColor indexed="36"/>
      </patternFill>
    </fill>
    <fill>
      <patternFill patternType="solid">
        <fgColor indexed="49"/>
      </patternFill>
    </fill>
    <fill>
      <patternFill patternType="solid">
        <fgColor indexed="52"/>
      </patternFill>
    </fill>
    <fill>
      <patternFill patternType="solid">
        <fgColor indexed="62"/>
      </patternFill>
    </fill>
    <fill>
      <patternFill patternType="solid">
        <fgColor indexed="10"/>
      </patternFill>
    </fill>
    <fill>
      <patternFill patternType="solid">
        <fgColor indexed="57"/>
      </patternFill>
    </fill>
    <fill>
      <patternFill patternType="solid">
        <fgColor indexed="53"/>
      </patternFill>
    </fill>
    <fill>
      <patternFill patternType="solid">
        <fgColor indexed="22"/>
      </patternFill>
    </fill>
    <fill>
      <patternFill patternType="solid">
        <fgColor indexed="55"/>
      </patternFill>
    </fill>
    <fill>
      <patternFill patternType="solid">
        <fgColor indexed="26"/>
      </patternFill>
    </fill>
    <fill>
      <patternFill patternType="solid">
        <fgColor theme="3"/>
        <bgColor indexed="64"/>
      </patternFill>
    </fill>
    <fill>
      <patternFill patternType="solid">
        <fgColor indexed="43"/>
      </patternFill>
    </fill>
    <fill>
      <patternFill patternType="solid">
        <fgColor theme="6" tint="0.59999389629810485"/>
        <bgColor indexed="64"/>
      </patternFill>
    </fill>
    <fill>
      <patternFill patternType="solid">
        <fgColor theme="0" tint="-0.14999847407452621"/>
        <bgColor indexed="64"/>
      </patternFill>
    </fill>
    <fill>
      <patternFill patternType="solid">
        <fgColor theme="0" tint="-4.9989318521683403E-2"/>
        <bgColor indexed="64"/>
      </patternFill>
    </fill>
    <fill>
      <patternFill patternType="solid">
        <fgColor theme="4" tint="0.79998168889431442"/>
        <bgColor indexed="64"/>
      </patternFill>
    </fill>
    <fill>
      <patternFill patternType="solid">
        <fgColor rgb="FFFFFFCC"/>
        <bgColor indexed="64"/>
      </patternFill>
    </fill>
    <fill>
      <patternFill patternType="solid">
        <fgColor indexed="41"/>
        <bgColor indexed="64"/>
      </patternFill>
    </fill>
    <fill>
      <patternFill patternType="solid">
        <fgColor indexed="55"/>
        <bgColor indexed="64"/>
      </patternFill>
    </fill>
    <fill>
      <patternFill patternType="solid">
        <fgColor theme="0" tint="-0.249977111117893"/>
        <bgColor indexed="64"/>
      </patternFill>
    </fill>
    <fill>
      <patternFill patternType="solid">
        <fgColor rgb="FF92D050"/>
        <bgColor indexed="64"/>
      </patternFill>
    </fill>
    <fill>
      <patternFill patternType="solid">
        <fgColor rgb="FFC0C0C0"/>
        <bgColor indexed="64"/>
      </patternFill>
    </fill>
    <fill>
      <patternFill patternType="solid">
        <fgColor theme="8" tint="0.79998168889431442"/>
        <bgColor indexed="64"/>
      </patternFill>
    </fill>
    <fill>
      <patternFill patternType="solid">
        <fgColor theme="3" tint="0.39997558519241921"/>
        <bgColor indexed="64"/>
      </patternFill>
    </fill>
  </fills>
  <borders count="51">
    <border>
      <left/>
      <right/>
      <top/>
      <bottom/>
      <diagonal/>
    </border>
    <border>
      <left style="thin">
        <color indexed="64"/>
      </left>
      <right style="thin">
        <color indexed="64"/>
      </right>
      <top style="thin">
        <color indexed="64"/>
      </top>
      <bottom style="thin">
        <color indexed="64"/>
      </bottom>
      <diagonal/>
    </border>
    <border>
      <left style="thin">
        <color indexed="64"/>
      </left>
      <right/>
      <top/>
      <bottom style="thin">
        <color indexed="64"/>
      </bottom>
      <diagonal/>
    </border>
    <border>
      <left/>
      <right style="thin">
        <color indexed="64"/>
      </right>
      <top/>
      <bottom/>
      <diagonal/>
    </border>
    <border>
      <left/>
      <right/>
      <top/>
      <bottom style="thin">
        <color indexed="64"/>
      </bottom>
      <diagonal/>
    </border>
    <border>
      <left style="thin">
        <color indexed="23"/>
      </left>
      <right style="thin">
        <color indexed="23"/>
      </right>
      <top style="thin">
        <color indexed="23"/>
      </top>
      <bottom style="thin">
        <color indexed="23"/>
      </bottom>
      <diagonal/>
    </border>
    <border>
      <left style="double">
        <color indexed="63"/>
      </left>
      <right style="double">
        <color indexed="63"/>
      </right>
      <top style="double">
        <color indexed="63"/>
      </top>
      <bottom style="double">
        <color indexed="63"/>
      </bottom>
      <diagonal/>
    </border>
    <border>
      <left/>
      <right/>
      <top/>
      <bottom style="thick">
        <color indexed="62"/>
      </bottom>
      <diagonal/>
    </border>
    <border>
      <left/>
      <right/>
      <top/>
      <bottom style="thick">
        <color indexed="22"/>
      </bottom>
      <diagonal/>
    </border>
    <border>
      <left/>
      <right/>
      <top/>
      <bottom style="medium">
        <color indexed="30"/>
      </bottom>
      <diagonal/>
    </border>
    <border>
      <left/>
      <right/>
      <top/>
      <bottom style="double">
        <color indexed="52"/>
      </bottom>
      <diagonal/>
    </border>
    <border>
      <left style="thin">
        <color indexed="22"/>
      </left>
      <right style="thin">
        <color indexed="22"/>
      </right>
      <top style="thin">
        <color indexed="22"/>
      </top>
      <bottom style="thin">
        <color indexed="22"/>
      </bottom>
      <diagonal/>
    </border>
    <border>
      <left style="thin">
        <color indexed="63"/>
      </left>
      <right style="thin">
        <color indexed="63"/>
      </right>
      <top style="thin">
        <color indexed="63"/>
      </top>
      <bottom style="thin">
        <color indexed="63"/>
      </bottom>
      <diagonal/>
    </border>
    <border>
      <left/>
      <right/>
      <top style="thin">
        <color indexed="62"/>
      </top>
      <bottom style="double">
        <color indexed="62"/>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thin">
        <color indexed="64"/>
      </top>
      <bottom/>
      <diagonal/>
    </border>
    <border>
      <left/>
      <right/>
      <top style="thin">
        <color indexed="64"/>
      </top>
      <bottom/>
      <diagonal/>
    </border>
    <border>
      <left/>
      <right style="thin">
        <color auto="1"/>
      </right>
      <top style="thin">
        <color indexed="64"/>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style="medium">
        <color indexed="64"/>
      </bottom>
      <diagonal/>
    </border>
    <border>
      <left style="thin">
        <color indexed="64"/>
      </left>
      <right/>
      <top/>
      <bottom/>
      <diagonal/>
    </border>
    <border>
      <left style="medium">
        <color indexed="64"/>
      </left>
      <right style="thin">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top style="thin">
        <color indexed="64"/>
      </top>
      <bottom style="medium">
        <color indexed="64"/>
      </bottom>
      <diagonal/>
    </border>
    <border>
      <left/>
      <right/>
      <top/>
      <bottom style="medium">
        <color indexed="64"/>
      </bottom>
      <diagonal/>
    </border>
    <border>
      <left/>
      <right/>
      <top style="medium">
        <color indexed="64"/>
      </top>
      <bottom/>
      <diagonal/>
    </border>
    <border>
      <left/>
      <right style="thin">
        <color indexed="64"/>
      </right>
      <top style="thin">
        <color indexed="64"/>
      </top>
      <bottom style="medium">
        <color indexed="64"/>
      </bottom>
      <diagonal/>
    </border>
    <border>
      <left/>
      <right style="thin">
        <color indexed="64"/>
      </right>
      <top/>
      <bottom style="thin">
        <color indexed="64"/>
      </bottom>
      <diagonal/>
    </border>
    <border>
      <left/>
      <right/>
      <top style="thin">
        <color indexed="64"/>
      </top>
      <bottom style="medium">
        <color indexed="64"/>
      </bottom>
      <diagonal/>
    </border>
    <border>
      <left style="medium">
        <color indexed="64"/>
      </left>
      <right/>
      <top style="thin">
        <color indexed="64"/>
      </top>
      <bottom style="thin">
        <color indexed="64"/>
      </bottom>
      <diagonal/>
    </border>
    <border>
      <left style="thin">
        <color indexed="64"/>
      </left>
      <right style="thin">
        <color indexed="64"/>
      </right>
      <top style="thin">
        <color indexed="64"/>
      </top>
      <bottom style="double">
        <color indexed="64"/>
      </bottom>
      <diagonal/>
    </border>
    <border>
      <left/>
      <right/>
      <top/>
      <bottom style="double">
        <color indexed="64"/>
      </bottom>
      <diagonal/>
    </border>
    <border>
      <left/>
      <right style="thin">
        <color indexed="64"/>
      </right>
      <top/>
      <bottom style="double">
        <color indexed="64"/>
      </bottom>
      <diagonal/>
    </border>
    <border>
      <left style="thin">
        <color indexed="64"/>
      </left>
      <right/>
      <top/>
      <bottom style="double">
        <color indexed="64"/>
      </bottom>
      <diagonal/>
    </border>
    <border>
      <left style="medium">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right/>
      <top style="thin">
        <color auto="1"/>
      </top>
      <bottom/>
      <diagonal/>
    </border>
    <border>
      <left/>
      <right/>
      <top style="thin">
        <color auto="1"/>
      </top>
      <bottom style="thin">
        <color auto="1"/>
      </bottom>
      <diagonal/>
    </border>
    <border>
      <left/>
      <right/>
      <top/>
      <bottom style="double">
        <color auto="1"/>
      </bottom>
      <diagonal/>
    </border>
    <border>
      <left style="thin">
        <color auto="1"/>
      </left>
      <right/>
      <top style="thin">
        <color auto="1"/>
      </top>
      <bottom/>
      <diagonal/>
    </border>
    <border>
      <left/>
      <right style="thin">
        <color auto="1"/>
      </right>
      <top style="thin">
        <color auto="1"/>
      </top>
      <bottom/>
      <diagonal/>
    </border>
    <border>
      <left style="thin">
        <color indexed="64"/>
      </left>
      <right style="thin">
        <color indexed="64"/>
      </right>
      <top style="thin">
        <color indexed="64"/>
      </top>
      <bottom/>
      <diagonal/>
    </border>
    <border>
      <left/>
      <right/>
      <top/>
      <bottom style="double">
        <color indexed="52"/>
      </bottom>
      <diagonal/>
    </border>
    <border>
      <left/>
      <right/>
      <top/>
      <bottom style="double">
        <color indexed="64"/>
      </bottom>
      <diagonal/>
    </border>
    <border>
      <left style="thin">
        <color indexed="64"/>
      </left>
      <right/>
      <top/>
      <bottom style="medium">
        <color indexed="64"/>
      </bottom>
      <diagonal/>
    </border>
    <border>
      <left/>
      <right style="thin">
        <color indexed="64"/>
      </right>
      <top/>
      <bottom style="medium">
        <color indexed="64"/>
      </bottom>
      <diagonal/>
    </border>
    <border>
      <left style="thin">
        <color indexed="64"/>
      </left>
      <right/>
      <top style="thin">
        <color indexed="64"/>
      </top>
      <bottom style="double">
        <color indexed="64"/>
      </bottom>
      <diagonal/>
    </border>
    <border>
      <left/>
      <right/>
      <top style="thin">
        <color indexed="64"/>
      </top>
      <bottom style="double">
        <color indexed="64"/>
      </bottom>
      <diagonal/>
    </border>
    <border>
      <left/>
      <right style="thin">
        <color indexed="64"/>
      </right>
      <top style="thin">
        <color indexed="64"/>
      </top>
      <bottom style="double">
        <color indexed="64"/>
      </bottom>
      <diagonal/>
    </border>
  </borders>
  <cellStyleXfs count="1665">
    <xf numFmtId="0" fontId="0" fillId="0" borderId="0"/>
    <xf numFmtId="0" fontId="2" fillId="0" borderId="0"/>
    <xf numFmtId="164" fontId="2" fillId="0" borderId="0" applyFont="0" applyFill="0" applyBorder="0" applyAlignment="0" applyProtection="0"/>
    <xf numFmtId="0" fontId="1" fillId="0" borderId="0"/>
    <xf numFmtId="0" fontId="2" fillId="0" borderId="0"/>
    <xf numFmtId="0" fontId="6" fillId="4" borderId="0" applyNumberFormat="0" applyBorder="0" applyAlignment="0" applyProtection="0"/>
    <xf numFmtId="0" fontId="6" fillId="4" borderId="0" applyNumberFormat="0" applyBorder="0" applyAlignment="0" applyProtection="0"/>
    <xf numFmtId="0" fontId="6" fillId="4" borderId="0" applyNumberFormat="0" applyBorder="0" applyAlignment="0" applyProtection="0"/>
    <xf numFmtId="0" fontId="6" fillId="4" borderId="0" applyNumberFormat="0" applyBorder="0" applyAlignment="0" applyProtection="0"/>
    <xf numFmtId="0" fontId="6" fillId="4" borderId="0" applyNumberFormat="0" applyBorder="0" applyAlignment="0" applyProtection="0"/>
    <xf numFmtId="0" fontId="6" fillId="4" borderId="0" applyNumberFormat="0" applyBorder="0" applyAlignment="0" applyProtection="0"/>
    <xf numFmtId="0" fontId="6" fillId="4" borderId="0" applyNumberFormat="0" applyBorder="0" applyAlignment="0" applyProtection="0"/>
    <xf numFmtId="0" fontId="6" fillId="4" borderId="0" applyNumberFormat="0" applyBorder="0" applyAlignment="0" applyProtection="0"/>
    <xf numFmtId="0" fontId="6" fillId="4" borderId="0" applyNumberFormat="0" applyBorder="0" applyAlignment="0" applyProtection="0"/>
    <xf numFmtId="0" fontId="6" fillId="4" borderId="0" applyNumberFormat="0" applyBorder="0" applyAlignment="0" applyProtection="0"/>
    <xf numFmtId="0" fontId="6" fillId="4" borderId="0" applyNumberFormat="0" applyBorder="0" applyAlignment="0" applyProtection="0"/>
    <xf numFmtId="0" fontId="6" fillId="4" borderId="0" applyNumberFormat="0" applyBorder="0" applyAlignment="0" applyProtection="0"/>
    <xf numFmtId="0" fontId="6" fillId="4" borderId="0" applyNumberFormat="0" applyBorder="0" applyAlignment="0" applyProtection="0"/>
    <xf numFmtId="0" fontId="6" fillId="4" borderId="0" applyNumberFormat="0" applyBorder="0" applyAlignment="0" applyProtection="0"/>
    <xf numFmtId="0" fontId="6" fillId="4" borderId="0" applyNumberFormat="0" applyBorder="0" applyAlignment="0" applyProtection="0"/>
    <xf numFmtId="0" fontId="6" fillId="4" borderId="0" applyNumberFormat="0" applyBorder="0" applyAlignment="0" applyProtection="0"/>
    <xf numFmtId="0" fontId="6" fillId="4" borderId="0" applyNumberFormat="0" applyBorder="0" applyAlignment="0" applyProtection="0"/>
    <xf numFmtId="0" fontId="6" fillId="4" borderId="0" applyNumberFormat="0" applyBorder="0" applyAlignment="0" applyProtection="0"/>
    <xf numFmtId="0" fontId="6" fillId="4" borderId="0" applyNumberFormat="0" applyBorder="0" applyAlignment="0" applyProtection="0"/>
    <xf numFmtId="0" fontId="6" fillId="4" borderId="0" applyNumberFormat="0" applyBorder="0" applyAlignment="0" applyProtection="0"/>
    <xf numFmtId="0" fontId="6" fillId="4" borderId="0" applyNumberFormat="0" applyBorder="0" applyAlignment="0" applyProtection="0"/>
    <xf numFmtId="0" fontId="6" fillId="4" borderId="0" applyNumberFormat="0" applyBorder="0" applyAlignment="0" applyProtection="0"/>
    <xf numFmtId="0" fontId="6" fillId="4" borderId="0" applyNumberFormat="0" applyBorder="0" applyAlignment="0" applyProtection="0"/>
    <xf numFmtId="0" fontId="6" fillId="4" borderId="0" applyNumberFormat="0" applyBorder="0" applyAlignment="0" applyProtection="0"/>
    <xf numFmtId="0" fontId="6" fillId="4" borderId="0" applyNumberFormat="0" applyBorder="0" applyAlignment="0" applyProtection="0"/>
    <xf numFmtId="0" fontId="6" fillId="5" borderId="0" applyNumberFormat="0" applyBorder="0" applyAlignment="0" applyProtection="0"/>
    <xf numFmtId="0" fontId="6" fillId="5" borderId="0" applyNumberFormat="0" applyBorder="0" applyAlignment="0" applyProtection="0"/>
    <xf numFmtId="0" fontId="6" fillId="5" borderId="0" applyNumberFormat="0" applyBorder="0" applyAlignment="0" applyProtection="0"/>
    <xf numFmtId="0" fontId="6" fillId="5" borderId="0" applyNumberFormat="0" applyBorder="0" applyAlignment="0" applyProtection="0"/>
    <xf numFmtId="0" fontId="6" fillId="5" borderId="0" applyNumberFormat="0" applyBorder="0" applyAlignment="0" applyProtection="0"/>
    <xf numFmtId="0" fontId="6" fillId="5" borderId="0" applyNumberFormat="0" applyBorder="0" applyAlignment="0" applyProtection="0"/>
    <xf numFmtId="0" fontId="6" fillId="5" borderId="0" applyNumberFormat="0" applyBorder="0" applyAlignment="0" applyProtection="0"/>
    <xf numFmtId="0" fontId="6" fillId="5" borderId="0" applyNumberFormat="0" applyBorder="0" applyAlignment="0" applyProtection="0"/>
    <xf numFmtId="0" fontId="6" fillId="5" borderId="0" applyNumberFormat="0" applyBorder="0" applyAlignment="0" applyProtection="0"/>
    <xf numFmtId="0" fontId="6" fillId="5" borderId="0" applyNumberFormat="0" applyBorder="0" applyAlignment="0" applyProtection="0"/>
    <xf numFmtId="0" fontId="6" fillId="5" borderId="0" applyNumberFormat="0" applyBorder="0" applyAlignment="0" applyProtection="0"/>
    <xf numFmtId="0" fontId="6" fillId="5" borderId="0" applyNumberFormat="0" applyBorder="0" applyAlignment="0" applyProtection="0"/>
    <xf numFmtId="0" fontId="6" fillId="5" borderId="0" applyNumberFormat="0" applyBorder="0" applyAlignment="0" applyProtection="0"/>
    <xf numFmtId="0" fontId="6" fillId="5" borderId="0" applyNumberFormat="0" applyBorder="0" applyAlignment="0" applyProtection="0"/>
    <xf numFmtId="0" fontId="6" fillId="5" borderId="0" applyNumberFormat="0" applyBorder="0" applyAlignment="0" applyProtection="0"/>
    <xf numFmtId="0" fontId="6" fillId="5" borderId="0" applyNumberFormat="0" applyBorder="0" applyAlignment="0" applyProtection="0"/>
    <xf numFmtId="0" fontId="6" fillId="5" borderId="0" applyNumberFormat="0" applyBorder="0" applyAlignment="0" applyProtection="0"/>
    <xf numFmtId="0" fontId="6" fillId="5" borderId="0" applyNumberFormat="0" applyBorder="0" applyAlignment="0" applyProtection="0"/>
    <xf numFmtId="0" fontId="6" fillId="5" borderId="0" applyNumberFormat="0" applyBorder="0" applyAlignment="0" applyProtection="0"/>
    <xf numFmtId="0" fontId="6" fillId="5" borderId="0" applyNumberFormat="0" applyBorder="0" applyAlignment="0" applyProtection="0"/>
    <xf numFmtId="0" fontId="6" fillId="5" borderId="0" applyNumberFormat="0" applyBorder="0" applyAlignment="0" applyProtection="0"/>
    <xf numFmtId="0" fontId="6" fillId="5" borderId="0" applyNumberFormat="0" applyBorder="0" applyAlignment="0" applyProtection="0"/>
    <xf numFmtId="0" fontId="6" fillId="5" borderId="0" applyNumberFormat="0" applyBorder="0" applyAlignment="0" applyProtection="0"/>
    <xf numFmtId="0" fontId="6" fillId="5" borderId="0" applyNumberFormat="0" applyBorder="0" applyAlignment="0" applyProtection="0"/>
    <xf numFmtId="0" fontId="6" fillId="5" borderId="0" applyNumberFormat="0" applyBorder="0" applyAlignment="0" applyProtection="0"/>
    <xf numFmtId="0" fontId="6" fillId="6" borderId="0" applyNumberFormat="0" applyBorder="0" applyAlignment="0" applyProtection="0"/>
    <xf numFmtId="0" fontId="6" fillId="6" borderId="0" applyNumberFormat="0" applyBorder="0" applyAlignment="0" applyProtection="0"/>
    <xf numFmtId="0" fontId="6" fillId="6" borderId="0" applyNumberFormat="0" applyBorder="0" applyAlignment="0" applyProtection="0"/>
    <xf numFmtId="0" fontId="6" fillId="6" borderId="0" applyNumberFormat="0" applyBorder="0" applyAlignment="0" applyProtection="0"/>
    <xf numFmtId="0" fontId="6" fillId="6" borderId="0" applyNumberFormat="0" applyBorder="0" applyAlignment="0" applyProtection="0"/>
    <xf numFmtId="0" fontId="6" fillId="6" borderId="0" applyNumberFormat="0" applyBorder="0" applyAlignment="0" applyProtection="0"/>
    <xf numFmtId="0" fontId="6" fillId="6" borderId="0" applyNumberFormat="0" applyBorder="0" applyAlignment="0" applyProtection="0"/>
    <xf numFmtId="0" fontId="6" fillId="6" borderId="0" applyNumberFormat="0" applyBorder="0" applyAlignment="0" applyProtection="0"/>
    <xf numFmtId="0" fontId="6" fillId="6" borderId="0" applyNumberFormat="0" applyBorder="0" applyAlignment="0" applyProtection="0"/>
    <xf numFmtId="0" fontId="6" fillId="6" borderId="0" applyNumberFormat="0" applyBorder="0" applyAlignment="0" applyProtection="0"/>
    <xf numFmtId="0" fontId="6" fillId="6" borderId="0" applyNumberFormat="0" applyBorder="0" applyAlignment="0" applyProtection="0"/>
    <xf numFmtId="0" fontId="6" fillId="6" borderId="0" applyNumberFormat="0" applyBorder="0" applyAlignment="0" applyProtection="0"/>
    <xf numFmtId="0" fontId="6" fillId="6" borderId="0" applyNumberFormat="0" applyBorder="0" applyAlignment="0" applyProtection="0"/>
    <xf numFmtId="0" fontId="6" fillId="6" borderId="0" applyNumberFormat="0" applyBorder="0" applyAlignment="0" applyProtection="0"/>
    <xf numFmtId="0" fontId="6" fillId="6" borderId="0" applyNumberFormat="0" applyBorder="0" applyAlignment="0" applyProtection="0"/>
    <xf numFmtId="0" fontId="6" fillId="6" borderId="0" applyNumberFormat="0" applyBorder="0" applyAlignment="0" applyProtection="0"/>
    <xf numFmtId="0" fontId="6" fillId="6" borderId="0" applyNumberFormat="0" applyBorder="0" applyAlignment="0" applyProtection="0"/>
    <xf numFmtId="0" fontId="6" fillId="6" borderId="0" applyNumberFormat="0" applyBorder="0" applyAlignment="0" applyProtection="0"/>
    <xf numFmtId="0" fontId="6" fillId="6" borderId="0" applyNumberFormat="0" applyBorder="0" applyAlignment="0" applyProtection="0"/>
    <xf numFmtId="0" fontId="6" fillId="6" borderId="0" applyNumberFormat="0" applyBorder="0" applyAlignment="0" applyProtection="0"/>
    <xf numFmtId="0" fontId="6" fillId="6" borderId="0" applyNumberFormat="0" applyBorder="0" applyAlignment="0" applyProtection="0"/>
    <xf numFmtId="0" fontId="6" fillId="6" borderId="0" applyNumberFormat="0" applyBorder="0" applyAlignment="0" applyProtection="0"/>
    <xf numFmtId="0" fontId="6" fillId="6" borderId="0" applyNumberFormat="0" applyBorder="0" applyAlignment="0" applyProtection="0"/>
    <xf numFmtId="0" fontId="6" fillId="6" borderId="0" applyNumberFormat="0" applyBorder="0" applyAlignment="0" applyProtection="0"/>
    <xf numFmtId="0" fontId="6" fillId="6" borderId="0" applyNumberFormat="0" applyBorder="0" applyAlignment="0" applyProtection="0"/>
    <xf numFmtId="0" fontId="6" fillId="7" borderId="0" applyNumberFormat="0" applyBorder="0" applyAlignment="0" applyProtection="0"/>
    <xf numFmtId="0" fontId="6" fillId="7" borderId="0" applyNumberFormat="0" applyBorder="0" applyAlignment="0" applyProtection="0"/>
    <xf numFmtId="0" fontId="6" fillId="7" borderId="0" applyNumberFormat="0" applyBorder="0" applyAlignment="0" applyProtection="0"/>
    <xf numFmtId="0" fontId="6" fillId="7" borderId="0" applyNumberFormat="0" applyBorder="0" applyAlignment="0" applyProtection="0"/>
    <xf numFmtId="0" fontId="6" fillId="7" borderId="0" applyNumberFormat="0" applyBorder="0" applyAlignment="0" applyProtection="0"/>
    <xf numFmtId="0" fontId="6" fillId="7" borderId="0" applyNumberFormat="0" applyBorder="0" applyAlignment="0" applyProtection="0"/>
    <xf numFmtId="0" fontId="6" fillId="7" borderId="0" applyNumberFormat="0" applyBorder="0" applyAlignment="0" applyProtection="0"/>
    <xf numFmtId="0" fontId="6" fillId="7" borderId="0" applyNumberFormat="0" applyBorder="0" applyAlignment="0" applyProtection="0"/>
    <xf numFmtId="0" fontId="6" fillId="7" borderId="0" applyNumberFormat="0" applyBorder="0" applyAlignment="0" applyProtection="0"/>
    <xf numFmtId="0" fontId="6" fillId="7" borderId="0" applyNumberFormat="0" applyBorder="0" applyAlignment="0" applyProtection="0"/>
    <xf numFmtId="0" fontId="6" fillId="7" borderId="0" applyNumberFormat="0" applyBorder="0" applyAlignment="0" applyProtection="0"/>
    <xf numFmtId="0" fontId="6" fillId="7" borderId="0" applyNumberFormat="0" applyBorder="0" applyAlignment="0" applyProtection="0"/>
    <xf numFmtId="0" fontId="6" fillId="7" borderId="0" applyNumberFormat="0" applyBorder="0" applyAlignment="0" applyProtection="0"/>
    <xf numFmtId="0" fontId="6" fillId="7" borderId="0" applyNumberFormat="0" applyBorder="0" applyAlignment="0" applyProtection="0"/>
    <xf numFmtId="0" fontId="6" fillId="7" borderId="0" applyNumberFormat="0" applyBorder="0" applyAlignment="0" applyProtection="0"/>
    <xf numFmtId="0" fontId="6" fillId="7" borderId="0" applyNumberFormat="0" applyBorder="0" applyAlignment="0" applyProtection="0"/>
    <xf numFmtId="0" fontId="6" fillId="7" borderId="0" applyNumberFormat="0" applyBorder="0" applyAlignment="0" applyProtection="0"/>
    <xf numFmtId="0" fontId="6" fillId="7" borderId="0" applyNumberFormat="0" applyBorder="0" applyAlignment="0" applyProtection="0"/>
    <xf numFmtId="0" fontId="6" fillId="7" borderId="0" applyNumberFormat="0" applyBorder="0" applyAlignment="0" applyProtection="0"/>
    <xf numFmtId="0" fontId="6" fillId="7" borderId="0" applyNumberFormat="0" applyBorder="0" applyAlignment="0" applyProtection="0"/>
    <xf numFmtId="0" fontId="6" fillId="7" borderId="0" applyNumberFormat="0" applyBorder="0" applyAlignment="0" applyProtection="0"/>
    <xf numFmtId="0" fontId="6" fillId="7" borderId="0" applyNumberFormat="0" applyBorder="0" applyAlignment="0" applyProtection="0"/>
    <xf numFmtId="0" fontId="6" fillId="7" borderId="0" applyNumberFormat="0" applyBorder="0" applyAlignment="0" applyProtection="0"/>
    <xf numFmtId="0" fontId="6" fillId="7" borderId="0" applyNumberFormat="0" applyBorder="0" applyAlignment="0" applyProtection="0"/>
    <xf numFmtId="0" fontId="6" fillId="7" borderId="0" applyNumberFormat="0" applyBorder="0" applyAlignment="0" applyProtection="0"/>
    <xf numFmtId="0" fontId="6" fillId="8" borderId="0" applyNumberFormat="0" applyBorder="0" applyAlignment="0" applyProtection="0"/>
    <xf numFmtId="0" fontId="6" fillId="8" borderId="0" applyNumberFormat="0" applyBorder="0" applyAlignment="0" applyProtection="0"/>
    <xf numFmtId="0" fontId="6" fillId="8" borderId="0" applyNumberFormat="0" applyBorder="0" applyAlignment="0" applyProtection="0"/>
    <xf numFmtId="0" fontId="6" fillId="8" borderId="0" applyNumberFormat="0" applyBorder="0" applyAlignment="0" applyProtection="0"/>
    <xf numFmtId="0" fontId="6" fillId="8" borderId="0" applyNumberFormat="0" applyBorder="0" applyAlignment="0" applyProtection="0"/>
    <xf numFmtId="0" fontId="6" fillId="8" borderId="0" applyNumberFormat="0" applyBorder="0" applyAlignment="0" applyProtection="0"/>
    <xf numFmtId="0" fontId="6" fillId="8" borderId="0" applyNumberFormat="0" applyBorder="0" applyAlignment="0" applyProtection="0"/>
    <xf numFmtId="0" fontId="6" fillId="8" borderId="0" applyNumberFormat="0" applyBorder="0" applyAlignment="0" applyProtection="0"/>
    <xf numFmtId="0" fontId="6" fillId="8" borderId="0" applyNumberFormat="0" applyBorder="0" applyAlignment="0" applyProtection="0"/>
    <xf numFmtId="0" fontId="6" fillId="8" borderId="0" applyNumberFormat="0" applyBorder="0" applyAlignment="0" applyProtection="0"/>
    <xf numFmtId="0" fontId="6" fillId="8" borderId="0" applyNumberFormat="0" applyBorder="0" applyAlignment="0" applyProtection="0"/>
    <xf numFmtId="0" fontId="6" fillId="8" borderId="0" applyNumberFormat="0" applyBorder="0" applyAlignment="0" applyProtection="0"/>
    <xf numFmtId="0" fontId="6" fillId="8" borderId="0" applyNumberFormat="0" applyBorder="0" applyAlignment="0" applyProtection="0"/>
    <xf numFmtId="0" fontId="6" fillId="8" borderId="0" applyNumberFormat="0" applyBorder="0" applyAlignment="0" applyProtection="0"/>
    <xf numFmtId="0" fontId="6" fillId="8" borderId="0" applyNumberFormat="0" applyBorder="0" applyAlignment="0" applyProtection="0"/>
    <xf numFmtId="0" fontId="6" fillId="8" borderId="0" applyNumberFormat="0" applyBorder="0" applyAlignment="0" applyProtection="0"/>
    <xf numFmtId="0" fontId="6" fillId="8" borderId="0" applyNumberFormat="0" applyBorder="0" applyAlignment="0" applyProtection="0"/>
    <xf numFmtId="0" fontId="6" fillId="8" borderId="0" applyNumberFormat="0" applyBorder="0" applyAlignment="0" applyProtection="0"/>
    <xf numFmtId="0" fontId="6" fillId="8" borderId="0" applyNumberFormat="0" applyBorder="0" applyAlignment="0" applyProtection="0"/>
    <xf numFmtId="0" fontId="6" fillId="8" borderId="0" applyNumberFormat="0" applyBorder="0" applyAlignment="0" applyProtection="0"/>
    <xf numFmtId="0" fontId="6" fillId="8" borderId="0" applyNumberFormat="0" applyBorder="0" applyAlignment="0" applyProtection="0"/>
    <xf numFmtId="0" fontId="6" fillId="8" borderId="0" applyNumberFormat="0" applyBorder="0" applyAlignment="0" applyProtection="0"/>
    <xf numFmtId="0" fontId="6" fillId="8" borderId="0" applyNumberFormat="0" applyBorder="0" applyAlignment="0" applyProtection="0"/>
    <xf numFmtId="0" fontId="6" fillId="8" borderId="0" applyNumberFormat="0" applyBorder="0" applyAlignment="0" applyProtection="0"/>
    <xf numFmtId="0" fontId="6" fillId="8" borderId="0" applyNumberFormat="0" applyBorder="0" applyAlignment="0" applyProtection="0"/>
    <xf numFmtId="0" fontId="6" fillId="9" borderId="0" applyNumberFormat="0" applyBorder="0" applyAlignment="0" applyProtection="0"/>
    <xf numFmtId="0" fontId="6" fillId="9" borderId="0" applyNumberFormat="0" applyBorder="0" applyAlignment="0" applyProtection="0"/>
    <xf numFmtId="0" fontId="6" fillId="9" borderId="0" applyNumberFormat="0" applyBorder="0" applyAlignment="0" applyProtection="0"/>
    <xf numFmtId="0" fontId="6" fillId="9" borderId="0" applyNumberFormat="0" applyBorder="0" applyAlignment="0" applyProtection="0"/>
    <xf numFmtId="0" fontId="6" fillId="9" borderId="0" applyNumberFormat="0" applyBorder="0" applyAlignment="0" applyProtection="0"/>
    <xf numFmtId="0" fontId="6" fillId="9" borderId="0" applyNumberFormat="0" applyBorder="0" applyAlignment="0" applyProtection="0"/>
    <xf numFmtId="0" fontId="6" fillId="9" borderId="0" applyNumberFormat="0" applyBorder="0" applyAlignment="0" applyProtection="0"/>
    <xf numFmtId="0" fontId="6" fillId="9" borderId="0" applyNumberFormat="0" applyBorder="0" applyAlignment="0" applyProtection="0"/>
    <xf numFmtId="0" fontId="6" fillId="9" borderId="0" applyNumberFormat="0" applyBorder="0" applyAlignment="0" applyProtection="0"/>
    <xf numFmtId="0" fontId="6" fillId="9" borderId="0" applyNumberFormat="0" applyBorder="0" applyAlignment="0" applyProtection="0"/>
    <xf numFmtId="0" fontId="6" fillId="9" borderId="0" applyNumberFormat="0" applyBorder="0" applyAlignment="0" applyProtection="0"/>
    <xf numFmtId="0" fontId="6" fillId="9" borderId="0" applyNumberFormat="0" applyBorder="0" applyAlignment="0" applyProtection="0"/>
    <xf numFmtId="0" fontId="6" fillId="9" borderId="0" applyNumberFormat="0" applyBorder="0" applyAlignment="0" applyProtection="0"/>
    <xf numFmtId="0" fontId="6" fillId="9" borderId="0" applyNumberFormat="0" applyBorder="0" applyAlignment="0" applyProtection="0"/>
    <xf numFmtId="0" fontId="6" fillId="9" borderId="0" applyNumberFormat="0" applyBorder="0" applyAlignment="0" applyProtection="0"/>
    <xf numFmtId="0" fontId="6" fillId="9" borderId="0" applyNumberFormat="0" applyBorder="0" applyAlignment="0" applyProtection="0"/>
    <xf numFmtId="0" fontId="6" fillId="9" borderId="0" applyNumberFormat="0" applyBorder="0" applyAlignment="0" applyProtection="0"/>
    <xf numFmtId="0" fontId="6" fillId="9" borderId="0" applyNumberFormat="0" applyBorder="0" applyAlignment="0" applyProtection="0"/>
    <xf numFmtId="0" fontId="6" fillId="9" borderId="0" applyNumberFormat="0" applyBorder="0" applyAlignment="0" applyProtection="0"/>
    <xf numFmtId="0" fontId="6" fillId="9" borderId="0" applyNumberFormat="0" applyBorder="0" applyAlignment="0" applyProtection="0"/>
    <xf numFmtId="0" fontId="6" fillId="9" borderId="0" applyNumberFormat="0" applyBorder="0" applyAlignment="0" applyProtection="0"/>
    <xf numFmtId="0" fontId="6" fillId="9" borderId="0" applyNumberFormat="0" applyBorder="0" applyAlignment="0" applyProtection="0"/>
    <xf numFmtId="0" fontId="6" fillId="9" borderId="0" applyNumberFormat="0" applyBorder="0" applyAlignment="0" applyProtection="0"/>
    <xf numFmtId="0" fontId="6" fillId="9" borderId="0" applyNumberFormat="0" applyBorder="0" applyAlignment="0" applyProtection="0"/>
    <xf numFmtId="0" fontId="6" fillId="9" borderId="0" applyNumberFormat="0" applyBorder="0" applyAlignment="0" applyProtection="0"/>
    <xf numFmtId="0" fontId="6" fillId="10" borderId="0" applyNumberFormat="0" applyBorder="0" applyAlignment="0" applyProtection="0"/>
    <xf numFmtId="0" fontId="6" fillId="10" borderId="0" applyNumberFormat="0" applyBorder="0" applyAlignment="0" applyProtection="0"/>
    <xf numFmtId="0" fontId="6" fillId="10" borderId="0" applyNumberFormat="0" applyBorder="0" applyAlignment="0" applyProtection="0"/>
    <xf numFmtId="0" fontId="6" fillId="10" borderId="0" applyNumberFormat="0" applyBorder="0" applyAlignment="0" applyProtection="0"/>
    <xf numFmtId="0" fontId="6" fillId="10" borderId="0" applyNumberFormat="0" applyBorder="0" applyAlignment="0" applyProtection="0"/>
    <xf numFmtId="0" fontId="6" fillId="10" borderId="0" applyNumberFormat="0" applyBorder="0" applyAlignment="0" applyProtection="0"/>
    <xf numFmtId="0" fontId="6" fillId="10" borderId="0" applyNumberFormat="0" applyBorder="0" applyAlignment="0" applyProtection="0"/>
    <xf numFmtId="0" fontId="6" fillId="10" borderId="0" applyNumberFormat="0" applyBorder="0" applyAlignment="0" applyProtection="0"/>
    <xf numFmtId="0" fontId="6" fillId="10" borderId="0" applyNumberFormat="0" applyBorder="0" applyAlignment="0" applyProtection="0"/>
    <xf numFmtId="0" fontId="6" fillId="10" borderId="0" applyNumberFormat="0" applyBorder="0" applyAlignment="0" applyProtection="0"/>
    <xf numFmtId="0" fontId="6" fillId="10" borderId="0" applyNumberFormat="0" applyBorder="0" applyAlignment="0" applyProtection="0"/>
    <xf numFmtId="0" fontId="6" fillId="10" borderId="0" applyNumberFormat="0" applyBorder="0" applyAlignment="0" applyProtection="0"/>
    <xf numFmtId="0" fontId="6" fillId="10" borderId="0" applyNumberFormat="0" applyBorder="0" applyAlignment="0" applyProtection="0"/>
    <xf numFmtId="0" fontId="6" fillId="10" borderId="0" applyNumberFormat="0" applyBorder="0" applyAlignment="0" applyProtection="0"/>
    <xf numFmtId="0" fontId="6" fillId="10" borderId="0" applyNumberFormat="0" applyBorder="0" applyAlignment="0" applyProtection="0"/>
    <xf numFmtId="0" fontId="6" fillId="10" borderId="0" applyNumberFormat="0" applyBorder="0" applyAlignment="0" applyProtection="0"/>
    <xf numFmtId="0" fontId="6" fillId="10" borderId="0" applyNumberFormat="0" applyBorder="0" applyAlignment="0" applyProtection="0"/>
    <xf numFmtId="0" fontId="6" fillId="10" borderId="0" applyNumberFormat="0" applyBorder="0" applyAlignment="0" applyProtection="0"/>
    <xf numFmtId="0" fontId="6" fillId="10" borderId="0" applyNumberFormat="0" applyBorder="0" applyAlignment="0" applyProtection="0"/>
    <xf numFmtId="0" fontId="6" fillId="10" borderId="0" applyNumberFormat="0" applyBorder="0" applyAlignment="0" applyProtection="0"/>
    <xf numFmtId="0" fontId="6" fillId="10" borderId="0" applyNumberFormat="0" applyBorder="0" applyAlignment="0" applyProtection="0"/>
    <xf numFmtId="0" fontId="6" fillId="10" borderId="0" applyNumberFormat="0" applyBorder="0" applyAlignment="0" applyProtection="0"/>
    <xf numFmtId="0" fontId="6" fillId="10" borderId="0" applyNumberFormat="0" applyBorder="0" applyAlignment="0" applyProtection="0"/>
    <xf numFmtId="0" fontId="6" fillId="10" borderId="0" applyNumberFormat="0" applyBorder="0" applyAlignment="0" applyProtection="0"/>
    <xf numFmtId="0" fontId="6" fillId="10" borderId="0" applyNumberFormat="0" applyBorder="0" applyAlignment="0" applyProtection="0"/>
    <xf numFmtId="0" fontId="6" fillId="11" borderId="0" applyNumberFormat="0" applyBorder="0" applyAlignment="0" applyProtection="0"/>
    <xf numFmtId="0" fontId="6" fillId="11" borderId="0" applyNumberFormat="0" applyBorder="0" applyAlignment="0" applyProtection="0"/>
    <xf numFmtId="0" fontId="6" fillId="11" borderId="0" applyNumberFormat="0" applyBorder="0" applyAlignment="0" applyProtection="0"/>
    <xf numFmtId="0" fontId="6" fillId="11" borderId="0" applyNumberFormat="0" applyBorder="0" applyAlignment="0" applyProtection="0"/>
    <xf numFmtId="0" fontId="6" fillId="11" borderId="0" applyNumberFormat="0" applyBorder="0" applyAlignment="0" applyProtection="0"/>
    <xf numFmtId="0" fontId="6" fillId="11" borderId="0" applyNumberFormat="0" applyBorder="0" applyAlignment="0" applyProtection="0"/>
    <xf numFmtId="0" fontId="6" fillId="11" borderId="0" applyNumberFormat="0" applyBorder="0" applyAlignment="0" applyProtection="0"/>
    <xf numFmtId="0" fontId="6" fillId="11" borderId="0" applyNumberFormat="0" applyBorder="0" applyAlignment="0" applyProtection="0"/>
    <xf numFmtId="0" fontId="6" fillId="11" borderId="0" applyNumberFormat="0" applyBorder="0" applyAlignment="0" applyProtection="0"/>
    <xf numFmtId="0" fontId="6" fillId="11" borderId="0" applyNumberFormat="0" applyBorder="0" applyAlignment="0" applyProtection="0"/>
    <xf numFmtId="0" fontId="6" fillId="11" borderId="0" applyNumberFormat="0" applyBorder="0" applyAlignment="0" applyProtection="0"/>
    <xf numFmtId="0" fontId="6" fillId="11" borderId="0" applyNumberFormat="0" applyBorder="0" applyAlignment="0" applyProtection="0"/>
    <xf numFmtId="0" fontId="6" fillId="11" borderId="0" applyNumberFormat="0" applyBorder="0" applyAlignment="0" applyProtection="0"/>
    <xf numFmtId="0" fontId="6" fillId="11" borderId="0" applyNumberFormat="0" applyBorder="0" applyAlignment="0" applyProtection="0"/>
    <xf numFmtId="0" fontId="6" fillId="11" borderId="0" applyNumberFormat="0" applyBorder="0" applyAlignment="0" applyProtection="0"/>
    <xf numFmtId="0" fontId="6" fillId="11" borderId="0" applyNumberFormat="0" applyBorder="0" applyAlignment="0" applyProtection="0"/>
    <xf numFmtId="0" fontId="6" fillId="11" borderId="0" applyNumberFormat="0" applyBorder="0" applyAlignment="0" applyProtection="0"/>
    <xf numFmtId="0" fontId="6" fillId="11" borderId="0" applyNumberFormat="0" applyBorder="0" applyAlignment="0" applyProtection="0"/>
    <xf numFmtId="0" fontId="6" fillId="11" borderId="0" applyNumberFormat="0" applyBorder="0" applyAlignment="0" applyProtection="0"/>
    <xf numFmtId="0" fontId="6" fillId="11" borderId="0" applyNumberFormat="0" applyBorder="0" applyAlignment="0" applyProtection="0"/>
    <xf numFmtId="0" fontId="6" fillId="11" borderId="0" applyNumberFormat="0" applyBorder="0" applyAlignment="0" applyProtection="0"/>
    <xf numFmtId="0" fontId="6" fillId="11" borderId="0" applyNumberFormat="0" applyBorder="0" applyAlignment="0" applyProtection="0"/>
    <xf numFmtId="0" fontId="6" fillId="11" borderId="0" applyNumberFormat="0" applyBorder="0" applyAlignment="0" applyProtection="0"/>
    <xf numFmtId="0" fontId="6" fillId="11" borderId="0" applyNumberFormat="0" applyBorder="0" applyAlignment="0" applyProtection="0"/>
    <xf numFmtId="0" fontId="6" fillId="11" borderId="0" applyNumberFormat="0" applyBorder="0" applyAlignment="0" applyProtection="0"/>
    <xf numFmtId="0" fontId="6" fillId="12" borderId="0" applyNumberFormat="0" applyBorder="0" applyAlignment="0" applyProtection="0"/>
    <xf numFmtId="0" fontId="6" fillId="12" borderId="0" applyNumberFormat="0" applyBorder="0" applyAlignment="0" applyProtection="0"/>
    <xf numFmtId="0" fontId="6" fillId="12" borderId="0" applyNumberFormat="0" applyBorder="0" applyAlignment="0" applyProtection="0"/>
    <xf numFmtId="0" fontId="6" fillId="12" borderId="0" applyNumberFormat="0" applyBorder="0" applyAlignment="0" applyProtection="0"/>
    <xf numFmtId="0" fontId="6" fillId="12" borderId="0" applyNumberFormat="0" applyBorder="0" applyAlignment="0" applyProtection="0"/>
    <xf numFmtId="0" fontId="6" fillId="12" borderId="0" applyNumberFormat="0" applyBorder="0" applyAlignment="0" applyProtection="0"/>
    <xf numFmtId="0" fontId="6" fillId="12" borderId="0" applyNumberFormat="0" applyBorder="0" applyAlignment="0" applyProtection="0"/>
    <xf numFmtId="0" fontId="6" fillId="12" borderId="0" applyNumberFormat="0" applyBorder="0" applyAlignment="0" applyProtection="0"/>
    <xf numFmtId="0" fontId="6" fillId="12" borderId="0" applyNumberFormat="0" applyBorder="0" applyAlignment="0" applyProtection="0"/>
    <xf numFmtId="0" fontId="6" fillId="12" borderId="0" applyNumberFormat="0" applyBorder="0" applyAlignment="0" applyProtection="0"/>
    <xf numFmtId="0" fontId="6" fillId="12" borderId="0" applyNumberFormat="0" applyBorder="0" applyAlignment="0" applyProtection="0"/>
    <xf numFmtId="0" fontId="6" fillId="12" borderId="0" applyNumberFormat="0" applyBorder="0" applyAlignment="0" applyProtection="0"/>
    <xf numFmtId="0" fontId="6" fillId="12" borderId="0" applyNumberFormat="0" applyBorder="0" applyAlignment="0" applyProtection="0"/>
    <xf numFmtId="0" fontId="6" fillId="12" borderId="0" applyNumberFormat="0" applyBorder="0" applyAlignment="0" applyProtection="0"/>
    <xf numFmtId="0" fontId="6" fillId="12" borderId="0" applyNumberFormat="0" applyBorder="0" applyAlignment="0" applyProtection="0"/>
    <xf numFmtId="0" fontId="6" fillId="12" borderId="0" applyNumberFormat="0" applyBorder="0" applyAlignment="0" applyProtection="0"/>
    <xf numFmtId="0" fontId="6" fillId="12" borderId="0" applyNumberFormat="0" applyBorder="0" applyAlignment="0" applyProtection="0"/>
    <xf numFmtId="0" fontId="6" fillId="12" borderId="0" applyNumberFormat="0" applyBorder="0" applyAlignment="0" applyProtection="0"/>
    <xf numFmtId="0" fontId="6" fillId="12" borderId="0" applyNumberFormat="0" applyBorder="0" applyAlignment="0" applyProtection="0"/>
    <xf numFmtId="0" fontId="6" fillId="12" borderId="0" applyNumberFormat="0" applyBorder="0" applyAlignment="0" applyProtection="0"/>
    <xf numFmtId="0" fontId="6" fillId="12" borderId="0" applyNumberFormat="0" applyBorder="0" applyAlignment="0" applyProtection="0"/>
    <xf numFmtId="0" fontId="6" fillId="12" borderId="0" applyNumberFormat="0" applyBorder="0" applyAlignment="0" applyProtection="0"/>
    <xf numFmtId="0" fontId="6" fillId="12" borderId="0" applyNumberFormat="0" applyBorder="0" applyAlignment="0" applyProtection="0"/>
    <xf numFmtId="0" fontId="6" fillId="12"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7" borderId="0" applyNumberFormat="0" applyBorder="0" applyAlignment="0" applyProtection="0"/>
    <xf numFmtId="0" fontId="6" fillId="7" borderId="0" applyNumberFormat="0" applyBorder="0" applyAlignment="0" applyProtection="0"/>
    <xf numFmtId="0" fontId="6" fillId="7" borderId="0" applyNumberFormat="0" applyBorder="0" applyAlignment="0" applyProtection="0"/>
    <xf numFmtId="0" fontId="6" fillId="7" borderId="0" applyNumberFormat="0" applyBorder="0" applyAlignment="0" applyProtection="0"/>
    <xf numFmtId="0" fontId="6" fillId="7" borderId="0" applyNumberFormat="0" applyBorder="0" applyAlignment="0" applyProtection="0"/>
    <xf numFmtId="0" fontId="6" fillId="7" borderId="0" applyNumberFormat="0" applyBorder="0" applyAlignment="0" applyProtection="0"/>
    <xf numFmtId="0" fontId="6" fillId="7" borderId="0" applyNumberFormat="0" applyBorder="0" applyAlignment="0" applyProtection="0"/>
    <xf numFmtId="0" fontId="6" fillId="7" borderId="0" applyNumberFormat="0" applyBorder="0" applyAlignment="0" applyProtection="0"/>
    <xf numFmtId="0" fontId="6" fillId="7" borderId="0" applyNumberFormat="0" applyBorder="0" applyAlignment="0" applyProtection="0"/>
    <xf numFmtId="0" fontId="6" fillId="7" borderId="0" applyNumberFormat="0" applyBorder="0" applyAlignment="0" applyProtection="0"/>
    <xf numFmtId="0" fontId="6" fillId="7" borderId="0" applyNumberFormat="0" applyBorder="0" applyAlignment="0" applyProtection="0"/>
    <xf numFmtId="0" fontId="6" fillId="7" borderId="0" applyNumberFormat="0" applyBorder="0" applyAlignment="0" applyProtection="0"/>
    <xf numFmtId="0" fontId="6" fillId="7" borderId="0" applyNumberFormat="0" applyBorder="0" applyAlignment="0" applyProtection="0"/>
    <xf numFmtId="0" fontId="6" fillId="7" borderId="0" applyNumberFormat="0" applyBorder="0" applyAlignment="0" applyProtection="0"/>
    <xf numFmtId="0" fontId="6" fillId="7" borderId="0" applyNumberFormat="0" applyBorder="0" applyAlignment="0" applyProtection="0"/>
    <xf numFmtId="0" fontId="6" fillId="7" borderId="0" applyNumberFormat="0" applyBorder="0" applyAlignment="0" applyProtection="0"/>
    <xf numFmtId="0" fontId="6" fillId="7" borderId="0" applyNumberFormat="0" applyBorder="0" applyAlignment="0" applyProtection="0"/>
    <xf numFmtId="0" fontId="6" fillId="7" borderId="0" applyNumberFormat="0" applyBorder="0" applyAlignment="0" applyProtection="0"/>
    <xf numFmtId="0" fontId="6" fillId="7" borderId="0" applyNumberFormat="0" applyBorder="0" applyAlignment="0" applyProtection="0"/>
    <xf numFmtId="0" fontId="6" fillId="7" borderId="0" applyNumberFormat="0" applyBorder="0" applyAlignment="0" applyProtection="0"/>
    <xf numFmtId="0" fontId="6" fillId="7" borderId="0" applyNumberFormat="0" applyBorder="0" applyAlignment="0" applyProtection="0"/>
    <xf numFmtId="0" fontId="6" fillId="7" borderId="0" applyNumberFormat="0" applyBorder="0" applyAlignment="0" applyProtection="0"/>
    <xf numFmtId="0" fontId="6" fillId="7" borderId="0" applyNumberFormat="0" applyBorder="0" applyAlignment="0" applyProtection="0"/>
    <xf numFmtId="0" fontId="6" fillId="7" borderId="0" applyNumberFormat="0" applyBorder="0" applyAlignment="0" applyProtection="0"/>
    <xf numFmtId="0" fontId="6" fillId="10" borderId="0" applyNumberFormat="0" applyBorder="0" applyAlignment="0" applyProtection="0"/>
    <xf numFmtId="0" fontId="6" fillId="10" borderId="0" applyNumberFormat="0" applyBorder="0" applyAlignment="0" applyProtection="0"/>
    <xf numFmtId="0" fontId="6" fillId="10" borderId="0" applyNumberFormat="0" applyBorder="0" applyAlignment="0" applyProtection="0"/>
    <xf numFmtId="0" fontId="6" fillId="10" borderId="0" applyNumberFormat="0" applyBorder="0" applyAlignment="0" applyProtection="0"/>
    <xf numFmtId="0" fontId="6" fillId="10" borderId="0" applyNumberFormat="0" applyBorder="0" applyAlignment="0" applyProtection="0"/>
    <xf numFmtId="0" fontId="6" fillId="10" borderId="0" applyNumberFormat="0" applyBorder="0" applyAlignment="0" applyProtection="0"/>
    <xf numFmtId="0" fontId="6" fillId="10" borderId="0" applyNumberFormat="0" applyBorder="0" applyAlignment="0" applyProtection="0"/>
    <xf numFmtId="0" fontId="6" fillId="10" borderId="0" applyNumberFormat="0" applyBorder="0" applyAlignment="0" applyProtection="0"/>
    <xf numFmtId="0" fontId="6" fillId="10" borderId="0" applyNumberFormat="0" applyBorder="0" applyAlignment="0" applyProtection="0"/>
    <xf numFmtId="0" fontId="6" fillId="10" borderId="0" applyNumberFormat="0" applyBorder="0" applyAlignment="0" applyProtection="0"/>
    <xf numFmtId="0" fontId="6" fillId="10" borderId="0" applyNumberFormat="0" applyBorder="0" applyAlignment="0" applyProtection="0"/>
    <xf numFmtId="0" fontId="6" fillId="10" borderId="0" applyNumberFormat="0" applyBorder="0" applyAlignment="0" applyProtection="0"/>
    <xf numFmtId="0" fontId="6" fillId="10" borderId="0" applyNumberFormat="0" applyBorder="0" applyAlignment="0" applyProtection="0"/>
    <xf numFmtId="0" fontId="6" fillId="10" borderId="0" applyNumberFormat="0" applyBorder="0" applyAlignment="0" applyProtection="0"/>
    <xf numFmtId="0" fontId="6" fillId="10" borderId="0" applyNumberFormat="0" applyBorder="0" applyAlignment="0" applyProtection="0"/>
    <xf numFmtId="0" fontId="6" fillId="10" borderId="0" applyNumberFormat="0" applyBorder="0" applyAlignment="0" applyProtection="0"/>
    <xf numFmtId="0" fontId="6" fillId="10" borderId="0" applyNumberFormat="0" applyBorder="0" applyAlignment="0" applyProtection="0"/>
    <xf numFmtId="0" fontId="6" fillId="10" borderId="0" applyNumberFormat="0" applyBorder="0" applyAlignment="0" applyProtection="0"/>
    <xf numFmtId="0" fontId="6" fillId="10" borderId="0" applyNumberFormat="0" applyBorder="0" applyAlignment="0" applyProtection="0"/>
    <xf numFmtId="0" fontId="6" fillId="10" borderId="0" applyNumberFormat="0" applyBorder="0" applyAlignment="0" applyProtection="0"/>
    <xf numFmtId="0" fontId="6" fillId="10" borderId="0" applyNumberFormat="0" applyBorder="0" applyAlignment="0" applyProtection="0"/>
    <xf numFmtId="0" fontId="6" fillId="10" borderId="0" applyNumberFormat="0" applyBorder="0" applyAlignment="0" applyProtection="0"/>
    <xf numFmtId="0" fontId="6" fillId="10" borderId="0" applyNumberFormat="0" applyBorder="0" applyAlignment="0" applyProtection="0"/>
    <xf numFmtId="0" fontId="6" fillId="10" borderId="0" applyNumberFormat="0" applyBorder="0" applyAlignment="0" applyProtection="0"/>
    <xf numFmtId="0" fontId="6" fillId="10" borderId="0" applyNumberFormat="0" applyBorder="0" applyAlignment="0" applyProtection="0"/>
    <xf numFmtId="0" fontId="6" fillId="13" borderId="0" applyNumberFormat="0" applyBorder="0" applyAlignment="0" applyProtection="0"/>
    <xf numFmtId="0" fontId="6" fillId="13" borderId="0" applyNumberFormat="0" applyBorder="0" applyAlignment="0" applyProtection="0"/>
    <xf numFmtId="0" fontId="6" fillId="13" borderId="0" applyNumberFormat="0" applyBorder="0" applyAlignment="0" applyProtection="0"/>
    <xf numFmtId="0" fontId="6" fillId="13" borderId="0" applyNumberFormat="0" applyBorder="0" applyAlignment="0" applyProtection="0"/>
    <xf numFmtId="0" fontId="6" fillId="13" borderId="0" applyNumberFormat="0" applyBorder="0" applyAlignment="0" applyProtection="0"/>
    <xf numFmtId="0" fontId="6" fillId="13" borderId="0" applyNumberFormat="0" applyBorder="0" applyAlignment="0" applyProtection="0"/>
    <xf numFmtId="0" fontId="6" fillId="13" borderId="0" applyNumberFormat="0" applyBorder="0" applyAlignment="0" applyProtection="0"/>
    <xf numFmtId="0" fontId="6" fillId="13" borderId="0" applyNumberFormat="0" applyBorder="0" applyAlignment="0" applyProtection="0"/>
    <xf numFmtId="0" fontId="6" fillId="13" borderId="0" applyNumberFormat="0" applyBorder="0" applyAlignment="0" applyProtection="0"/>
    <xf numFmtId="0" fontId="6" fillId="13" borderId="0" applyNumberFormat="0" applyBorder="0" applyAlignment="0" applyProtection="0"/>
    <xf numFmtId="0" fontId="6" fillId="13" borderId="0" applyNumberFormat="0" applyBorder="0" applyAlignment="0" applyProtection="0"/>
    <xf numFmtId="0" fontId="6" fillId="13" borderId="0" applyNumberFormat="0" applyBorder="0" applyAlignment="0" applyProtection="0"/>
    <xf numFmtId="0" fontId="6" fillId="13" borderId="0" applyNumberFormat="0" applyBorder="0" applyAlignment="0" applyProtection="0"/>
    <xf numFmtId="0" fontId="6" fillId="13" borderId="0" applyNumberFormat="0" applyBorder="0" applyAlignment="0" applyProtection="0"/>
    <xf numFmtId="0" fontId="6" fillId="13" borderId="0" applyNumberFormat="0" applyBorder="0" applyAlignment="0" applyProtection="0"/>
    <xf numFmtId="0" fontId="6" fillId="13" borderId="0" applyNumberFormat="0" applyBorder="0" applyAlignment="0" applyProtection="0"/>
    <xf numFmtId="0" fontId="6" fillId="13" borderId="0" applyNumberFormat="0" applyBorder="0" applyAlignment="0" applyProtection="0"/>
    <xf numFmtId="0" fontId="6" fillId="13" borderId="0" applyNumberFormat="0" applyBorder="0" applyAlignment="0" applyProtection="0"/>
    <xf numFmtId="0" fontId="6" fillId="13" borderId="0" applyNumberFormat="0" applyBorder="0" applyAlignment="0" applyProtection="0"/>
    <xf numFmtId="0" fontId="6" fillId="13" borderId="0" applyNumberFormat="0" applyBorder="0" applyAlignment="0" applyProtection="0"/>
    <xf numFmtId="0" fontId="6" fillId="13" borderId="0" applyNumberFormat="0" applyBorder="0" applyAlignment="0" applyProtection="0"/>
    <xf numFmtId="0" fontId="6" fillId="13" borderId="0" applyNumberFormat="0" applyBorder="0" applyAlignment="0" applyProtection="0"/>
    <xf numFmtId="0" fontId="6" fillId="13" borderId="0" applyNumberFormat="0" applyBorder="0" applyAlignment="0" applyProtection="0"/>
    <xf numFmtId="0" fontId="6" fillId="13" borderId="0" applyNumberFormat="0" applyBorder="0" applyAlignment="0" applyProtection="0"/>
    <xf numFmtId="0" fontId="6" fillId="13" borderId="0" applyNumberFormat="0" applyBorder="0" applyAlignment="0" applyProtection="0"/>
    <xf numFmtId="0" fontId="7" fillId="14" borderId="0" applyNumberFormat="0" applyBorder="0" applyAlignment="0" applyProtection="0"/>
    <xf numFmtId="0" fontId="7" fillId="11" borderId="0" applyNumberFormat="0" applyBorder="0" applyAlignment="0" applyProtection="0"/>
    <xf numFmtId="0" fontId="7" fillId="12" borderId="0" applyNumberFormat="0" applyBorder="0" applyAlignment="0" applyProtection="0"/>
    <xf numFmtId="0" fontId="7" fillId="15" borderId="0" applyNumberFormat="0" applyBorder="0" applyAlignment="0" applyProtection="0"/>
    <xf numFmtId="0" fontId="7" fillId="16" borderId="0" applyNumberFormat="0" applyBorder="0" applyAlignment="0" applyProtection="0"/>
    <xf numFmtId="0" fontId="7" fillId="17" borderId="0" applyNumberFormat="0" applyBorder="0" applyAlignment="0" applyProtection="0"/>
    <xf numFmtId="0" fontId="7" fillId="18" borderId="0" applyNumberFormat="0" applyBorder="0" applyAlignment="0" applyProtection="0"/>
    <xf numFmtId="0" fontId="7" fillId="19" borderId="0" applyNumberFormat="0" applyBorder="0" applyAlignment="0" applyProtection="0"/>
    <xf numFmtId="0" fontId="7" fillId="20" borderId="0" applyNumberFormat="0" applyBorder="0" applyAlignment="0" applyProtection="0"/>
    <xf numFmtId="0" fontId="7" fillId="15" borderId="0" applyNumberFormat="0" applyBorder="0" applyAlignment="0" applyProtection="0"/>
    <xf numFmtId="0" fontId="7" fillId="16" borderId="0" applyNumberFormat="0" applyBorder="0" applyAlignment="0" applyProtection="0"/>
    <xf numFmtId="0" fontId="7" fillId="21" borderId="0" applyNumberFormat="0" applyBorder="0" applyAlignment="0" applyProtection="0"/>
    <xf numFmtId="0" fontId="8" fillId="5" borderId="0" applyNumberFormat="0" applyBorder="0" applyAlignment="0" applyProtection="0"/>
    <xf numFmtId="0" fontId="9" fillId="22" borderId="5" applyNumberFormat="0" applyAlignment="0" applyProtection="0"/>
    <xf numFmtId="0" fontId="10" fillId="23" borderId="6" applyNumberFormat="0" applyAlignment="0" applyProtection="0"/>
    <xf numFmtId="0" fontId="11" fillId="0" borderId="0" applyNumberFormat="0" applyFill="0" applyBorder="0" applyAlignment="0" applyProtection="0"/>
    <xf numFmtId="0" fontId="12" fillId="6" borderId="0" applyNumberFormat="0" applyBorder="0" applyAlignment="0" applyProtection="0"/>
    <xf numFmtId="0" fontId="13" fillId="0" borderId="7" applyNumberFormat="0" applyFill="0" applyAlignment="0" applyProtection="0"/>
    <xf numFmtId="0" fontId="14" fillId="0" borderId="8" applyNumberFormat="0" applyFill="0" applyAlignment="0" applyProtection="0"/>
    <xf numFmtId="0" fontId="15" fillId="0" borderId="9" applyNumberFormat="0" applyFill="0" applyAlignment="0" applyProtection="0"/>
    <xf numFmtId="0" fontId="15" fillId="0" borderId="0" applyNumberFormat="0" applyFill="0" applyBorder="0" applyAlignment="0" applyProtection="0"/>
    <xf numFmtId="0" fontId="16" fillId="9" borderId="5" applyNumberFormat="0" applyAlignment="0" applyProtection="0"/>
    <xf numFmtId="0" fontId="16" fillId="9" borderId="5" applyNumberFormat="0" applyAlignment="0" applyProtection="0"/>
    <xf numFmtId="0" fontId="16" fillId="9" borderId="5" applyNumberFormat="0" applyAlignment="0" applyProtection="0"/>
    <xf numFmtId="0" fontId="16" fillId="9" borderId="5" applyNumberFormat="0" applyAlignment="0" applyProtection="0"/>
    <xf numFmtId="0" fontId="16" fillId="9" borderId="5" applyNumberFormat="0" applyAlignment="0" applyProtection="0"/>
    <xf numFmtId="0" fontId="16" fillId="9" borderId="5" applyNumberFormat="0" applyAlignment="0" applyProtection="0"/>
    <xf numFmtId="0" fontId="16" fillId="9" borderId="5" applyNumberFormat="0" applyAlignment="0" applyProtection="0"/>
    <xf numFmtId="0" fontId="16" fillId="9" borderId="5" applyNumberFormat="0" applyAlignment="0" applyProtection="0"/>
    <xf numFmtId="0" fontId="16" fillId="9" borderId="5" applyNumberFormat="0" applyAlignment="0" applyProtection="0"/>
    <xf numFmtId="0" fontId="16" fillId="9" borderId="5" applyNumberFormat="0" applyAlignment="0" applyProtection="0"/>
    <xf numFmtId="0" fontId="16" fillId="9" borderId="5" applyNumberFormat="0" applyAlignment="0" applyProtection="0"/>
    <xf numFmtId="0" fontId="16" fillId="9" borderId="5" applyNumberFormat="0" applyAlignment="0" applyProtection="0"/>
    <xf numFmtId="0" fontId="16" fillId="9" borderId="5" applyNumberFormat="0" applyAlignment="0" applyProtection="0"/>
    <xf numFmtId="0" fontId="16" fillId="9" borderId="5" applyNumberFormat="0" applyAlignment="0" applyProtection="0"/>
    <xf numFmtId="0" fontId="16" fillId="9" borderId="5" applyNumberFormat="0" applyAlignment="0" applyProtection="0"/>
    <xf numFmtId="0" fontId="16" fillId="9" borderId="5" applyNumberFormat="0" applyAlignment="0" applyProtection="0"/>
    <xf numFmtId="0" fontId="16" fillId="9" borderId="5" applyNumberFormat="0" applyAlignment="0" applyProtection="0"/>
    <xf numFmtId="0" fontId="16" fillId="9" borderId="5" applyNumberFormat="0" applyAlignment="0" applyProtection="0"/>
    <xf numFmtId="0" fontId="16" fillId="9" borderId="5" applyNumberFormat="0" applyAlignment="0" applyProtection="0"/>
    <xf numFmtId="0" fontId="16" fillId="9" borderId="5" applyNumberFormat="0" applyAlignment="0" applyProtection="0"/>
    <xf numFmtId="0" fontId="16" fillId="9" borderId="5" applyNumberFormat="0" applyAlignment="0" applyProtection="0"/>
    <xf numFmtId="0" fontId="16" fillId="9" borderId="5" applyNumberFormat="0" applyAlignment="0" applyProtection="0"/>
    <xf numFmtId="0" fontId="16" fillId="9" borderId="5" applyNumberFormat="0" applyAlignment="0" applyProtection="0"/>
    <xf numFmtId="0" fontId="16" fillId="9" borderId="5" applyNumberFormat="0" applyAlignment="0" applyProtection="0"/>
    <xf numFmtId="0" fontId="16" fillId="9" borderId="5" applyNumberFormat="0" applyAlignment="0" applyProtection="0"/>
    <xf numFmtId="0" fontId="17" fillId="0" borderId="10" applyNumberFormat="0" applyFill="0" applyAlignment="0" applyProtection="0"/>
    <xf numFmtId="165" fontId="2" fillId="0" borderId="0" applyFont="0" applyFill="0" applyBorder="0" applyAlignment="0" applyProtection="0"/>
    <xf numFmtId="165" fontId="2" fillId="0" borderId="0" applyFont="0" applyFill="0" applyBorder="0" applyAlignment="0" applyProtection="0"/>
    <xf numFmtId="165" fontId="2" fillId="0" borderId="0" applyFont="0" applyFill="0" applyBorder="0" applyAlignment="0" applyProtection="0"/>
    <xf numFmtId="165" fontId="2" fillId="0" borderId="0" applyFont="0" applyFill="0" applyBorder="0" applyAlignment="0" applyProtection="0"/>
    <xf numFmtId="165" fontId="2" fillId="0" borderId="0" applyFont="0" applyFill="0" applyBorder="0" applyAlignment="0" applyProtection="0"/>
    <xf numFmtId="165" fontId="2" fillId="0" borderId="0" applyFont="0" applyFill="0" applyBorder="0" applyAlignment="0" applyProtection="0"/>
    <xf numFmtId="165" fontId="2" fillId="0" borderId="0" applyFont="0" applyFill="0" applyBorder="0" applyAlignment="0" applyProtection="0"/>
    <xf numFmtId="165" fontId="2" fillId="0" borderId="0" applyFont="0" applyFill="0" applyBorder="0" applyAlignment="0" applyProtection="0"/>
    <xf numFmtId="165" fontId="2" fillId="0" borderId="0" applyFont="0" applyFill="0" applyBorder="0" applyAlignment="0" applyProtection="0"/>
    <xf numFmtId="165" fontId="2" fillId="0" borderId="0" applyFont="0" applyFill="0" applyBorder="0" applyAlignment="0" applyProtection="0"/>
    <xf numFmtId="165" fontId="2" fillId="0" borderId="0" applyFont="0" applyFill="0" applyBorder="0" applyAlignment="0" applyProtection="0"/>
    <xf numFmtId="165" fontId="2" fillId="0" borderId="0" applyFont="0" applyFill="0" applyBorder="0" applyAlignment="0" applyProtection="0"/>
    <xf numFmtId="165" fontId="2" fillId="0" borderId="0" applyFont="0" applyFill="0" applyBorder="0" applyAlignment="0" applyProtection="0"/>
    <xf numFmtId="165" fontId="2" fillId="0" borderId="0" applyFont="0" applyFill="0" applyBorder="0" applyAlignment="0" applyProtection="0"/>
    <xf numFmtId="165" fontId="2" fillId="0" borderId="0" applyFont="0" applyFill="0" applyBorder="0" applyAlignment="0" applyProtection="0"/>
    <xf numFmtId="165" fontId="2" fillId="0" borderId="0" applyFont="0" applyFill="0" applyBorder="0" applyAlignment="0" applyProtection="0"/>
    <xf numFmtId="165" fontId="2" fillId="0" borderId="0" applyFont="0" applyFill="0" applyBorder="0" applyAlignment="0" applyProtection="0"/>
    <xf numFmtId="165" fontId="2" fillId="0" borderId="0" applyFont="0" applyFill="0" applyBorder="0" applyAlignment="0" applyProtection="0"/>
    <xf numFmtId="165" fontId="2" fillId="0" borderId="0" applyFont="0" applyFill="0" applyBorder="0" applyAlignment="0" applyProtection="0"/>
    <xf numFmtId="165" fontId="2" fillId="0" borderId="0" applyFont="0" applyFill="0" applyBorder="0" applyAlignment="0" applyProtection="0"/>
    <xf numFmtId="165" fontId="2" fillId="0" borderId="0" applyFont="0" applyFill="0" applyBorder="0" applyAlignment="0" applyProtection="0"/>
    <xf numFmtId="165" fontId="2" fillId="0" borderId="0" applyFont="0" applyFill="0" applyBorder="0" applyAlignment="0" applyProtection="0"/>
    <xf numFmtId="165" fontId="2" fillId="0" borderId="0" applyFont="0" applyFill="0" applyBorder="0" applyAlignment="0" applyProtection="0"/>
    <xf numFmtId="165" fontId="2" fillId="0" borderId="0" applyFont="0" applyFill="0" applyBorder="0" applyAlignment="0" applyProtection="0"/>
    <xf numFmtId="165" fontId="2" fillId="0" borderId="0" applyFont="0" applyFill="0" applyBorder="0" applyAlignment="0" applyProtection="0"/>
    <xf numFmtId="165" fontId="2" fillId="0" borderId="0" applyFont="0" applyFill="0" applyBorder="0" applyAlignment="0" applyProtection="0"/>
    <xf numFmtId="165" fontId="2" fillId="0" borderId="0" applyFont="0" applyFill="0" applyBorder="0" applyAlignment="0" applyProtection="0"/>
    <xf numFmtId="165" fontId="2" fillId="0" borderId="0" applyFont="0" applyFill="0" applyBorder="0" applyAlignment="0" applyProtection="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6" fillId="24" borderId="11" applyNumberFormat="0" applyFont="0" applyAlignment="0" applyProtection="0"/>
    <xf numFmtId="0" fontId="6" fillId="24" borderId="11" applyNumberFormat="0" applyFont="0" applyAlignment="0" applyProtection="0"/>
    <xf numFmtId="0" fontId="6" fillId="24" borderId="11" applyNumberFormat="0" applyFont="0" applyAlignment="0" applyProtection="0"/>
    <xf numFmtId="0" fontId="6" fillId="24" borderId="11" applyNumberFormat="0" applyFont="0" applyAlignment="0" applyProtection="0"/>
    <xf numFmtId="0" fontId="6" fillId="24" borderId="11" applyNumberFormat="0" applyFont="0" applyAlignment="0" applyProtection="0"/>
    <xf numFmtId="0" fontId="6" fillId="24" borderId="11" applyNumberFormat="0" applyFont="0" applyAlignment="0" applyProtection="0"/>
    <xf numFmtId="0" fontId="6" fillId="24" borderId="11" applyNumberFormat="0" applyFont="0" applyAlignment="0" applyProtection="0"/>
    <xf numFmtId="0" fontId="6" fillId="24" borderId="11" applyNumberFormat="0" applyFont="0" applyAlignment="0" applyProtection="0"/>
    <xf numFmtId="0" fontId="6" fillId="24" borderId="11" applyNumberFormat="0" applyFont="0" applyAlignment="0" applyProtection="0"/>
    <xf numFmtId="0" fontId="6" fillId="24" borderId="11" applyNumberFormat="0" applyFont="0" applyAlignment="0" applyProtection="0"/>
    <xf numFmtId="0" fontId="6" fillId="24" borderId="11" applyNumberFormat="0" applyFont="0" applyAlignment="0" applyProtection="0"/>
    <xf numFmtId="0" fontId="6" fillId="24" borderId="11" applyNumberFormat="0" applyFont="0" applyAlignment="0" applyProtection="0"/>
    <xf numFmtId="0" fontId="6" fillId="24" borderId="11" applyNumberFormat="0" applyFont="0" applyAlignment="0" applyProtection="0"/>
    <xf numFmtId="0" fontId="6" fillId="24" borderId="11" applyNumberFormat="0" applyFont="0" applyAlignment="0" applyProtection="0"/>
    <xf numFmtId="0" fontId="6" fillId="24" borderId="11" applyNumberFormat="0" applyFont="0" applyAlignment="0" applyProtection="0"/>
    <xf numFmtId="0" fontId="6" fillId="24" borderId="11" applyNumberFormat="0" applyFont="0" applyAlignment="0" applyProtection="0"/>
    <xf numFmtId="0" fontId="6" fillId="24" borderId="11" applyNumberFormat="0" applyFont="0" applyAlignment="0" applyProtection="0"/>
    <xf numFmtId="0" fontId="6" fillId="24" borderId="11" applyNumberFormat="0" applyFont="0" applyAlignment="0" applyProtection="0"/>
    <xf numFmtId="0" fontId="6" fillId="24" borderId="11" applyNumberFormat="0" applyFont="0" applyAlignment="0" applyProtection="0"/>
    <xf numFmtId="0" fontId="6" fillId="24" borderId="11" applyNumberFormat="0" applyFont="0" applyAlignment="0" applyProtection="0"/>
    <xf numFmtId="0" fontId="6" fillId="24" borderId="11" applyNumberFormat="0" applyFont="0" applyAlignment="0" applyProtection="0"/>
    <xf numFmtId="0" fontId="6" fillId="24" borderId="11" applyNumberFormat="0" applyFont="0" applyAlignment="0" applyProtection="0"/>
    <xf numFmtId="0" fontId="6" fillId="24" borderId="11" applyNumberFormat="0" applyFont="0" applyAlignment="0" applyProtection="0"/>
    <xf numFmtId="0" fontId="6" fillId="24" borderId="11" applyNumberFormat="0" applyFont="0" applyAlignment="0" applyProtection="0"/>
    <xf numFmtId="0" fontId="6" fillId="24" borderId="11" applyNumberFormat="0" applyFont="0" applyAlignment="0" applyProtection="0"/>
    <xf numFmtId="0" fontId="18" fillId="22" borderId="12" applyNumberFormat="0" applyAlignment="0" applyProtection="0"/>
    <xf numFmtId="9" fontId="6"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0" fontId="19" fillId="0" borderId="0" applyNumberFormat="0" applyFill="0" applyBorder="0" applyAlignment="0" applyProtection="0"/>
    <xf numFmtId="0" fontId="20" fillId="0" borderId="0" applyNumberFormat="0" applyFill="0" applyBorder="0" applyAlignment="0" applyProtection="0"/>
    <xf numFmtId="0" fontId="20" fillId="0" borderId="0" applyNumberFormat="0" applyFill="0" applyBorder="0" applyAlignment="0" applyProtection="0"/>
    <xf numFmtId="0" fontId="20" fillId="0" borderId="0" applyNumberFormat="0" applyFill="0" applyBorder="0" applyAlignment="0" applyProtection="0"/>
    <xf numFmtId="0" fontId="20" fillId="0" borderId="0" applyNumberFormat="0" applyFill="0" applyBorder="0" applyAlignment="0" applyProtection="0"/>
    <xf numFmtId="0" fontId="20" fillId="0" borderId="0" applyNumberFormat="0" applyFill="0" applyBorder="0" applyAlignment="0" applyProtection="0"/>
    <xf numFmtId="0" fontId="20" fillId="0" borderId="0" applyNumberFormat="0" applyFill="0" applyBorder="0" applyAlignment="0" applyProtection="0"/>
    <xf numFmtId="0" fontId="20" fillId="0" borderId="0" applyNumberFormat="0" applyFill="0" applyBorder="0" applyAlignment="0" applyProtection="0"/>
    <xf numFmtId="0" fontId="20" fillId="0" borderId="0" applyNumberFormat="0" applyFill="0" applyBorder="0" applyAlignment="0" applyProtection="0"/>
    <xf numFmtId="0" fontId="20" fillId="0" borderId="0" applyNumberFormat="0" applyFill="0" applyBorder="0" applyAlignment="0" applyProtection="0"/>
    <xf numFmtId="0" fontId="20" fillId="0" borderId="0" applyNumberFormat="0" applyFill="0" applyBorder="0" applyAlignment="0" applyProtection="0"/>
    <xf numFmtId="0" fontId="20" fillId="0" borderId="0" applyNumberFormat="0" applyFill="0" applyBorder="0" applyAlignment="0" applyProtection="0"/>
    <xf numFmtId="0" fontId="20" fillId="0" borderId="0" applyNumberFormat="0" applyFill="0" applyBorder="0" applyAlignment="0" applyProtection="0"/>
    <xf numFmtId="0" fontId="20" fillId="0" borderId="0" applyNumberFormat="0" applyFill="0" applyBorder="0" applyAlignment="0" applyProtection="0"/>
    <xf numFmtId="0" fontId="20" fillId="0" borderId="0" applyNumberFormat="0" applyFill="0" applyBorder="0" applyAlignment="0" applyProtection="0"/>
    <xf numFmtId="0" fontId="20" fillId="0" borderId="0" applyNumberFormat="0" applyFill="0" applyBorder="0" applyAlignment="0" applyProtection="0"/>
    <xf numFmtId="0" fontId="20" fillId="0" borderId="0" applyNumberFormat="0" applyFill="0" applyBorder="0" applyAlignment="0" applyProtection="0"/>
    <xf numFmtId="0" fontId="20" fillId="0" borderId="0" applyNumberFormat="0" applyFill="0" applyBorder="0" applyAlignment="0" applyProtection="0"/>
    <xf numFmtId="0" fontId="20" fillId="0" borderId="0" applyNumberFormat="0" applyFill="0" applyBorder="0" applyAlignment="0" applyProtection="0"/>
    <xf numFmtId="0" fontId="20" fillId="0" borderId="0" applyNumberFormat="0" applyFill="0" applyBorder="0" applyAlignment="0" applyProtection="0"/>
    <xf numFmtId="0" fontId="20" fillId="0" borderId="0" applyNumberFormat="0" applyFill="0" applyBorder="0" applyAlignment="0" applyProtection="0"/>
    <xf numFmtId="0" fontId="20" fillId="0" borderId="0" applyNumberFormat="0" applyFill="0" applyBorder="0" applyAlignment="0" applyProtection="0"/>
    <xf numFmtId="0" fontId="20" fillId="0" borderId="0" applyNumberFormat="0" applyFill="0" applyBorder="0" applyAlignment="0" applyProtection="0"/>
    <xf numFmtId="0" fontId="20" fillId="0" borderId="0" applyNumberFormat="0" applyFill="0" applyBorder="0" applyAlignment="0" applyProtection="0"/>
    <xf numFmtId="0" fontId="20" fillId="0" borderId="0" applyNumberFormat="0" applyFill="0" applyBorder="0" applyAlignment="0" applyProtection="0"/>
    <xf numFmtId="0" fontId="20" fillId="0" borderId="0" applyNumberFormat="0" applyFill="0" applyBorder="0" applyAlignment="0" applyProtection="0"/>
    <xf numFmtId="0" fontId="2" fillId="0" borderId="0"/>
    <xf numFmtId="0" fontId="1" fillId="0" borderId="0"/>
    <xf numFmtId="0" fontId="22" fillId="0" borderId="0"/>
    <xf numFmtId="0" fontId="2" fillId="0" borderId="0"/>
    <xf numFmtId="166" fontId="2" fillId="0" borderId="0" applyFont="0" applyFill="0" applyBorder="0" applyAlignment="0" applyProtection="0"/>
    <xf numFmtId="0" fontId="1" fillId="0" borderId="0"/>
    <xf numFmtId="0" fontId="1" fillId="0" borderId="0"/>
    <xf numFmtId="0" fontId="1" fillId="0" borderId="0"/>
    <xf numFmtId="0" fontId="1" fillId="0" borderId="0"/>
    <xf numFmtId="0" fontId="2" fillId="0" borderId="0"/>
    <xf numFmtId="0" fontId="1" fillId="0" borderId="0"/>
    <xf numFmtId="0" fontId="1" fillId="0" borderId="0"/>
    <xf numFmtId="0" fontId="1" fillId="0" borderId="0"/>
    <xf numFmtId="164" fontId="2" fillId="0" borderId="0" applyFont="0" applyFill="0" applyBorder="0" applyAlignment="0" applyProtection="0"/>
    <xf numFmtId="0" fontId="2" fillId="0" borderId="0"/>
    <xf numFmtId="166" fontId="2" fillId="0" borderId="0" applyFont="0" applyFill="0" applyBorder="0" applyAlignment="0" applyProtection="0"/>
    <xf numFmtId="166" fontId="2"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2" fillId="0" borderId="0"/>
    <xf numFmtId="164" fontId="2"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2"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6" fillId="4" borderId="0" applyNumberFormat="0" applyBorder="0" applyAlignment="0" applyProtection="0"/>
    <xf numFmtId="0" fontId="6" fillId="5" borderId="0" applyNumberFormat="0" applyBorder="0" applyAlignment="0" applyProtection="0"/>
    <xf numFmtId="0" fontId="6" fillId="6" borderId="0" applyNumberFormat="0" applyBorder="0" applyAlignment="0" applyProtection="0"/>
    <xf numFmtId="0" fontId="6" fillId="7" borderId="0" applyNumberFormat="0" applyBorder="0" applyAlignment="0" applyProtection="0"/>
    <xf numFmtId="0" fontId="6" fillId="8" borderId="0" applyNumberFormat="0" applyBorder="0" applyAlignment="0" applyProtection="0"/>
    <xf numFmtId="0" fontId="6" fillId="9" borderId="0" applyNumberFormat="0" applyBorder="0" applyAlignment="0" applyProtection="0"/>
    <xf numFmtId="0" fontId="6" fillId="10" borderId="0" applyNumberFormat="0" applyBorder="0" applyAlignment="0" applyProtection="0"/>
    <xf numFmtId="0" fontId="6" fillId="11"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0" borderId="0" applyNumberFormat="0" applyBorder="0" applyAlignment="0" applyProtection="0"/>
    <xf numFmtId="0" fontId="6" fillId="13" borderId="0" applyNumberFormat="0" applyBorder="0" applyAlignment="0" applyProtection="0"/>
    <xf numFmtId="0" fontId="7" fillId="14" borderId="0" applyNumberFormat="0" applyBorder="0" applyAlignment="0" applyProtection="0"/>
    <xf numFmtId="0" fontId="7" fillId="11" borderId="0" applyNumberFormat="0" applyBorder="0" applyAlignment="0" applyProtection="0"/>
    <xf numFmtId="0" fontId="7" fillId="12" borderId="0" applyNumberFormat="0" applyBorder="0" applyAlignment="0" applyProtection="0"/>
    <xf numFmtId="0" fontId="7" fillId="15" borderId="0" applyNumberFormat="0" applyBorder="0" applyAlignment="0" applyProtection="0"/>
    <xf numFmtId="0" fontId="7" fillId="16" borderId="0" applyNumberFormat="0" applyBorder="0" applyAlignment="0" applyProtection="0"/>
    <xf numFmtId="0" fontId="7" fillId="17" borderId="0" applyNumberFormat="0" applyBorder="0" applyAlignment="0" applyProtection="0"/>
    <xf numFmtId="0" fontId="12" fillId="6" borderId="0" applyNumberFormat="0" applyBorder="0" applyAlignment="0" applyProtection="0"/>
    <xf numFmtId="0" fontId="9" fillId="22" borderId="5" applyNumberFormat="0" applyAlignment="0" applyProtection="0"/>
    <xf numFmtId="0" fontId="10" fillId="23" borderId="6" applyNumberFormat="0" applyAlignment="0" applyProtection="0"/>
    <xf numFmtId="0" fontId="17" fillId="0" borderId="10" applyNumberFormat="0" applyFill="0" applyAlignment="0" applyProtection="0"/>
    <xf numFmtId="0" fontId="15" fillId="0" borderId="0" applyNumberFormat="0" applyFill="0" applyBorder="0" applyAlignment="0" applyProtection="0"/>
    <xf numFmtId="0" fontId="7" fillId="18" borderId="0" applyNumberFormat="0" applyBorder="0" applyAlignment="0" applyProtection="0"/>
    <xf numFmtId="0" fontId="7" fillId="19" borderId="0" applyNumberFormat="0" applyBorder="0" applyAlignment="0" applyProtection="0"/>
    <xf numFmtId="0" fontId="7" fillId="20" borderId="0" applyNumberFormat="0" applyBorder="0" applyAlignment="0" applyProtection="0"/>
    <xf numFmtId="0" fontId="7" fillId="15" borderId="0" applyNumberFormat="0" applyBorder="0" applyAlignment="0" applyProtection="0"/>
    <xf numFmtId="0" fontId="7" fillId="16" borderId="0" applyNumberFormat="0" applyBorder="0" applyAlignment="0" applyProtection="0"/>
    <xf numFmtId="0" fontId="7" fillId="21" borderId="0" applyNumberFormat="0" applyBorder="0" applyAlignment="0" applyProtection="0"/>
    <xf numFmtId="0" fontId="16" fillId="9" borderId="5" applyNumberFormat="0" applyAlignment="0" applyProtection="0"/>
    <xf numFmtId="0" fontId="8" fillId="5" borderId="0" applyNumberFormat="0" applyBorder="0" applyAlignment="0" applyProtection="0"/>
    <xf numFmtId="0" fontId="23" fillId="26" borderId="0" applyNumberFormat="0" applyBorder="0" applyAlignment="0" applyProtection="0"/>
    <xf numFmtId="0" fontId="2" fillId="0" borderId="0"/>
    <xf numFmtId="0" fontId="2" fillId="0" borderId="0"/>
    <xf numFmtId="0" fontId="2" fillId="0" borderId="0"/>
    <xf numFmtId="0" fontId="2" fillId="0" borderId="0"/>
    <xf numFmtId="0" fontId="6" fillId="24" borderId="11" applyNumberFormat="0" applyFont="0" applyAlignment="0" applyProtection="0"/>
    <xf numFmtId="0" fontId="18" fillId="22" borderId="12" applyNumberFormat="0" applyAlignment="0" applyProtection="0"/>
    <xf numFmtId="0" fontId="20" fillId="0" borderId="0" applyNumberFormat="0" applyFill="0" applyBorder="0" applyAlignment="0" applyProtection="0"/>
    <xf numFmtId="0" fontId="11" fillId="0" borderId="0" applyNumberFormat="0" applyFill="0" applyBorder="0" applyAlignment="0" applyProtection="0"/>
    <xf numFmtId="0" fontId="19" fillId="0" borderId="0" applyNumberFormat="0" applyFill="0" applyBorder="0" applyAlignment="0" applyProtection="0"/>
    <xf numFmtId="0" fontId="13" fillId="0" borderId="7" applyNumberFormat="0" applyFill="0" applyAlignment="0" applyProtection="0"/>
    <xf numFmtId="0" fontId="14" fillId="0" borderId="8" applyNumberFormat="0" applyFill="0" applyAlignment="0" applyProtection="0"/>
    <xf numFmtId="0" fontId="15" fillId="0" borderId="9" applyNumberFormat="0" applyFill="0" applyAlignment="0" applyProtection="0"/>
    <xf numFmtId="0" fontId="24" fillId="0" borderId="13" applyNumberFormat="0" applyFill="0" applyAlignment="0" applyProtection="0"/>
    <xf numFmtId="0" fontId="1" fillId="0" borderId="0"/>
    <xf numFmtId="165" fontId="2" fillId="0" borderId="0" applyFont="0" applyFill="0" applyBorder="0" applyAlignment="0" applyProtection="0"/>
    <xf numFmtId="165" fontId="2" fillId="0" borderId="0" applyFont="0" applyFill="0" applyBorder="0" applyAlignment="0" applyProtection="0"/>
    <xf numFmtId="165" fontId="2" fillId="0" borderId="0" applyFont="0" applyFill="0" applyBorder="0" applyAlignment="0" applyProtection="0"/>
    <xf numFmtId="165" fontId="2" fillId="0" borderId="0" applyFont="0" applyFill="0" applyBorder="0" applyAlignment="0" applyProtection="0"/>
    <xf numFmtId="0" fontId="2" fillId="0" borderId="0"/>
    <xf numFmtId="0" fontId="2" fillId="0" borderId="0"/>
    <xf numFmtId="0" fontId="2" fillId="0" borderId="0"/>
    <xf numFmtId="9" fontId="2" fillId="0" borderId="0" applyFont="0" applyFill="0" applyBorder="0" applyAlignment="0" applyProtection="0"/>
    <xf numFmtId="9" fontId="2" fillId="0" borderId="0" applyFont="0" applyFill="0" applyBorder="0" applyAlignment="0" applyProtection="0"/>
    <xf numFmtId="165" fontId="2" fillId="0" borderId="0" applyFont="0" applyFill="0" applyBorder="0" applyAlignment="0" applyProtection="0"/>
    <xf numFmtId="0" fontId="2" fillId="0" borderId="0"/>
    <xf numFmtId="0" fontId="2" fillId="0" borderId="0"/>
    <xf numFmtId="9" fontId="2" fillId="0" borderId="0" applyFont="0" applyFill="0" applyBorder="0" applyAlignment="0" applyProtection="0"/>
    <xf numFmtId="165" fontId="2" fillId="0" borderId="0" applyFont="0" applyFill="0" applyBorder="0" applyAlignment="0" applyProtection="0"/>
    <xf numFmtId="0" fontId="2" fillId="0" borderId="0"/>
    <xf numFmtId="0" fontId="2" fillId="0" borderId="0"/>
    <xf numFmtId="9" fontId="2" fillId="0" borderId="0" applyFont="0" applyFill="0" applyBorder="0" applyAlignment="0" applyProtection="0"/>
    <xf numFmtId="165" fontId="2" fillId="0" borderId="0" applyFont="0" applyFill="0" applyBorder="0" applyAlignment="0" applyProtection="0"/>
    <xf numFmtId="0" fontId="2" fillId="0" borderId="0"/>
    <xf numFmtId="0" fontId="2" fillId="0" borderId="0"/>
    <xf numFmtId="9" fontId="2" fillId="0" borderId="0" applyFont="0" applyFill="0" applyBorder="0" applyAlignment="0" applyProtection="0"/>
    <xf numFmtId="165" fontId="2" fillId="0" borderId="0" applyFont="0" applyFill="0" applyBorder="0" applyAlignment="0" applyProtection="0"/>
    <xf numFmtId="0" fontId="2" fillId="0" borderId="0"/>
    <xf numFmtId="0" fontId="2" fillId="0" borderId="0"/>
    <xf numFmtId="9" fontId="2" fillId="0" borderId="0" applyFont="0" applyFill="0" applyBorder="0" applyAlignment="0" applyProtection="0"/>
    <xf numFmtId="165" fontId="2" fillId="0" borderId="0" applyFont="0" applyFill="0" applyBorder="0" applyAlignment="0" applyProtection="0"/>
    <xf numFmtId="0" fontId="2" fillId="0" borderId="0"/>
    <xf numFmtId="0" fontId="2" fillId="0" borderId="0"/>
    <xf numFmtId="9" fontId="2" fillId="0" borderId="0" applyFont="0" applyFill="0" applyBorder="0" applyAlignment="0" applyProtection="0"/>
    <xf numFmtId="165" fontId="2" fillId="0" borderId="0" applyFont="0" applyFill="0" applyBorder="0" applyAlignment="0" applyProtection="0"/>
    <xf numFmtId="0" fontId="2" fillId="0" borderId="0"/>
    <xf numFmtId="0" fontId="2" fillId="0" borderId="0"/>
    <xf numFmtId="9" fontId="2" fillId="0" borderId="0" applyFont="0" applyFill="0" applyBorder="0" applyAlignment="0" applyProtection="0"/>
    <xf numFmtId="165" fontId="2" fillId="0" borderId="0" applyFont="0" applyFill="0" applyBorder="0" applyAlignment="0" applyProtection="0"/>
    <xf numFmtId="0" fontId="2" fillId="0" borderId="0"/>
    <xf numFmtId="0" fontId="2" fillId="0" borderId="0"/>
    <xf numFmtId="9" fontId="2" fillId="0" borderId="0" applyFont="0" applyFill="0" applyBorder="0" applyAlignment="0" applyProtection="0"/>
    <xf numFmtId="165" fontId="2" fillId="0" borderId="0" applyFont="0" applyFill="0" applyBorder="0" applyAlignment="0" applyProtection="0"/>
    <xf numFmtId="0" fontId="2" fillId="0" borderId="0"/>
    <xf numFmtId="0" fontId="2" fillId="0" borderId="0"/>
    <xf numFmtId="9" fontId="2" fillId="0" borderId="0" applyFont="0" applyFill="0" applyBorder="0" applyAlignment="0" applyProtection="0"/>
    <xf numFmtId="165" fontId="2" fillId="0" borderId="0" applyFont="0" applyFill="0" applyBorder="0" applyAlignment="0" applyProtection="0"/>
    <xf numFmtId="0" fontId="2" fillId="0" borderId="0"/>
    <xf numFmtId="0" fontId="2" fillId="0" borderId="0"/>
    <xf numFmtId="9" fontId="2" fillId="0" borderId="0" applyFont="0" applyFill="0" applyBorder="0" applyAlignment="0" applyProtection="0"/>
    <xf numFmtId="165" fontId="2" fillId="0" borderId="0" applyFont="0" applyFill="0" applyBorder="0" applyAlignment="0" applyProtection="0"/>
    <xf numFmtId="0" fontId="2" fillId="0" borderId="0"/>
    <xf numFmtId="0" fontId="2" fillId="0" borderId="0"/>
    <xf numFmtId="9" fontId="2" fillId="0" borderId="0" applyFont="0" applyFill="0" applyBorder="0" applyAlignment="0" applyProtection="0"/>
    <xf numFmtId="165" fontId="2" fillId="0" borderId="0" applyFont="0" applyFill="0" applyBorder="0" applyAlignment="0" applyProtection="0"/>
    <xf numFmtId="0" fontId="2" fillId="0" borderId="0"/>
    <xf numFmtId="0" fontId="2" fillId="0" borderId="0"/>
    <xf numFmtId="9" fontId="2" fillId="0" borderId="0" applyFont="0" applyFill="0" applyBorder="0" applyAlignment="0" applyProtection="0"/>
    <xf numFmtId="165" fontId="2" fillId="0" borderId="0" applyFont="0" applyFill="0" applyBorder="0" applyAlignment="0" applyProtection="0"/>
    <xf numFmtId="0" fontId="2" fillId="0" borderId="0"/>
    <xf numFmtId="0" fontId="2" fillId="0" borderId="0"/>
    <xf numFmtId="9" fontId="2" fillId="0" borderId="0" applyFont="0" applyFill="0" applyBorder="0" applyAlignment="0" applyProtection="0"/>
    <xf numFmtId="165" fontId="2" fillId="0" borderId="0" applyFont="0" applyFill="0" applyBorder="0" applyAlignment="0" applyProtection="0"/>
    <xf numFmtId="0" fontId="2" fillId="0" borderId="0"/>
    <xf numFmtId="0" fontId="2" fillId="0" borderId="0"/>
    <xf numFmtId="9" fontId="2" fillId="0" borderId="0" applyFont="0" applyFill="0" applyBorder="0" applyAlignment="0" applyProtection="0"/>
    <xf numFmtId="165" fontId="2" fillId="0" borderId="0" applyFont="0" applyFill="0" applyBorder="0" applyAlignment="0" applyProtection="0"/>
    <xf numFmtId="0" fontId="2" fillId="0" borderId="0"/>
    <xf numFmtId="0" fontId="2" fillId="0" borderId="0"/>
    <xf numFmtId="9" fontId="2" fillId="0" borderId="0" applyFont="0" applyFill="0" applyBorder="0" applyAlignment="0" applyProtection="0"/>
    <xf numFmtId="165" fontId="2" fillId="0" borderId="0" applyFont="0" applyFill="0" applyBorder="0" applyAlignment="0" applyProtection="0"/>
    <xf numFmtId="0" fontId="2" fillId="0" borderId="0"/>
    <xf numFmtId="0" fontId="2" fillId="0" borderId="0"/>
    <xf numFmtId="9" fontId="2" fillId="0" borderId="0" applyFont="0" applyFill="0" applyBorder="0" applyAlignment="0" applyProtection="0"/>
    <xf numFmtId="165" fontId="2" fillId="0" borderId="0" applyFont="0" applyFill="0" applyBorder="0" applyAlignment="0" applyProtection="0"/>
    <xf numFmtId="0" fontId="2" fillId="0" borderId="0"/>
    <xf numFmtId="0" fontId="2" fillId="0" borderId="0"/>
    <xf numFmtId="9" fontId="2" fillId="0" borderId="0" applyFont="0" applyFill="0" applyBorder="0" applyAlignment="0" applyProtection="0"/>
    <xf numFmtId="165" fontId="2" fillId="0" borderId="0" applyFont="0" applyFill="0" applyBorder="0" applyAlignment="0" applyProtection="0"/>
    <xf numFmtId="0" fontId="2" fillId="0" borderId="0"/>
    <xf numFmtId="0" fontId="2" fillId="0" borderId="0"/>
    <xf numFmtId="9" fontId="2" fillId="0" borderId="0" applyFont="0" applyFill="0" applyBorder="0" applyAlignment="0" applyProtection="0"/>
    <xf numFmtId="165" fontId="2" fillId="0" borderId="0" applyFont="0" applyFill="0" applyBorder="0" applyAlignment="0" applyProtection="0"/>
    <xf numFmtId="0" fontId="2" fillId="0" borderId="0"/>
    <xf numFmtId="0" fontId="2" fillId="0" borderId="0"/>
    <xf numFmtId="9" fontId="2" fillId="0" borderId="0" applyFont="0" applyFill="0" applyBorder="0" applyAlignment="0" applyProtection="0"/>
    <xf numFmtId="165" fontId="2" fillId="0" borderId="0" applyFont="0" applyFill="0" applyBorder="0" applyAlignment="0" applyProtection="0"/>
    <xf numFmtId="0" fontId="2" fillId="0" borderId="0"/>
    <xf numFmtId="0" fontId="2" fillId="0" borderId="0"/>
    <xf numFmtId="9" fontId="2" fillId="0" borderId="0" applyFont="0" applyFill="0" applyBorder="0" applyAlignment="0" applyProtection="0"/>
    <xf numFmtId="165" fontId="2" fillId="0" borderId="0" applyFont="0" applyFill="0" applyBorder="0" applyAlignment="0" applyProtection="0"/>
    <xf numFmtId="0" fontId="2" fillId="0" borderId="0"/>
    <xf numFmtId="0" fontId="2" fillId="0" borderId="0"/>
    <xf numFmtId="9" fontId="2" fillId="0" borderId="0" applyFont="0" applyFill="0" applyBorder="0" applyAlignment="0" applyProtection="0"/>
    <xf numFmtId="165" fontId="2" fillId="0" borderId="0" applyFont="0" applyFill="0" applyBorder="0" applyAlignment="0" applyProtection="0"/>
    <xf numFmtId="0" fontId="2" fillId="0" borderId="0"/>
    <xf numFmtId="0" fontId="2" fillId="0" borderId="0"/>
    <xf numFmtId="9" fontId="2" fillId="0" borderId="0" applyFont="0" applyFill="0" applyBorder="0" applyAlignment="0" applyProtection="0"/>
    <xf numFmtId="165" fontId="2" fillId="0" borderId="0" applyFont="0" applyFill="0" applyBorder="0" applyAlignment="0" applyProtection="0"/>
    <xf numFmtId="0" fontId="2" fillId="0" borderId="0"/>
    <xf numFmtId="0" fontId="2" fillId="0" borderId="0"/>
    <xf numFmtId="9" fontId="2" fillId="0" borderId="0" applyFont="0" applyFill="0" applyBorder="0" applyAlignment="0" applyProtection="0"/>
    <xf numFmtId="165" fontId="2" fillId="0" borderId="0" applyFont="0" applyFill="0" applyBorder="0" applyAlignment="0" applyProtection="0"/>
    <xf numFmtId="0" fontId="2" fillId="0" borderId="0"/>
    <xf numFmtId="0" fontId="2" fillId="0" borderId="0"/>
    <xf numFmtId="9" fontId="2" fillId="0" borderId="0" applyFont="0" applyFill="0" applyBorder="0" applyAlignment="0" applyProtection="0"/>
    <xf numFmtId="165" fontId="2" fillId="0" borderId="0" applyFont="0" applyFill="0" applyBorder="0" applyAlignment="0" applyProtection="0"/>
    <xf numFmtId="0" fontId="2" fillId="0" borderId="0"/>
    <xf numFmtId="0" fontId="2" fillId="0" borderId="0"/>
    <xf numFmtId="9" fontId="2" fillId="0" borderId="0" applyFont="0" applyFill="0" applyBorder="0" applyAlignment="0" applyProtection="0"/>
    <xf numFmtId="9" fontId="2" fillId="0" borderId="0" applyFont="0" applyFill="0" applyBorder="0" applyAlignment="0" applyProtection="0"/>
    <xf numFmtId="166" fontId="2" fillId="0" borderId="0" applyFont="0" applyFill="0" applyBorder="0" applyAlignment="0" applyProtection="0"/>
    <xf numFmtId="166" fontId="2" fillId="0" borderId="0" applyFont="0" applyFill="0" applyBorder="0" applyAlignment="0" applyProtection="0"/>
    <xf numFmtId="166" fontId="2" fillId="0" borderId="0" applyFont="0" applyFill="0" applyBorder="0" applyAlignment="0" applyProtection="0"/>
    <xf numFmtId="0" fontId="1" fillId="0" borderId="0"/>
    <xf numFmtId="0" fontId="1" fillId="0" borderId="0"/>
    <xf numFmtId="0" fontId="1" fillId="0" borderId="0"/>
    <xf numFmtId="0" fontId="1" fillId="0" borderId="0"/>
    <xf numFmtId="0" fontId="2" fillId="0" borderId="0"/>
    <xf numFmtId="0" fontId="1" fillId="0" borderId="0"/>
    <xf numFmtId="0" fontId="1" fillId="0" borderId="0"/>
    <xf numFmtId="166" fontId="2" fillId="0" borderId="0" applyFont="0" applyFill="0" applyBorder="0" applyAlignment="0" applyProtection="0"/>
    <xf numFmtId="166" fontId="2" fillId="0" borderId="0" applyFont="0" applyFill="0" applyBorder="0" applyAlignment="0" applyProtection="0"/>
    <xf numFmtId="166" fontId="2" fillId="0" borderId="0" applyFont="0" applyFill="0" applyBorder="0" applyAlignment="0" applyProtection="0"/>
    <xf numFmtId="166" fontId="2"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167" fontId="2" fillId="0" borderId="0" applyFont="0" applyFill="0" applyBorder="0" applyAlignment="0" applyProtection="0"/>
    <xf numFmtId="0" fontId="2"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2" fillId="0" borderId="0"/>
    <xf numFmtId="164" fontId="2" fillId="0" borderId="0" applyFont="0" applyFill="0" applyBorder="0" applyAlignment="0" applyProtection="0"/>
    <xf numFmtId="164" fontId="2" fillId="0" borderId="0" applyFont="0" applyFill="0" applyBorder="0" applyAlignment="0" applyProtection="0"/>
    <xf numFmtId="166" fontId="2" fillId="0" borderId="0" applyFont="0" applyFill="0" applyBorder="0" applyAlignment="0" applyProtection="0"/>
    <xf numFmtId="0" fontId="2" fillId="0" borderId="0"/>
    <xf numFmtId="166" fontId="2" fillId="0" borderId="0" applyFont="0" applyFill="0" applyBorder="0" applyAlignment="0" applyProtection="0"/>
    <xf numFmtId="0" fontId="2" fillId="0" borderId="0"/>
    <xf numFmtId="166" fontId="2" fillId="0" borderId="0" applyFont="0" applyFill="0" applyBorder="0" applyAlignment="0" applyProtection="0"/>
    <xf numFmtId="0" fontId="2" fillId="0" borderId="0"/>
    <xf numFmtId="0" fontId="2" fillId="0" borderId="0"/>
    <xf numFmtId="164" fontId="2" fillId="0" borderId="0" applyFont="0" applyFill="0" applyBorder="0" applyAlignment="0" applyProtection="0"/>
    <xf numFmtId="0" fontId="1" fillId="0" borderId="0"/>
    <xf numFmtId="167" fontId="2" fillId="0" borderId="0" applyFont="0" applyFill="0" applyBorder="0" applyAlignment="0" applyProtection="0"/>
    <xf numFmtId="167" fontId="2" fillId="0" borderId="0" applyFont="0" applyFill="0" applyBorder="0" applyAlignment="0" applyProtection="0"/>
    <xf numFmtId="0" fontId="1" fillId="0" borderId="0"/>
    <xf numFmtId="0" fontId="2"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2" fillId="0" borderId="0"/>
    <xf numFmtId="164" fontId="2" fillId="0" borderId="0" applyFont="0" applyFill="0" applyBorder="0" applyAlignment="0" applyProtection="0"/>
    <xf numFmtId="166" fontId="2" fillId="0" borderId="0" applyFont="0" applyFill="0" applyBorder="0" applyAlignment="0" applyProtection="0"/>
    <xf numFmtId="0" fontId="2" fillId="0" borderId="0"/>
    <xf numFmtId="164" fontId="2" fillId="0" borderId="0" applyFont="0" applyFill="0" applyBorder="0" applyAlignment="0" applyProtection="0"/>
    <xf numFmtId="0" fontId="2" fillId="0" borderId="0"/>
    <xf numFmtId="166" fontId="2" fillId="0" borderId="0" applyFont="0" applyFill="0" applyBorder="0" applyAlignment="0" applyProtection="0"/>
    <xf numFmtId="166" fontId="2" fillId="0" borderId="0" applyFont="0" applyFill="0" applyBorder="0" applyAlignment="0" applyProtection="0"/>
    <xf numFmtId="0" fontId="2" fillId="0" borderId="0"/>
    <xf numFmtId="164" fontId="2" fillId="0" borderId="0" applyFont="0" applyFill="0" applyBorder="0" applyAlignment="0" applyProtection="0"/>
    <xf numFmtId="0" fontId="2" fillId="0" borderId="0"/>
    <xf numFmtId="165" fontId="2" fillId="0" borderId="0" applyFont="0" applyFill="0" applyBorder="0" applyAlignment="0" applyProtection="0"/>
    <xf numFmtId="165" fontId="2" fillId="0" borderId="0" applyFont="0" applyFill="0" applyBorder="0" applyAlignment="0" applyProtection="0"/>
    <xf numFmtId="165" fontId="2" fillId="0" borderId="0" applyFont="0" applyFill="0" applyBorder="0" applyAlignment="0" applyProtection="0"/>
    <xf numFmtId="165" fontId="2" fillId="0" borderId="0" applyFont="0" applyFill="0" applyBorder="0" applyAlignment="0" applyProtection="0"/>
    <xf numFmtId="165" fontId="2" fillId="0" borderId="0" applyFont="0" applyFill="0" applyBorder="0" applyAlignment="0" applyProtection="0"/>
    <xf numFmtId="165" fontId="2" fillId="0" borderId="0" applyFont="0" applyFill="0" applyBorder="0" applyAlignment="0" applyProtection="0"/>
    <xf numFmtId="165" fontId="2" fillId="0" borderId="0" applyFont="0" applyFill="0" applyBorder="0" applyAlignment="0" applyProtection="0"/>
    <xf numFmtId="165" fontId="2" fillId="0" borderId="0" applyFont="0" applyFill="0" applyBorder="0" applyAlignment="0" applyProtection="0"/>
    <xf numFmtId="165" fontId="2" fillId="0" borderId="0" applyFont="0" applyFill="0" applyBorder="0" applyAlignment="0" applyProtection="0"/>
    <xf numFmtId="165" fontId="2" fillId="0" borderId="0" applyFont="0" applyFill="0" applyBorder="0" applyAlignment="0" applyProtection="0"/>
    <xf numFmtId="165" fontId="2" fillId="0" borderId="0" applyFont="0" applyFill="0" applyBorder="0" applyAlignment="0" applyProtection="0"/>
    <xf numFmtId="165" fontId="2" fillId="0" borderId="0" applyFont="0" applyFill="0" applyBorder="0" applyAlignment="0" applyProtection="0"/>
    <xf numFmtId="165" fontId="2" fillId="0" borderId="0" applyFont="0" applyFill="0" applyBorder="0" applyAlignment="0" applyProtection="0"/>
    <xf numFmtId="165" fontId="2" fillId="0" borderId="0" applyFont="0" applyFill="0" applyBorder="0" applyAlignment="0" applyProtection="0"/>
    <xf numFmtId="165" fontId="2" fillId="0" borderId="0" applyFont="0" applyFill="0" applyBorder="0" applyAlignment="0" applyProtection="0"/>
    <xf numFmtId="165" fontId="2" fillId="0" borderId="0" applyFont="0" applyFill="0" applyBorder="0" applyAlignment="0" applyProtection="0"/>
    <xf numFmtId="165" fontId="2" fillId="0" borderId="0" applyFont="0" applyFill="0" applyBorder="0" applyAlignment="0" applyProtection="0"/>
    <xf numFmtId="165" fontId="2" fillId="0" borderId="0" applyFont="0" applyFill="0" applyBorder="0" applyAlignment="0" applyProtection="0"/>
    <xf numFmtId="165" fontId="2" fillId="0" borderId="0" applyFont="0" applyFill="0" applyBorder="0" applyAlignment="0" applyProtection="0"/>
    <xf numFmtId="165" fontId="2" fillId="0" borderId="0" applyFont="0" applyFill="0" applyBorder="0" applyAlignment="0" applyProtection="0"/>
    <xf numFmtId="165" fontId="2" fillId="0" borderId="0" applyFont="0" applyFill="0" applyBorder="0" applyAlignment="0" applyProtection="0"/>
    <xf numFmtId="165" fontId="2" fillId="0" borderId="0" applyFont="0" applyFill="0" applyBorder="0" applyAlignment="0" applyProtection="0"/>
    <xf numFmtId="165" fontId="2" fillId="0" borderId="0" applyFont="0" applyFill="0" applyBorder="0" applyAlignment="0" applyProtection="0"/>
    <xf numFmtId="165" fontId="2" fillId="0" borderId="0" applyFont="0" applyFill="0" applyBorder="0" applyAlignment="0" applyProtection="0"/>
    <xf numFmtId="165" fontId="2" fillId="0" borderId="0" applyFont="0" applyFill="0" applyBorder="0" applyAlignment="0" applyProtection="0"/>
    <xf numFmtId="165" fontId="2" fillId="0" borderId="0" applyFont="0" applyFill="0" applyBorder="0" applyAlignment="0" applyProtection="0"/>
    <xf numFmtId="165" fontId="2" fillId="0" borderId="0" applyFont="0" applyFill="0" applyBorder="0" applyAlignment="0" applyProtection="0"/>
    <xf numFmtId="165" fontId="2" fillId="0" borderId="0" applyFont="0" applyFill="0" applyBorder="0" applyAlignment="0" applyProtection="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165" fontId="2" fillId="0" borderId="0" applyFont="0" applyFill="0" applyBorder="0" applyAlignment="0" applyProtection="0"/>
    <xf numFmtId="165" fontId="2" fillId="0" borderId="0" applyFont="0" applyFill="0" applyBorder="0" applyAlignment="0" applyProtection="0"/>
    <xf numFmtId="165" fontId="2" fillId="0" borderId="0" applyFont="0" applyFill="0" applyBorder="0" applyAlignment="0" applyProtection="0"/>
    <xf numFmtId="165" fontId="2" fillId="0" borderId="0" applyFont="0" applyFill="0" applyBorder="0" applyAlignment="0" applyProtection="0"/>
    <xf numFmtId="0" fontId="2" fillId="0" borderId="0"/>
    <xf numFmtId="0" fontId="2" fillId="0" borderId="0"/>
    <xf numFmtId="0" fontId="2" fillId="0" borderId="0"/>
    <xf numFmtId="9" fontId="2" fillId="0" borderId="0" applyFont="0" applyFill="0" applyBorder="0" applyAlignment="0" applyProtection="0"/>
    <xf numFmtId="9" fontId="2" fillId="0" borderId="0" applyFont="0" applyFill="0" applyBorder="0" applyAlignment="0" applyProtection="0"/>
    <xf numFmtId="165" fontId="2" fillId="0" borderId="0" applyFont="0" applyFill="0" applyBorder="0" applyAlignment="0" applyProtection="0"/>
    <xf numFmtId="0" fontId="2" fillId="0" borderId="0"/>
    <xf numFmtId="0" fontId="2" fillId="0" borderId="0"/>
    <xf numFmtId="9" fontId="2" fillId="0" borderId="0" applyFont="0" applyFill="0" applyBorder="0" applyAlignment="0" applyProtection="0"/>
    <xf numFmtId="165" fontId="2" fillId="0" borderId="0" applyFont="0" applyFill="0" applyBorder="0" applyAlignment="0" applyProtection="0"/>
    <xf numFmtId="0" fontId="2" fillId="0" borderId="0"/>
    <xf numFmtId="0" fontId="2" fillId="0" borderId="0"/>
    <xf numFmtId="9" fontId="2" fillId="0" borderId="0" applyFont="0" applyFill="0" applyBorder="0" applyAlignment="0" applyProtection="0"/>
    <xf numFmtId="165" fontId="2" fillId="0" borderId="0" applyFont="0" applyFill="0" applyBorder="0" applyAlignment="0" applyProtection="0"/>
    <xf numFmtId="0" fontId="2" fillId="0" borderId="0"/>
    <xf numFmtId="0" fontId="2" fillId="0" borderId="0"/>
    <xf numFmtId="9" fontId="2" fillId="0" borderId="0" applyFont="0" applyFill="0" applyBorder="0" applyAlignment="0" applyProtection="0"/>
    <xf numFmtId="165" fontId="2" fillId="0" borderId="0" applyFont="0" applyFill="0" applyBorder="0" applyAlignment="0" applyProtection="0"/>
    <xf numFmtId="0" fontId="2" fillId="0" borderId="0"/>
    <xf numFmtId="0" fontId="2" fillId="0" borderId="0"/>
    <xf numFmtId="9" fontId="2" fillId="0" borderId="0" applyFont="0" applyFill="0" applyBorder="0" applyAlignment="0" applyProtection="0"/>
    <xf numFmtId="165" fontId="2" fillId="0" borderId="0" applyFont="0" applyFill="0" applyBorder="0" applyAlignment="0" applyProtection="0"/>
    <xf numFmtId="0" fontId="2" fillId="0" borderId="0"/>
    <xf numFmtId="0" fontId="2" fillId="0" borderId="0"/>
    <xf numFmtId="9" fontId="2" fillId="0" borderId="0" applyFont="0" applyFill="0" applyBorder="0" applyAlignment="0" applyProtection="0"/>
    <xf numFmtId="165" fontId="2" fillId="0" borderId="0" applyFont="0" applyFill="0" applyBorder="0" applyAlignment="0" applyProtection="0"/>
    <xf numFmtId="0" fontId="2" fillId="0" borderId="0"/>
    <xf numFmtId="0" fontId="2" fillId="0" borderId="0"/>
    <xf numFmtId="9" fontId="2" fillId="0" borderId="0" applyFont="0" applyFill="0" applyBorder="0" applyAlignment="0" applyProtection="0"/>
    <xf numFmtId="165" fontId="2" fillId="0" borderId="0" applyFont="0" applyFill="0" applyBorder="0" applyAlignment="0" applyProtection="0"/>
    <xf numFmtId="0" fontId="2" fillId="0" borderId="0"/>
    <xf numFmtId="0" fontId="2" fillId="0" borderId="0"/>
    <xf numFmtId="9" fontId="2" fillId="0" borderId="0" applyFont="0" applyFill="0" applyBorder="0" applyAlignment="0" applyProtection="0"/>
    <xf numFmtId="165" fontId="2" fillId="0" borderId="0" applyFont="0" applyFill="0" applyBorder="0" applyAlignment="0" applyProtection="0"/>
    <xf numFmtId="0" fontId="2" fillId="0" borderId="0"/>
    <xf numFmtId="0" fontId="2" fillId="0" borderId="0"/>
    <xf numFmtId="9" fontId="2" fillId="0" borderId="0" applyFont="0" applyFill="0" applyBorder="0" applyAlignment="0" applyProtection="0"/>
    <xf numFmtId="165" fontId="2" fillId="0" borderId="0" applyFont="0" applyFill="0" applyBorder="0" applyAlignment="0" applyProtection="0"/>
    <xf numFmtId="0" fontId="2" fillId="0" borderId="0"/>
    <xf numFmtId="0" fontId="2" fillId="0" borderId="0"/>
    <xf numFmtId="9" fontId="2" fillId="0" borderId="0" applyFont="0" applyFill="0" applyBorder="0" applyAlignment="0" applyProtection="0"/>
    <xf numFmtId="165" fontId="2" fillId="0" borderId="0" applyFont="0" applyFill="0" applyBorder="0" applyAlignment="0" applyProtection="0"/>
    <xf numFmtId="0" fontId="2" fillId="0" borderId="0"/>
    <xf numFmtId="0" fontId="2" fillId="0" borderId="0"/>
    <xf numFmtId="9" fontId="2" fillId="0" borderId="0" applyFont="0" applyFill="0" applyBorder="0" applyAlignment="0" applyProtection="0"/>
    <xf numFmtId="165" fontId="2" fillId="0" borderId="0" applyFont="0" applyFill="0" applyBorder="0" applyAlignment="0" applyProtection="0"/>
    <xf numFmtId="0" fontId="2" fillId="0" borderId="0"/>
    <xf numFmtId="0" fontId="2" fillId="0" borderId="0"/>
    <xf numFmtId="9" fontId="2" fillId="0" borderId="0" applyFont="0" applyFill="0" applyBorder="0" applyAlignment="0" applyProtection="0"/>
    <xf numFmtId="165" fontId="2" fillId="0" borderId="0" applyFont="0" applyFill="0" applyBorder="0" applyAlignment="0" applyProtection="0"/>
    <xf numFmtId="0" fontId="2" fillId="0" borderId="0"/>
    <xf numFmtId="0" fontId="2" fillId="0" borderId="0"/>
    <xf numFmtId="9" fontId="2" fillId="0" borderId="0" applyFont="0" applyFill="0" applyBorder="0" applyAlignment="0" applyProtection="0"/>
    <xf numFmtId="165" fontId="2" fillId="0" borderId="0" applyFont="0" applyFill="0" applyBorder="0" applyAlignment="0" applyProtection="0"/>
    <xf numFmtId="0" fontId="2" fillId="0" borderId="0"/>
    <xf numFmtId="0" fontId="2" fillId="0" borderId="0"/>
    <xf numFmtId="9" fontId="2" fillId="0" borderId="0" applyFont="0" applyFill="0" applyBorder="0" applyAlignment="0" applyProtection="0"/>
    <xf numFmtId="165" fontId="2" fillId="0" borderId="0" applyFont="0" applyFill="0" applyBorder="0" applyAlignment="0" applyProtection="0"/>
    <xf numFmtId="0" fontId="2" fillId="0" borderId="0"/>
    <xf numFmtId="0" fontId="2" fillId="0" borderId="0"/>
    <xf numFmtId="9" fontId="2" fillId="0" borderId="0" applyFont="0" applyFill="0" applyBorder="0" applyAlignment="0" applyProtection="0"/>
    <xf numFmtId="165" fontId="2" fillId="0" borderId="0" applyFont="0" applyFill="0" applyBorder="0" applyAlignment="0" applyProtection="0"/>
    <xf numFmtId="0" fontId="2" fillId="0" borderId="0"/>
    <xf numFmtId="0" fontId="2" fillId="0" borderId="0"/>
    <xf numFmtId="9" fontId="2" fillId="0" borderId="0" applyFont="0" applyFill="0" applyBorder="0" applyAlignment="0" applyProtection="0"/>
    <xf numFmtId="165" fontId="2" fillId="0" borderId="0" applyFont="0" applyFill="0" applyBorder="0" applyAlignment="0" applyProtection="0"/>
    <xf numFmtId="0" fontId="2" fillId="0" borderId="0"/>
    <xf numFmtId="0" fontId="2" fillId="0" borderId="0"/>
    <xf numFmtId="9" fontId="2" fillId="0" borderId="0" applyFont="0" applyFill="0" applyBorder="0" applyAlignment="0" applyProtection="0"/>
    <xf numFmtId="165" fontId="2" fillId="0" borderId="0" applyFont="0" applyFill="0" applyBorder="0" applyAlignment="0" applyProtection="0"/>
    <xf numFmtId="0" fontId="2" fillId="0" borderId="0"/>
    <xf numFmtId="0" fontId="2" fillId="0" borderId="0"/>
    <xf numFmtId="9" fontId="2" fillId="0" borderId="0" applyFont="0" applyFill="0" applyBorder="0" applyAlignment="0" applyProtection="0"/>
    <xf numFmtId="165" fontId="2" fillId="0" borderId="0" applyFont="0" applyFill="0" applyBorder="0" applyAlignment="0" applyProtection="0"/>
    <xf numFmtId="0" fontId="2" fillId="0" borderId="0"/>
    <xf numFmtId="0" fontId="2" fillId="0" borderId="0"/>
    <xf numFmtId="9" fontId="2" fillId="0" borderId="0" applyFont="0" applyFill="0" applyBorder="0" applyAlignment="0" applyProtection="0"/>
    <xf numFmtId="165" fontId="2" fillId="0" borderId="0" applyFont="0" applyFill="0" applyBorder="0" applyAlignment="0" applyProtection="0"/>
    <xf numFmtId="0" fontId="2" fillId="0" borderId="0"/>
    <xf numFmtId="0" fontId="2" fillId="0" borderId="0"/>
    <xf numFmtId="9" fontId="2" fillId="0" borderId="0" applyFont="0" applyFill="0" applyBorder="0" applyAlignment="0" applyProtection="0"/>
    <xf numFmtId="165" fontId="2" fillId="0" borderId="0" applyFont="0" applyFill="0" applyBorder="0" applyAlignment="0" applyProtection="0"/>
    <xf numFmtId="0" fontId="2" fillId="0" borderId="0"/>
    <xf numFmtId="0" fontId="2" fillId="0" borderId="0"/>
    <xf numFmtId="9" fontId="2" fillId="0" borderId="0" applyFont="0" applyFill="0" applyBorder="0" applyAlignment="0" applyProtection="0"/>
    <xf numFmtId="165" fontId="2" fillId="0" borderId="0" applyFont="0" applyFill="0" applyBorder="0" applyAlignment="0" applyProtection="0"/>
    <xf numFmtId="0" fontId="2" fillId="0" borderId="0"/>
    <xf numFmtId="0" fontId="2" fillId="0" borderId="0"/>
    <xf numFmtId="9" fontId="2" fillId="0" borderId="0" applyFont="0" applyFill="0" applyBorder="0" applyAlignment="0" applyProtection="0"/>
    <xf numFmtId="165" fontId="2" fillId="0" borderId="0" applyFont="0" applyFill="0" applyBorder="0" applyAlignment="0" applyProtection="0"/>
    <xf numFmtId="0" fontId="2" fillId="0" borderId="0"/>
    <xf numFmtId="0" fontId="2" fillId="0" borderId="0"/>
    <xf numFmtId="9" fontId="2" fillId="0" borderId="0" applyFont="0" applyFill="0" applyBorder="0" applyAlignment="0" applyProtection="0"/>
    <xf numFmtId="165" fontId="2" fillId="0" borderId="0" applyFont="0" applyFill="0" applyBorder="0" applyAlignment="0" applyProtection="0"/>
    <xf numFmtId="0" fontId="2" fillId="0" borderId="0"/>
    <xf numFmtId="0" fontId="2" fillId="0" borderId="0"/>
    <xf numFmtId="9" fontId="2" fillId="0" borderId="0" applyFont="0" applyFill="0" applyBorder="0" applyAlignment="0" applyProtection="0"/>
    <xf numFmtId="165" fontId="2" fillId="0" borderId="0" applyFont="0" applyFill="0" applyBorder="0" applyAlignment="0" applyProtection="0"/>
    <xf numFmtId="0" fontId="2" fillId="0" borderId="0"/>
    <xf numFmtId="0" fontId="2" fillId="0" borderId="0"/>
    <xf numFmtId="9" fontId="2" fillId="0" borderId="0" applyFont="0" applyFill="0" applyBorder="0" applyAlignment="0" applyProtection="0"/>
    <xf numFmtId="9" fontId="2" fillId="0" borderId="0" applyFont="0" applyFill="0" applyBorder="0" applyAlignment="0" applyProtection="0"/>
    <xf numFmtId="166" fontId="2" fillId="0" borderId="0" applyFont="0" applyFill="0" applyBorder="0" applyAlignment="0" applyProtection="0"/>
    <xf numFmtId="166" fontId="2" fillId="0" borderId="0" applyFont="0" applyFill="0" applyBorder="0" applyAlignment="0" applyProtection="0"/>
    <xf numFmtId="166" fontId="2" fillId="0" borderId="0" applyFont="0" applyFill="0" applyBorder="0" applyAlignment="0" applyProtection="0"/>
    <xf numFmtId="0" fontId="2" fillId="0" borderId="0"/>
    <xf numFmtId="166" fontId="2" fillId="0" borderId="0" applyFont="0" applyFill="0" applyBorder="0" applyAlignment="0" applyProtection="0"/>
    <xf numFmtId="166" fontId="2" fillId="0" borderId="0" applyFont="0" applyFill="0" applyBorder="0" applyAlignment="0" applyProtection="0"/>
    <xf numFmtId="166" fontId="2" fillId="0" borderId="0" applyFont="0" applyFill="0" applyBorder="0" applyAlignment="0" applyProtection="0"/>
    <xf numFmtId="166" fontId="2" fillId="0" borderId="0" applyFont="0" applyFill="0" applyBorder="0" applyAlignment="0" applyProtection="0"/>
    <xf numFmtId="167" fontId="2" fillId="0" borderId="0" applyFont="0" applyFill="0" applyBorder="0" applyAlignment="0" applyProtection="0"/>
    <xf numFmtId="0" fontId="2" fillId="0" borderId="0"/>
    <xf numFmtId="0" fontId="2" fillId="0" borderId="0"/>
    <xf numFmtId="164" fontId="2" fillId="0" borderId="0" applyFont="0" applyFill="0" applyBorder="0" applyAlignment="0" applyProtection="0"/>
    <xf numFmtId="164" fontId="2" fillId="0" borderId="0" applyFont="0" applyFill="0" applyBorder="0" applyAlignment="0" applyProtection="0"/>
    <xf numFmtId="166" fontId="2" fillId="0" borderId="0" applyFont="0" applyFill="0" applyBorder="0" applyAlignment="0" applyProtection="0"/>
    <xf numFmtId="0" fontId="2" fillId="0" borderId="0"/>
    <xf numFmtId="166" fontId="2" fillId="0" borderId="0" applyFont="0" applyFill="0" applyBorder="0" applyAlignment="0" applyProtection="0"/>
    <xf numFmtId="0" fontId="2" fillId="0" borderId="0"/>
    <xf numFmtId="166" fontId="2" fillId="0" borderId="0" applyFont="0" applyFill="0" applyBorder="0" applyAlignment="0" applyProtection="0"/>
    <xf numFmtId="0" fontId="2" fillId="0" borderId="0"/>
    <xf numFmtId="0" fontId="2" fillId="0" borderId="0"/>
    <xf numFmtId="164" fontId="2" fillId="0" borderId="0" applyFont="0" applyFill="0" applyBorder="0" applyAlignment="0" applyProtection="0"/>
    <xf numFmtId="167" fontId="2" fillId="0" borderId="0" applyFont="0" applyFill="0" applyBorder="0" applyAlignment="0" applyProtection="0"/>
    <xf numFmtId="167" fontId="2" fillId="0" borderId="0" applyFont="0" applyFill="0" applyBorder="0" applyAlignment="0" applyProtection="0"/>
    <xf numFmtId="0" fontId="2" fillId="0" borderId="0"/>
    <xf numFmtId="0" fontId="2" fillId="0" borderId="0"/>
    <xf numFmtId="0" fontId="9" fillId="22" borderId="5" applyNumberFormat="0" applyAlignment="0" applyProtection="0"/>
    <xf numFmtId="0" fontId="9" fillId="22" borderId="5" applyNumberFormat="0" applyAlignment="0" applyProtection="0"/>
    <xf numFmtId="0" fontId="9" fillId="22" borderId="5" applyNumberFormat="0" applyAlignment="0" applyProtection="0"/>
    <xf numFmtId="0" fontId="9" fillId="22" borderId="5" applyNumberFormat="0" applyAlignment="0" applyProtection="0"/>
    <xf numFmtId="0" fontId="9" fillId="22" borderId="5" applyNumberFormat="0" applyAlignment="0" applyProtection="0"/>
    <xf numFmtId="0" fontId="9" fillId="22" borderId="5" applyNumberFormat="0" applyAlignment="0" applyProtection="0"/>
    <xf numFmtId="0" fontId="9" fillId="22" borderId="5" applyNumberFormat="0" applyAlignment="0" applyProtection="0"/>
    <xf numFmtId="0" fontId="9" fillId="22" borderId="5" applyNumberFormat="0" applyAlignment="0" applyProtection="0"/>
    <xf numFmtId="0" fontId="9" fillId="22" borderId="5" applyNumberFormat="0" applyAlignment="0" applyProtection="0"/>
    <xf numFmtId="0" fontId="9" fillId="22" borderId="5" applyNumberFormat="0" applyAlignment="0" applyProtection="0"/>
    <xf numFmtId="0" fontId="9" fillId="22" borderId="5" applyNumberFormat="0" applyAlignment="0" applyProtection="0"/>
    <xf numFmtId="0" fontId="9" fillId="22" borderId="5" applyNumberFormat="0" applyAlignment="0" applyProtection="0"/>
    <xf numFmtId="0" fontId="9" fillId="22" borderId="5" applyNumberFormat="0" applyAlignment="0" applyProtection="0"/>
    <xf numFmtId="0" fontId="9" fillId="22" borderId="5" applyNumberFormat="0" applyAlignment="0" applyProtection="0"/>
    <xf numFmtId="0" fontId="9" fillId="22" borderId="5" applyNumberFormat="0" applyAlignment="0" applyProtection="0"/>
    <xf numFmtId="0" fontId="9" fillId="22" borderId="5" applyNumberFormat="0" applyAlignment="0" applyProtection="0"/>
    <xf numFmtId="0" fontId="9" fillId="22" borderId="5" applyNumberFormat="0" applyAlignment="0" applyProtection="0"/>
    <xf numFmtId="0" fontId="9" fillId="22" borderId="5" applyNumberFormat="0" applyAlignment="0" applyProtection="0"/>
    <xf numFmtId="0" fontId="9" fillId="22" borderId="5" applyNumberFormat="0" applyAlignment="0" applyProtection="0"/>
    <xf numFmtId="0" fontId="9" fillId="22" borderId="5" applyNumberFormat="0" applyAlignment="0" applyProtection="0"/>
    <xf numFmtId="0" fontId="17" fillId="0" borderId="10" applyNumberFormat="0" applyFill="0" applyAlignment="0" applyProtection="0"/>
    <xf numFmtId="0" fontId="16" fillId="9" borderId="5" applyNumberFormat="0" applyAlignment="0" applyProtection="0"/>
    <xf numFmtId="0" fontId="16" fillId="9" borderId="5" applyNumberFormat="0" applyAlignment="0" applyProtection="0"/>
    <xf numFmtId="0" fontId="16" fillId="9" borderId="5" applyNumberFormat="0" applyAlignment="0" applyProtection="0"/>
    <xf numFmtId="0" fontId="16" fillId="9" borderId="5" applyNumberFormat="0" applyAlignment="0" applyProtection="0"/>
    <xf numFmtId="0" fontId="16" fillId="9" borderId="5" applyNumberFormat="0" applyAlignment="0" applyProtection="0"/>
    <xf numFmtId="0" fontId="16" fillId="9" borderId="5" applyNumberFormat="0" applyAlignment="0" applyProtection="0"/>
    <xf numFmtId="0" fontId="16" fillId="9" borderId="5" applyNumberFormat="0" applyAlignment="0" applyProtection="0"/>
    <xf numFmtId="0" fontId="16" fillId="9" borderId="5" applyNumberFormat="0" applyAlignment="0" applyProtection="0"/>
    <xf numFmtId="0" fontId="16" fillId="9" borderId="5" applyNumberFormat="0" applyAlignment="0" applyProtection="0"/>
    <xf numFmtId="0" fontId="16" fillId="9" borderId="5" applyNumberFormat="0" applyAlignment="0" applyProtection="0"/>
    <xf numFmtId="0" fontId="16" fillId="9" borderId="5" applyNumberFormat="0" applyAlignment="0" applyProtection="0"/>
    <xf numFmtId="0" fontId="16" fillId="9" borderId="5" applyNumberFormat="0" applyAlignment="0" applyProtection="0"/>
    <xf numFmtId="0" fontId="16" fillId="9" borderId="5" applyNumberFormat="0" applyAlignment="0" applyProtection="0"/>
    <xf numFmtId="0" fontId="16" fillId="9" borderId="5" applyNumberFormat="0" applyAlignment="0" applyProtection="0"/>
    <xf numFmtId="0" fontId="16" fillId="9" borderId="5" applyNumberFormat="0" applyAlignment="0" applyProtection="0"/>
    <xf numFmtId="0" fontId="16" fillId="9" borderId="5" applyNumberFormat="0" applyAlignment="0" applyProtection="0"/>
    <xf numFmtId="0" fontId="16" fillId="9" borderId="5" applyNumberFormat="0" applyAlignment="0" applyProtection="0"/>
    <xf numFmtId="0" fontId="16" fillId="9" borderId="5" applyNumberFormat="0" applyAlignment="0" applyProtection="0"/>
    <xf numFmtId="0" fontId="16" fillId="9" borderId="5" applyNumberFormat="0" applyAlignment="0" applyProtection="0"/>
    <xf numFmtId="0" fontId="16" fillId="9" borderId="5" applyNumberFormat="0" applyAlignment="0" applyProtection="0"/>
    <xf numFmtId="0" fontId="16" fillId="9" borderId="5" applyNumberFormat="0" applyAlignment="0" applyProtection="0"/>
    <xf numFmtId="0" fontId="16" fillId="9" borderId="5" applyNumberFormat="0" applyAlignment="0" applyProtection="0"/>
    <xf numFmtId="0" fontId="16" fillId="9" borderId="5" applyNumberFormat="0" applyAlignment="0" applyProtection="0"/>
    <xf numFmtId="0" fontId="16" fillId="9" borderId="5" applyNumberFormat="0" applyAlignment="0" applyProtection="0"/>
    <xf numFmtId="0" fontId="16" fillId="9" borderId="5" applyNumberFormat="0" applyAlignment="0" applyProtection="0"/>
    <xf numFmtId="0" fontId="16" fillId="9" borderId="5" applyNumberFormat="0" applyAlignment="0" applyProtection="0"/>
    <xf numFmtId="0" fontId="16" fillId="9" borderId="5" applyNumberFormat="0" applyAlignment="0" applyProtection="0"/>
    <xf numFmtId="0" fontId="16" fillId="9" borderId="5" applyNumberFormat="0" applyAlignment="0" applyProtection="0"/>
    <xf numFmtId="0" fontId="16" fillId="9" borderId="5" applyNumberFormat="0" applyAlignment="0" applyProtection="0"/>
    <xf numFmtId="0" fontId="16" fillId="9" borderId="5" applyNumberFormat="0" applyAlignment="0" applyProtection="0"/>
    <xf numFmtId="0" fontId="16" fillId="9" borderId="5" applyNumberFormat="0" applyAlignment="0" applyProtection="0"/>
    <xf numFmtId="0" fontId="16" fillId="9" borderId="5" applyNumberFormat="0" applyAlignment="0" applyProtection="0"/>
    <xf numFmtId="0" fontId="16" fillId="9" borderId="5" applyNumberFormat="0" applyAlignment="0" applyProtection="0"/>
    <xf numFmtId="0" fontId="16" fillId="9" borderId="5" applyNumberFormat="0" applyAlignment="0" applyProtection="0"/>
    <xf numFmtId="0" fontId="16" fillId="9" borderId="5" applyNumberFormat="0" applyAlignment="0" applyProtection="0"/>
    <xf numFmtId="0" fontId="16" fillId="9" borderId="5" applyNumberFormat="0" applyAlignment="0" applyProtection="0"/>
    <xf numFmtId="0" fontId="16" fillId="9" borderId="5" applyNumberFormat="0" applyAlignment="0" applyProtection="0"/>
    <xf numFmtId="0" fontId="16" fillId="9" borderId="5" applyNumberFormat="0" applyAlignment="0" applyProtection="0"/>
    <xf numFmtId="0" fontId="16" fillId="9" borderId="5" applyNumberFormat="0" applyAlignment="0" applyProtection="0"/>
    <xf numFmtId="0" fontId="16" fillId="9" borderId="5" applyNumberFormat="0" applyAlignment="0" applyProtection="0"/>
    <xf numFmtId="0" fontId="16" fillId="9" borderId="5" applyNumberFormat="0" applyAlignment="0" applyProtection="0"/>
    <xf numFmtId="0" fontId="16" fillId="9" borderId="5" applyNumberFormat="0" applyAlignment="0" applyProtection="0"/>
    <xf numFmtId="0" fontId="16" fillId="9" borderId="5" applyNumberFormat="0" applyAlignment="0" applyProtection="0"/>
    <xf numFmtId="0" fontId="16" fillId="9" borderId="5" applyNumberFormat="0" applyAlignment="0" applyProtection="0"/>
    <xf numFmtId="0" fontId="16" fillId="9" borderId="5" applyNumberFormat="0" applyAlignment="0" applyProtection="0"/>
    <xf numFmtId="0" fontId="16" fillId="9" borderId="5" applyNumberFormat="0" applyAlignment="0" applyProtection="0"/>
    <xf numFmtId="0" fontId="16" fillId="9" borderId="5" applyNumberFormat="0" applyAlignment="0" applyProtection="0"/>
    <xf numFmtId="0" fontId="16" fillId="9" borderId="5" applyNumberFormat="0" applyAlignment="0" applyProtection="0"/>
    <xf numFmtId="0" fontId="16" fillId="9" borderId="5" applyNumberFormat="0" applyAlignment="0" applyProtection="0"/>
    <xf numFmtId="0" fontId="16" fillId="9" borderId="5" applyNumberFormat="0" applyAlignment="0" applyProtection="0"/>
    <xf numFmtId="0" fontId="16" fillId="9" borderId="5" applyNumberFormat="0" applyAlignment="0" applyProtection="0"/>
    <xf numFmtId="0" fontId="16" fillId="9" borderId="5" applyNumberFormat="0" applyAlignment="0" applyProtection="0"/>
    <xf numFmtId="0" fontId="16" fillId="9" borderId="5" applyNumberFormat="0" applyAlignment="0" applyProtection="0"/>
    <xf numFmtId="0" fontId="16" fillId="9" borderId="5" applyNumberFormat="0" applyAlignment="0" applyProtection="0"/>
    <xf numFmtId="0" fontId="16" fillId="9" borderId="5" applyNumberFormat="0" applyAlignment="0" applyProtection="0"/>
    <xf numFmtId="0" fontId="16" fillId="9" borderId="5" applyNumberFormat="0" applyAlignment="0" applyProtection="0"/>
    <xf numFmtId="0" fontId="16" fillId="9" borderId="5" applyNumberFormat="0" applyAlignment="0" applyProtection="0"/>
    <xf numFmtId="0" fontId="16" fillId="9" borderId="5" applyNumberFormat="0" applyAlignment="0" applyProtection="0"/>
    <xf numFmtId="0" fontId="16" fillId="9" borderId="5" applyNumberFormat="0" applyAlignment="0" applyProtection="0"/>
    <xf numFmtId="0" fontId="16" fillId="9" borderId="5" applyNumberFormat="0" applyAlignment="0" applyProtection="0"/>
    <xf numFmtId="0" fontId="16" fillId="9" borderId="5" applyNumberFormat="0" applyAlignment="0" applyProtection="0"/>
    <xf numFmtId="0" fontId="16" fillId="9" borderId="5" applyNumberFormat="0" applyAlignment="0" applyProtection="0"/>
    <xf numFmtId="0" fontId="16" fillId="9" borderId="5" applyNumberFormat="0" applyAlignment="0" applyProtection="0"/>
    <xf numFmtId="0" fontId="16" fillId="9" borderId="5" applyNumberFormat="0" applyAlignment="0" applyProtection="0"/>
    <xf numFmtId="0" fontId="16" fillId="9" borderId="5" applyNumberFormat="0" applyAlignment="0" applyProtection="0"/>
    <xf numFmtId="0" fontId="16" fillId="9" borderId="5" applyNumberFormat="0" applyAlignment="0" applyProtection="0"/>
    <xf numFmtId="0" fontId="16" fillId="9" borderId="5" applyNumberFormat="0" applyAlignment="0" applyProtection="0"/>
    <xf numFmtId="0" fontId="16" fillId="9" borderId="5" applyNumberFormat="0" applyAlignment="0" applyProtection="0"/>
    <xf numFmtId="0" fontId="16" fillId="9" borderId="5" applyNumberFormat="0" applyAlignment="0" applyProtection="0"/>
    <xf numFmtId="0" fontId="16" fillId="9" borderId="5" applyNumberFormat="0" applyAlignment="0" applyProtection="0"/>
    <xf numFmtId="0" fontId="16" fillId="9" borderId="5" applyNumberFormat="0" applyAlignment="0" applyProtection="0"/>
    <xf numFmtId="0" fontId="16" fillId="9" borderId="5" applyNumberFormat="0" applyAlignment="0" applyProtection="0"/>
    <xf numFmtId="0" fontId="16" fillId="9" borderId="5" applyNumberFormat="0" applyAlignment="0" applyProtection="0"/>
    <xf numFmtId="0" fontId="16" fillId="9" borderId="5" applyNumberFormat="0" applyAlignment="0" applyProtection="0"/>
    <xf numFmtId="0" fontId="16" fillId="9" borderId="5" applyNumberFormat="0" applyAlignment="0" applyProtection="0"/>
    <xf numFmtId="0" fontId="16" fillId="9" borderId="5" applyNumberFormat="0" applyAlignment="0" applyProtection="0"/>
    <xf numFmtId="0" fontId="16" fillId="9" borderId="5" applyNumberFormat="0" applyAlignment="0" applyProtection="0"/>
    <xf numFmtId="0" fontId="16" fillId="9" borderId="5" applyNumberFormat="0" applyAlignment="0" applyProtection="0"/>
    <xf numFmtId="0" fontId="16" fillId="9" borderId="5" applyNumberFormat="0" applyAlignment="0" applyProtection="0"/>
    <xf numFmtId="0" fontId="16" fillId="9" borderId="5" applyNumberFormat="0" applyAlignment="0" applyProtection="0"/>
    <xf numFmtId="0" fontId="16" fillId="9" borderId="5" applyNumberFormat="0" applyAlignment="0" applyProtection="0"/>
    <xf numFmtId="0" fontId="16" fillId="9" borderId="5" applyNumberFormat="0" applyAlignment="0" applyProtection="0"/>
    <xf numFmtId="0" fontId="16" fillId="9" borderId="5" applyNumberFormat="0" applyAlignment="0" applyProtection="0"/>
    <xf numFmtId="0" fontId="16" fillId="9" borderId="5" applyNumberFormat="0" applyAlignment="0" applyProtection="0"/>
    <xf numFmtId="0" fontId="16" fillId="9" borderId="5" applyNumberFormat="0" applyAlignment="0" applyProtection="0"/>
    <xf numFmtId="0" fontId="16" fillId="9" borderId="5" applyNumberFormat="0" applyAlignment="0" applyProtection="0"/>
    <xf numFmtId="0" fontId="16" fillId="9" borderId="5" applyNumberFormat="0" applyAlignment="0" applyProtection="0"/>
    <xf numFmtId="0" fontId="16" fillId="9" borderId="5" applyNumberFormat="0" applyAlignment="0" applyProtection="0"/>
    <xf numFmtId="0" fontId="16" fillId="9" borderId="5" applyNumberFormat="0" applyAlignment="0" applyProtection="0"/>
    <xf numFmtId="0" fontId="16" fillId="9" borderId="5" applyNumberFormat="0" applyAlignment="0" applyProtection="0"/>
    <xf numFmtId="0" fontId="16" fillId="9" borderId="5" applyNumberFormat="0" applyAlignment="0" applyProtection="0"/>
    <xf numFmtId="0" fontId="16" fillId="9" borderId="5" applyNumberFormat="0" applyAlignment="0" applyProtection="0"/>
    <xf numFmtId="0" fontId="16" fillId="9" borderId="5" applyNumberFormat="0" applyAlignment="0" applyProtection="0"/>
    <xf numFmtId="0" fontId="16" fillId="9" borderId="5" applyNumberFormat="0" applyAlignment="0" applyProtection="0"/>
    <xf numFmtId="0" fontId="16" fillId="9" borderId="5" applyNumberFormat="0" applyAlignment="0" applyProtection="0"/>
    <xf numFmtId="0" fontId="16" fillId="9" borderId="5" applyNumberFormat="0" applyAlignment="0" applyProtection="0"/>
    <xf numFmtId="0" fontId="16" fillId="9" borderId="5" applyNumberFormat="0" applyAlignment="0" applyProtection="0"/>
    <xf numFmtId="0" fontId="16" fillId="9" borderId="5" applyNumberFormat="0" applyAlignment="0" applyProtection="0"/>
    <xf numFmtId="0" fontId="16" fillId="9" borderId="5" applyNumberFormat="0" applyAlignment="0" applyProtection="0"/>
    <xf numFmtId="0" fontId="16" fillId="9" borderId="5" applyNumberFormat="0" applyAlignment="0" applyProtection="0"/>
    <xf numFmtId="0" fontId="16" fillId="9" borderId="5" applyNumberFormat="0" applyAlignment="0" applyProtection="0"/>
    <xf numFmtId="0" fontId="16" fillId="9" borderId="5" applyNumberFormat="0" applyAlignment="0" applyProtection="0"/>
    <xf numFmtId="0" fontId="16" fillId="9" borderId="5" applyNumberFormat="0" applyAlignment="0" applyProtection="0"/>
    <xf numFmtId="0" fontId="16" fillId="9" borderId="5" applyNumberFormat="0" applyAlignment="0" applyProtection="0"/>
    <xf numFmtId="0" fontId="16" fillId="9" borderId="5" applyNumberFormat="0" applyAlignment="0" applyProtection="0"/>
    <xf numFmtId="0" fontId="16" fillId="9" borderId="5" applyNumberFormat="0" applyAlignment="0" applyProtection="0"/>
    <xf numFmtId="0" fontId="16" fillId="9" borderId="5" applyNumberFormat="0" applyAlignment="0" applyProtection="0"/>
    <xf numFmtId="0" fontId="16" fillId="9" borderId="5" applyNumberFormat="0" applyAlignment="0" applyProtection="0"/>
    <xf numFmtId="0" fontId="16" fillId="9" borderId="5" applyNumberFormat="0" applyAlignment="0" applyProtection="0"/>
    <xf numFmtId="0" fontId="16" fillId="9" borderId="5" applyNumberFormat="0" applyAlignment="0" applyProtection="0"/>
    <xf numFmtId="0" fontId="16" fillId="9" borderId="5" applyNumberFormat="0" applyAlignment="0" applyProtection="0"/>
    <xf numFmtId="0" fontId="16" fillId="9" borderId="5" applyNumberFormat="0" applyAlignment="0" applyProtection="0"/>
    <xf numFmtId="0" fontId="16" fillId="9" borderId="5" applyNumberFormat="0" applyAlignment="0" applyProtection="0"/>
    <xf numFmtId="0" fontId="16" fillId="9" borderId="5" applyNumberFormat="0" applyAlignment="0" applyProtection="0"/>
    <xf numFmtId="0" fontId="16" fillId="9" borderId="5" applyNumberFormat="0" applyAlignment="0" applyProtection="0"/>
    <xf numFmtId="0" fontId="16" fillId="9" borderId="5" applyNumberFormat="0" applyAlignment="0" applyProtection="0"/>
    <xf numFmtId="0" fontId="16" fillId="9" borderId="5" applyNumberFormat="0" applyAlignment="0" applyProtection="0"/>
    <xf numFmtId="0" fontId="16" fillId="9" borderId="5" applyNumberFormat="0" applyAlignment="0" applyProtection="0"/>
    <xf numFmtId="0" fontId="16" fillId="9" borderId="5" applyNumberFormat="0" applyAlignment="0" applyProtection="0"/>
    <xf numFmtId="0" fontId="16" fillId="9" borderId="5" applyNumberFormat="0" applyAlignment="0" applyProtection="0"/>
    <xf numFmtId="0" fontId="16" fillId="9" borderId="5" applyNumberFormat="0" applyAlignment="0" applyProtection="0"/>
    <xf numFmtId="0" fontId="16" fillId="9" borderId="5" applyNumberFormat="0" applyAlignment="0" applyProtection="0"/>
    <xf numFmtId="0" fontId="16" fillId="9" borderId="5" applyNumberFormat="0" applyAlignment="0" applyProtection="0"/>
    <xf numFmtId="0" fontId="16" fillId="9" borderId="5" applyNumberFormat="0" applyAlignment="0" applyProtection="0"/>
    <xf numFmtId="0" fontId="16" fillId="9" borderId="5" applyNumberFormat="0" applyAlignment="0" applyProtection="0"/>
    <xf numFmtId="0" fontId="16" fillId="9" borderId="5" applyNumberFormat="0" applyAlignment="0" applyProtection="0"/>
    <xf numFmtId="0" fontId="16" fillId="9" borderId="5" applyNumberFormat="0" applyAlignment="0" applyProtection="0"/>
    <xf numFmtId="0" fontId="16" fillId="9" borderId="5" applyNumberFormat="0" applyAlignment="0" applyProtection="0"/>
    <xf numFmtId="0" fontId="16" fillId="9" borderId="5" applyNumberFormat="0" applyAlignment="0" applyProtection="0"/>
    <xf numFmtId="0" fontId="16" fillId="9" borderId="5" applyNumberFormat="0" applyAlignment="0" applyProtection="0"/>
    <xf numFmtId="0" fontId="16" fillId="9" borderId="5" applyNumberFormat="0" applyAlignment="0" applyProtection="0"/>
    <xf numFmtId="0" fontId="16" fillId="9" borderId="5" applyNumberFormat="0" applyAlignment="0" applyProtection="0"/>
    <xf numFmtId="0" fontId="16" fillId="9" borderId="5" applyNumberFormat="0" applyAlignment="0" applyProtection="0"/>
    <xf numFmtId="0" fontId="16" fillId="9" borderId="5" applyNumberFormat="0" applyAlignment="0" applyProtection="0"/>
    <xf numFmtId="0" fontId="16" fillId="9" borderId="5" applyNumberFormat="0" applyAlignment="0" applyProtection="0"/>
    <xf numFmtId="0" fontId="16" fillId="9" borderId="5" applyNumberFormat="0" applyAlignment="0" applyProtection="0"/>
    <xf numFmtId="0" fontId="16" fillId="9" borderId="5" applyNumberFormat="0" applyAlignment="0" applyProtection="0"/>
    <xf numFmtId="0" fontId="16" fillId="9" borderId="5" applyNumberFormat="0" applyAlignment="0" applyProtection="0"/>
    <xf numFmtId="0" fontId="16" fillId="9" borderId="5" applyNumberFormat="0" applyAlignment="0" applyProtection="0"/>
    <xf numFmtId="0" fontId="16" fillId="9" borderId="5" applyNumberFormat="0" applyAlignment="0" applyProtection="0"/>
    <xf numFmtId="0" fontId="16" fillId="9" borderId="5" applyNumberFormat="0" applyAlignment="0" applyProtection="0"/>
    <xf numFmtId="0" fontId="16" fillId="9" borderId="5" applyNumberFormat="0" applyAlignment="0" applyProtection="0"/>
    <xf numFmtId="0" fontId="16" fillId="9" borderId="5" applyNumberFormat="0" applyAlignment="0" applyProtection="0"/>
    <xf numFmtId="0" fontId="16" fillId="9" borderId="5" applyNumberFormat="0" applyAlignment="0" applyProtection="0"/>
    <xf numFmtId="0" fontId="16" fillId="9" borderId="5" applyNumberFormat="0" applyAlignment="0" applyProtection="0"/>
    <xf numFmtId="0" fontId="16" fillId="9" borderId="5" applyNumberFormat="0" applyAlignment="0" applyProtection="0"/>
    <xf numFmtId="0" fontId="16" fillId="9" borderId="5" applyNumberFormat="0" applyAlignment="0" applyProtection="0"/>
    <xf numFmtId="0" fontId="16" fillId="9" borderId="5" applyNumberFormat="0" applyAlignment="0" applyProtection="0"/>
    <xf numFmtId="0" fontId="16" fillId="9" borderId="5" applyNumberFormat="0" applyAlignment="0" applyProtection="0"/>
    <xf numFmtId="0" fontId="16" fillId="9" borderId="5" applyNumberFormat="0" applyAlignment="0" applyProtection="0"/>
    <xf numFmtId="0" fontId="16" fillId="9" borderId="5" applyNumberFormat="0" applyAlignment="0" applyProtection="0"/>
    <xf numFmtId="0" fontId="16" fillId="9" borderId="5" applyNumberFormat="0" applyAlignment="0" applyProtection="0"/>
    <xf numFmtId="0" fontId="16" fillId="9" borderId="5" applyNumberFormat="0" applyAlignment="0" applyProtection="0"/>
    <xf numFmtId="0" fontId="16" fillId="9" borderId="5" applyNumberFormat="0" applyAlignment="0" applyProtection="0"/>
    <xf numFmtId="0" fontId="16" fillId="9" borderId="5" applyNumberFormat="0" applyAlignment="0" applyProtection="0"/>
    <xf numFmtId="0" fontId="16" fillId="9" borderId="5" applyNumberFormat="0" applyAlignment="0" applyProtection="0"/>
    <xf numFmtId="0" fontId="16" fillId="9" borderId="5" applyNumberFormat="0" applyAlignment="0" applyProtection="0"/>
    <xf numFmtId="0" fontId="16" fillId="9" borderId="5" applyNumberFormat="0" applyAlignment="0" applyProtection="0"/>
    <xf numFmtId="0" fontId="16" fillId="9" borderId="5" applyNumberFormat="0" applyAlignment="0" applyProtection="0"/>
    <xf numFmtId="0" fontId="16" fillId="9" borderId="5" applyNumberFormat="0" applyAlignment="0" applyProtection="0"/>
    <xf numFmtId="0" fontId="16" fillId="9" borderId="5" applyNumberFormat="0" applyAlignment="0" applyProtection="0"/>
    <xf numFmtId="0" fontId="16" fillId="9" borderId="5" applyNumberFormat="0" applyAlignment="0" applyProtection="0"/>
    <xf numFmtId="0" fontId="16" fillId="9" borderId="5" applyNumberFormat="0" applyAlignment="0" applyProtection="0"/>
    <xf numFmtId="0" fontId="16" fillId="9" borderId="5" applyNumberFormat="0" applyAlignment="0" applyProtection="0"/>
    <xf numFmtId="0" fontId="16" fillId="9" borderId="5" applyNumberFormat="0" applyAlignment="0" applyProtection="0"/>
    <xf numFmtId="0" fontId="16" fillId="9" borderId="5" applyNumberFormat="0" applyAlignment="0" applyProtection="0"/>
    <xf numFmtId="0" fontId="16" fillId="9" borderId="5" applyNumberFormat="0" applyAlignment="0" applyProtection="0"/>
    <xf numFmtId="0" fontId="16" fillId="9" borderId="5" applyNumberFormat="0" applyAlignment="0" applyProtection="0"/>
    <xf numFmtId="0" fontId="16" fillId="9" borderId="5" applyNumberFormat="0" applyAlignment="0" applyProtection="0"/>
    <xf numFmtId="0" fontId="16" fillId="9" borderId="5" applyNumberFormat="0" applyAlignment="0" applyProtection="0"/>
    <xf numFmtId="0" fontId="16" fillId="9" borderId="5" applyNumberFormat="0" applyAlignment="0" applyProtection="0"/>
    <xf numFmtId="0" fontId="16" fillId="9" borderId="5" applyNumberFormat="0" applyAlignment="0" applyProtection="0"/>
    <xf numFmtId="0" fontId="16" fillId="9" borderId="5" applyNumberFormat="0" applyAlignment="0" applyProtection="0"/>
    <xf numFmtId="0" fontId="16" fillId="9" borderId="5" applyNumberFormat="0" applyAlignment="0" applyProtection="0"/>
    <xf numFmtId="0" fontId="16" fillId="9" borderId="5" applyNumberFormat="0" applyAlignment="0" applyProtection="0"/>
    <xf numFmtId="0" fontId="16" fillId="9" borderId="5" applyNumberFormat="0" applyAlignment="0" applyProtection="0"/>
    <xf numFmtId="0" fontId="16" fillId="9" borderId="5" applyNumberFormat="0" applyAlignment="0" applyProtection="0"/>
    <xf numFmtId="0" fontId="16" fillId="9" borderId="5" applyNumberFormat="0" applyAlignment="0" applyProtection="0"/>
    <xf numFmtId="0" fontId="16" fillId="9" borderId="5" applyNumberFormat="0" applyAlignment="0" applyProtection="0"/>
    <xf numFmtId="0" fontId="16" fillId="9" borderId="5" applyNumberFormat="0" applyAlignment="0" applyProtection="0"/>
    <xf numFmtId="0" fontId="16" fillId="9" borderId="5" applyNumberFormat="0" applyAlignment="0" applyProtection="0"/>
    <xf numFmtId="0" fontId="16" fillId="9" borderId="5" applyNumberFormat="0" applyAlignment="0" applyProtection="0"/>
    <xf numFmtId="0" fontId="16" fillId="9" borderId="5" applyNumberFormat="0" applyAlignment="0" applyProtection="0"/>
    <xf numFmtId="0" fontId="16" fillId="9" borderId="5" applyNumberFormat="0" applyAlignment="0" applyProtection="0"/>
    <xf numFmtId="0" fontId="16" fillId="9" borderId="5" applyNumberFormat="0" applyAlignment="0" applyProtection="0"/>
    <xf numFmtId="0" fontId="16" fillId="9" borderId="5" applyNumberFormat="0" applyAlignment="0" applyProtection="0"/>
    <xf numFmtId="0" fontId="16" fillId="9" borderId="5" applyNumberFormat="0" applyAlignment="0" applyProtection="0"/>
    <xf numFmtId="0" fontId="16" fillId="9" borderId="5" applyNumberFormat="0" applyAlignment="0" applyProtection="0"/>
    <xf numFmtId="0" fontId="16" fillId="9" borderId="5" applyNumberFormat="0" applyAlignment="0" applyProtection="0"/>
    <xf numFmtId="0" fontId="16" fillId="9" borderId="5" applyNumberFormat="0" applyAlignment="0" applyProtection="0"/>
    <xf numFmtId="0" fontId="16" fillId="9" borderId="5" applyNumberFormat="0" applyAlignment="0" applyProtection="0"/>
    <xf numFmtId="0" fontId="16" fillId="9" borderId="5" applyNumberFormat="0" applyAlignment="0" applyProtection="0"/>
    <xf numFmtId="0" fontId="16" fillId="9" borderId="5" applyNumberFormat="0" applyAlignment="0" applyProtection="0"/>
    <xf numFmtId="0" fontId="16" fillId="9" borderId="5" applyNumberFormat="0" applyAlignment="0" applyProtection="0"/>
    <xf numFmtId="0" fontId="16" fillId="9" borderId="5" applyNumberFormat="0" applyAlignment="0" applyProtection="0"/>
    <xf numFmtId="0" fontId="16" fillId="9" borderId="5" applyNumberFormat="0" applyAlignment="0" applyProtection="0"/>
    <xf numFmtId="0" fontId="16" fillId="9" borderId="5" applyNumberFormat="0" applyAlignment="0" applyProtection="0"/>
    <xf numFmtId="0" fontId="16" fillId="9" borderId="5" applyNumberFormat="0" applyAlignment="0" applyProtection="0"/>
    <xf numFmtId="0" fontId="16" fillId="9" borderId="5" applyNumberFormat="0" applyAlignment="0" applyProtection="0"/>
    <xf numFmtId="0" fontId="16" fillId="9" borderId="5" applyNumberFormat="0" applyAlignment="0" applyProtection="0"/>
    <xf numFmtId="0" fontId="16" fillId="9" borderId="5" applyNumberFormat="0" applyAlignment="0" applyProtection="0"/>
    <xf numFmtId="0" fontId="16" fillId="9" borderId="5" applyNumberFormat="0" applyAlignment="0" applyProtection="0"/>
    <xf numFmtId="0" fontId="16" fillId="9" borderId="5" applyNumberFormat="0" applyAlignment="0" applyProtection="0"/>
    <xf numFmtId="0" fontId="16" fillId="9" borderId="5" applyNumberFormat="0" applyAlignment="0" applyProtection="0"/>
    <xf numFmtId="0" fontId="16" fillId="9" borderId="5" applyNumberFormat="0" applyAlignment="0" applyProtection="0"/>
    <xf numFmtId="0" fontId="16" fillId="9" borderId="5" applyNumberFormat="0" applyAlignment="0" applyProtection="0"/>
    <xf numFmtId="0" fontId="16" fillId="9" borderId="5" applyNumberFormat="0" applyAlignment="0" applyProtection="0"/>
    <xf numFmtId="0" fontId="16" fillId="9" borderId="5" applyNumberFormat="0" applyAlignment="0" applyProtection="0"/>
    <xf numFmtId="0" fontId="16" fillId="9" borderId="5" applyNumberFormat="0" applyAlignment="0" applyProtection="0"/>
    <xf numFmtId="0" fontId="16" fillId="9" borderId="5" applyNumberFormat="0" applyAlignment="0" applyProtection="0"/>
    <xf numFmtId="0" fontId="16" fillId="9" borderId="5" applyNumberFormat="0" applyAlignment="0" applyProtection="0"/>
    <xf numFmtId="0" fontId="16" fillId="9" borderId="5" applyNumberFormat="0" applyAlignment="0" applyProtection="0"/>
    <xf numFmtId="0" fontId="16" fillId="9" borderId="5" applyNumberFormat="0" applyAlignment="0" applyProtection="0"/>
    <xf numFmtId="0" fontId="16" fillId="9" borderId="5" applyNumberFormat="0" applyAlignment="0" applyProtection="0"/>
    <xf numFmtId="0" fontId="16" fillId="9" borderId="5" applyNumberFormat="0" applyAlignment="0" applyProtection="0"/>
    <xf numFmtId="0" fontId="16" fillId="9" borderId="5" applyNumberFormat="0" applyAlignment="0" applyProtection="0"/>
    <xf numFmtId="0" fontId="16" fillId="9" borderId="5" applyNumberFormat="0" applyAlignment="0" applyProtection="0"/>
    <xf numFmtId="0" fontId="16" fillId="9" borderId="5" applyNumberFormat="0" applyAlignment="0" applyProtection="0"/>
    <xf numFmtId="0" fontId="16" fillId="9" borderId="5" applyNumberFormat="0" applyAlignment="0" applyProtection="0"/>
    <xf numFmtId="0" fontId="16" fillId="9" borderId="5" applyNumberFormat="0" applyAlignment="0" applyProtection="0"/>
    <xf numFmtId="0" fontId="16" fillId="9" borderId="5" applyNumberFormat="0" applyAlignment="0" applyProtection="0"/>
    <xf numFmtId="0" fontId="16" fillId="9" borderId="5" applyNumberFormat="0" applyAlignment="0" applyProtection="0"/>
    <xf numFmtId="0" fontId="16" fillId="9" borderId="5" applyNumberFormat="0" applyAlignment="0" applyProtection="0"/>
    <xf numFmtId="0" fontId="16" fillId="9" borderId="5" applyNumberFormat="0" applyAlignment="0" applyProtection="0"/>
    <xf numFmtId="0" fontId="16" fillId="9" borderId="5" applyNumberFormat="0" applyAlignment="0" applyProtection="0"/>
    <xf numFmtId="0" fontId="16" fillId="9" borderId="5" applyNumberFormat="0" applyAlignment="0" applyProtection="0"/>
    <xf numFmtId="0" fontId="16" fillId="9" borderId="5" applyNumberFormat="0" applyAlignment="0" applyProtection="0"/>
    <xf numFmtId="0" fontId="16" fillId="9" borderId="5" applyNumberFormat="0" applyAlignment="0" applyProtection="0"/>
    <xf numFmtId="0" fontId="16" fillId="9" borderId="5" applyNumberFormat="0" applyAlignment="0" applyProtection="0"/>
    <xf numFmtId="0" fontId="16" fillId="9" borderId="5" applyNumberFormat="0" applyAlignment="0" applyProtection="0"/>
    <xf numFmtId="0" fontId="16" fillId="9" borderId="5" applyNumberFormat="0" applyAlignment="0" applyProtection="0"/>
    <xf numFmtId="0" fontId="16" fillId="9" borderId="5" applyNumberFormat="0" applyAlignment="0" applyProtection="0"/>
    <xf numFmtId="0" fontId="16" fillId="9" borderId="5" applyNumberFormat="0" applyAlignment="0" applyProtection="0"/>
    <xf numFmtId="0" fontId="16" fillId="9" borderId="5" applyNumberFormat="0" applyAlignment="0" applyProtection="0"/>
    <xf numFmtId="0" fontId="16" fillId="9" borderId="5" applyNumberFormat="0" applyAlignment="0" applyProtection="0"/>
    <xf numFmtId="0" fontId="16" fillId="9" borderId="5" applyNumberFormat="0" applyAlignment="0" applyProtection="0"/>
    <xf numFmtId="0" fontId="16" fillId="9" borderId="5" applyNumberFormat="0" applyAlignment="0" applyProtection="0"/>
    <xf numFmtId="0" fontId="16" fillId="9" borderId="5" applyNumberFormat="0" applyAlignment="0" applyProtection="0"/>
    <xf numFmtId="0" fontId="16" fillId="9" borderId="5" applyNumberFormat="0" applyAlignment="0" applyProtection="0"/>
    <xf numFmtId="0" fontId="16" fillId="9" borderId="5" applyNumberFormat="0" applyAlignment="0" applyProtection="0"/>
    <xf numFmtId="0" fontId="16" fillId="9" borderId="5" applyNumberFormat="0" applyAlignment="0" applyProtection="0"/>
    <xf numFmtId="0" fontId="16" fillId="9" borderId="5" applyNumberFormat="0" applyAlignment="0" applyProtection="0"/>
    <xf numFmtId="0" fontId="16" fillId="9" borderId="5" applyNumberFormat="0" applyAlignment="0" applyProtection="0"/>
    <xf numFmtId="0" fontId="16" fillId="9" borderId="5" applyNumberFormat="0" applyAlignment="0" applyProtection="0"/>
    <xf numFmtId="0" fontId="16" fillId="9" borderId="5" applyNumberFormat="0" applyAlignment="0" applyProtection="0"/>
    <xf numFmtId="0" fontId="16" fillId="9" borderId="5" applyNumberFormat="0" applyAlignment="0" applyProtection="0"/>
    <xf numFmtId="0" fontId="16" fillId="9" borderId="5" applyNumberFormat="0" applyAlignment="0" applyProtection="0"/>
    <xf numFmtId="0" fontId="16" fillId="9" borderId="5" applyNumberFormat="0" applyAlignment="0" applyProtection="0"/>
    <xf numFmtId="0" fontId="16" fillId="9" borderId="5" applyNumberFormat="0" applyAlignment="0" applyProtection="0"/>
    <xf numFmtId="0" fontId="16" fillId="9" borderId="5" applyNumberFormat="0" applyAlignment="0" applyProtection="0"/>
    <xf numFmtId="0" fontId="16" fillId="9" borderId="5" applyNumberFormat="0" applyAlignment="0" applyProtection="0"/>
    <xf numFmtId="0" fontId="16" fillId="9" borderId="5" applyNumberFormat="0" applyAlignment="0" applyProtection="0"/>
    <xf numFmtId="0" fontId="16" fillId="9" borderId="5" applyNumberFormat="0" applyAlignment="0" applyProtection="0"/>
    <xf numFmtId="0" fontId="16" fillId="9" borderId="5" applyNumberFormat="0" applyAlignment="0" applyProtection="0"/>
    <xf numFmtId="0" fontId="16" fillId="9" borderId="5" applyNumberFormat="0" applyAlignment="0" applyProtection="0"/>
    <xf numFmtId="0" fontId="16" fillId="9" borderId="5" applyNumberFormat="0" applyAlignment="0" applyProtection="0"/>
    <xf numFmtId="0" fontId="16" fillId="9" borderId="5" applyNumberFormat="0" applyAlignment="0" applyProtection="0"/>
    <xf numFmtId="0" fontId="16" fillId="9" borderId="5" applyNumberFormat="0" applyAlignment="0" applyProtection="0"/>
    <xf numFmtId="0" fontId="16" fillId="9" borderId="5" applyNumberFormat="0" applyAlignment="0" applyProtection="0"/>
    <xf numFmtId="0" fontId="16" fillId="9" borderId="5" applyNumberFormat="0" applyAlignment="0" applyProtection="0"/>
    <xf numFmtId="0" fontId="17" fillId="0" borderId="10" applyNumberFormat="0" applyFill="0" applyAlignment="0" applyProtection="0"/>
    <xf numFmtId="0" fontId="6" fillId="24" borderId="11" applyNumberFormat="0" applyFont="0" applyAlignment="0" applyProtection="0"/>
    <xf numFmtId="0" fontId="6" fillId="24" borderId="11" applyNumberFormat="0" applyFont="0" applyAlignment="0" applyProtection="0"/>
    <xf numFmtId="0" fontId="6" fillId="24" borderId="11" applyNumberFormat="0" applyFont="0" applyAlignment="0" applyProtection="0"/>
    <xf numFmtId="0" fontId="6" fillId="24" borderId="11" applyNumberFormat="0" applyFont="0" applyAlignment="0" applyProtection="0"/>
    <xf numFmtId="0" fontId="6" fillId="24" borderId="11" applyNumberFormat="0" applyFont="0" applyAlignment="0" applyProtection="0"/>
    <xf numFmtId="0" fontId="6" fillId="24" borderId="11" applyNumberFormat="0" applyFont="0" applyAlignment="0" applyProtection="0"/>
    <xf numFmtId="0" fontId="6" fillId="24" borderId="11" applyNumberFormat="0" applyFont="0" applyAlignment="0" applyProtection="0"/>
    <xf numFmtId="0" fontId="6" fillId="24" borderId="11" applyNumberFormat="0" applyFont="0" applyAlignment="0" applyProtection="0"/>
    <xf numFmtId="0" fontId="6" fillId="24" borderId="11" applyNumberFormat="0" applyFont="0" applyAlignment="0" applyProtection="0"/>
    <xf numFmtId="0" fontId="6" fillId="24" borderId="11" applyNumberFormat="0" applyFont="0" applyAlignment="0" applyProtection="0"/>
    <xf numFmtId="0" fontId="6" fillId="24" borderId="11" applyNumberFormat="0" applyFont="0" applyAlignment="0" applyProtection="0"/>
    <xf numFmtId="0" fontId="6" fillId="24" borderId="11" applyNumberFormat="0" applyFont="0" applyAlignment="0" applyProtection="0"/>
    <xf numFmtId="0" fontId="6" fillId="24" borderId="11" applyNumberFormat="0" applyFont="0" applyAlignment="0" applyProtection="0"/>
    <xf numFmtId="0" fontId="6" fillId="24" borderId="11" applyNumberFormat="0" applyFont="0" applyAlignment="0" applyProtection="0"/>
    <xf numFmtId="0" fontId="6" fillId="24" borderId="11" applyNumberFormat="0" applyFont="0" applyAlignment="0" applyProtection="0"/>
    <xf numFmtId="0" fontId="6" fillId="24" borderId="11" applyNumberFormat="0" applyFont="0" applyAlignment="0" applyProtection="0"/>
    <xf numFmtId="0" fontId="6" fillId="24" borderId="11" applyNumberFormat="0" applyFont="0" applyAlignment="0" applyProtection="0"/>
    <xf numFmtId="0" fontId="6" fillId="24" borderId="11" applyNumberFormat="0" applyFont="0" applyAlignment="0" applyProtection="0"/>
    <xf numFmtId="0" fontId="6" fillId="24" borderId="11" applyNumberFormat="0" applyFont="0" applyAlignment="0" applyProtection="0"/>
    <xf numFmtId="0" fontId="6" fillId="24" borderId="11" applyNumberFormat="0" applyFont="0" applyAlignment="0" applyProtection="0"/>
    <xf numFmtId="0" fontId="6" fillId="24" borderId="11" applyNumberFormat="0" applyFont="0" applyAlignment="0" applyProtection="0"/>
    <xf numFmtId="0" fontId="6" fillId="24" borderId="11" applyNumberFormat="0" applyFont="0" applyAlignment="0" applyProtection="0"/>
    <xf numFmtId="0" fontId="6" fillId="24" borderId="11" applyNumberFormat="0" applyFont="0" applyAlignment="0" applyProtection="0"/>
    <xf numFmtId="0" fontId="6" fillId="24" borderId="11" applyNumberFormat="0" applyFont="0" applyAlignment="0" applyProtection="0"/>
    <xf numFmtId="0" fontId="6" fillId="24" borderId="11" applyNumberFormat="0" applyFont="0" applyAlignment="0" applyProtection="0"/>
    <xf numFmtId="0" fontId="6" fillId="24" borderId="11" applyNumberFormat="0" applyFont="0" applyAlignment="0" applyProtection="0"/>
    <xf numFmtId="0" fontId="6" fillId="24" borderId="11" applyNumberFormat="0" applyFont="0" applyAlignment="0" applyProtection="0"/>
    <xf numFmtId="0" fontId="6" fillId="24" borderId="11" applyNumberFormat="0" applyFont="0" applyAlignment="0" applyProtection="0"/>
    <xf numFmtId="0" fontId="6" fillId="24" borderId="11" applyNumberFormat="0" applyFont="0" applyAlignment="0" applyProtection="0"/>
    <xf numFmtId="0" fontId="6" fillId="24" borderId="11" applyNumberFormat="0" applyFont="0" applyAlignment="0" applyProtection="0"/>
    <xf numFmtId="0" fontId="6" fillId="24" borderId="11" applyNumberFormat="0" applyFont="0" applyAlignment="0" applyProtection="0"/>
    <xf numFmtId="0" fontId="6" fillId="24" borderId="11" applyNumberFormat="0" applyFont="0" applyAlignment="0" applyProtection="0"/>
    <xf numFmtId="0" fontId="6" fillId="24" borderId="11" applyNumberFormat="0" applyFont="0" applyAlignment="0" applyProtection="0"/>
    <xf numFmtId="0" fontId="6" fillId="24" borderId="11" applyNumberFormat="0" applyFont="0" applyAlignment="0" applyProtection="0"/>
    <xf numFmtId="0" fontId="6" fillId="24" borderId="11" applyNumberFormat="0" applyFont="0" applyAlignment="0" applyProtection="0"/>
    <xf numFmtId="0" fontId="6" fillId="24" borderId="11" applyNumberFormat="0" applyFont="0" applyAlignment="0" applyProtection="0"/>
    <xf numFmtId="0" fontId="6" fillId="24" borderId="11" applyNumberFormat="0" applyFont="0" applyAlignment="0" applyProtection="0"/>
    <xf numFmtId="0" fontId="6" fillId="24" borderId="11" applyNumberFormat="0" applyFont="0" applyAlignment="0" applyProtection="0"/>
    <xf numFmtId="0" fontId="6" fillId="24" borderId="11" applyNumberFormat="0" applyFont="0" applyAlignment="0" applyProtection="0"/>
    <xf numFmtId="0" fontId="6" fillId="24" borderId="11" applyNumberFormat="0" applyFont="0" applyAlignment="0" applyProtection="0"/>
    <xf numFmtId="0" fontId="6" fillId="24" borderId="11" applyNumberFormat="0" applyFont="0" applyAlignment="0" applyProtection="0"/>
    <xf numFmtId="0" fontId="6" fillId="24" borderId="11" applyNumberFormat="0" applyFont="0" applyAlignment="0" applyProtection="0"/>
    <xf numFmtId="0" fontId="6" fillId="24" borderId="11" applyNumberFormat="0" applyFont="0" applyAlignment="0" applyProtection="0"/>
    <xf numFmtId="0" fontId="6" fillId="24" borderId="11" applyNumberFormat="0" applyFont="0" applyAlignment="0" applyProtection="0"/>
    <xf numFmtId="0" fontId="6" fillId="24" borderId="11" applyNumberFormat="0" applyFont="0" applyAlignment="0" applyProtection="0"/>
    <xf numFmtId="0" fontId="6" fillId="24" borderId="11" applyNumberFormat="0" applyFont="0" applyAlignment="0" applyProtection="0"/>
    <xf numFmtId="0" fontId="6" fillId="24" borderId="11" applyNumberFormat="0" applyFont="0" applyAlignment="0" applyProtection="0"/>
    <xf numFmtId="0" fontId="6" fillId="24" borderId="11" applyNumberFormat="0" applyFont="0" applyAlignment="0" applyProtection="0"/>
    <xf numFmtId="0" fontId="6" fillId="24" borderId="11" applyNumberFormat="0" applyFont="0" applyAlignment="0" applyProtection="0"/>
    <xf numFmtId="0" fontId="6" fillId="24" borderId="11" applyNumberFormat="0" applyFont="0" applyAlignment="0" applyProtection="0"/>
    <xf numFmtId="0" fontId="6" fillId="24" borderId="11" applyNumberFormat="0" applyFont="0" applyAlignment="0" applyProtection="0"/>
    <xf numFmtId="0" fontId="6" fillId="24" borderId="11" applyNumberFormat="0" applyFont="0" applyAlignment="0" applyProtection="0"/>
    <xf numFmtId="0" fontId="6" fillId="24" borderId="11" applyNumberFormat="0" applyFont="0" applyAlignment="0" applyProtection="0"/>
    <xf numFmtId="0" fontId="6" fillId="24" borderId="11" applyNumberFormat="0" applyFont="0" applyAlignment="0" applyProtection="0"/>
    <xf numFmtId="0" fontId="6" fillId="24" borderId="11" applyNumberFormat="0" applyFont="0" applyAlignment="0" applyProtection="0"/>
    <xf numFmtId="0" fontId="6" fillId="24" borderId="11" applyNumberFormat="0" applyFont="0" applyAlignment="0" applyProtection="0"/>
    <xf numFmtId="0" fontId="6" fillId="24" borderId="11" applyNumberFormat="0" applyFont="0" applyAlignment="0" applyProtection="0"/>
    <xf numFmtId="0" fontId="6" fillId="24" borderId="11" applyNumberFormat="0" applyFont="0" applyAlignment="0" applyProtection="0"/>
    <xf numFmtId="0" fontId="6" fillId="24" borderId="11" applyNumberFormat="0" applyFont="0" applyAlignment="0" applyProtection="0"/>
    <xf numFmtId="0" fontId="6" fillId="24" borderId="11" applyNumberFormat="0" applyFont="0" applyAlignment="0" applyProtection="0"/>
    <xf numFmtId="0" fontId="6" fillId="24" borderId="11" applyNumberFormat="0" applyFont="0" applyAlignment="0" applyProtection="0"/>
    <xf numFmtId="0" fontId="6" fillId="24" borderId="11" applyNumberFormat="0" applyFont="0" applyAlignment="0" applyProtection="0"/>
    <xf numFmtId="0" fontId="6" fillId="24" borderId="11" applyNumberFormat="0" applyFont="0" applyAlignment="0" applyProtection="0"/>
    <xf numFmtId="0" fontId="6" fillId="24" borderId="11" applyNumberFormat="0" applyFont="0" applyAlignment="0" applyProtection="0"/>
    <xf numFmtId="0" fontId="6" fillId="24" borderId="11" applyNumberFormat="0" applyFont="0" applyAlignment="0" applyProtection="0"/>
    <xf numFmtId="0" fontId="6" fillId="24" borderId="11" applyNumberFormat="0" applyFont="0" applyAlignment="0" applyProtection="0"/>
    <xf numFmtId="0" fontId="6" fillId="24" borderId="11" applyNumberFormat="0" applyFont="0" applyAlignment="0" applyProtection="0"/>
    <xf numFmtId="0" fontId="6" fillId="24" borderId="11" applyNumberFormat="0" applyFont="0" applyAlignment="0" applyProtection="0"/>
    <xf numFmtId="0" fontId="6" fillId="24" borderId="11" applyNumberFormat="0" applyFont="0" applyAlignment="0" applyProtection="0"/>
    <xf numFmtId="0" fontId="6" fillId="24" borderId="11" applyNumberFormat="0" applyFont="0" applyAlignment="0" applyProtection="0"/>
    <xf numFmtId="0" fontId="6" fillId="24" borderId="11" applyNumberFormat="0" applyFont="0" applyAlignment="0" applyProtection="0"/>
    <xf numFmtId="0" fontId="6" fillId="24" borderId="11" applyNumberFormat="0" applyFont="0" applyAlignment="0" applyProtection="0"/>
    <xf numFmtId="0" fontId="6" fillId="24" borderId="11" applyNumberFormat="0" applyFont="0" applyAlignment="0" applyProtection="0"/>
    <xf numFmtId="0" fontId="6" fillId="24" borderId="11" applyNumberFormat="0" applyFont="0" applyAlignment="0" applyProtection="0"/>
    <xf numFmtId="0" fontId="6" fillId="24" borderId="11" applyNumberFormat="0" applyFont="0" applyAlignment="0" applyProtection="0"/>
    <xf numFmtId="0" fontId="6" fillId="24" borderId="11" applyNumberFormat="0" applyFont="0" applyAlignment="0" applyProtection="0"/>
    <xf numFmtId="0" fontId="6" fillId="24" borderId="11" applyNumberFormat="0" applyFont="0" applyAlignment="0" applyProtection="0"/>
    <xf numFmtId="0" fontId="6" fillId="24" borderId="11" applyNumberFormat="0" applyFont="0" applyAlignment="0" applyProtection="0"/>
    <xf numFmtId="0" fontId="6" fillId="24" borderId="11" applyNumberFormat="0" applyFont="0" applyAlignment="0" applyProtection="0"/>
    <xf numFmtId="0" fontId="6" fillId="24" borderId="11" applyNumberFormat="0" applyFont="0" applyAlignment="0" applyProtection="0"/>
    <xf numFmtId="0" fontId="6" fillId="24" borderId="11" applyNumberFormat="0" applyFont="0" applyAlignment="0" applyProtection="0"/>
    <xf numFmtId="0" fontId="6" fillId="24" borderId="11" applyNumberFormat="0" applyFont="0" applyAlignment="0" applyProtection="0"/>
    <xf numFmtId="0" fontId="6" fillId="24" borderId="11" applyNumberFormat="0" applyFont="0" applyAlignment="0" applyProtection="0"/>
    <xf numFmtId="0" fontId="6" fillId="24" borderId="11" applyNumberFormat="0" applyFont="0" applyAlignment="0" applyProtection="0"/>
    <xf numFmtId="0" fontId="6" fillId="24" borderId="11" applyNumberFormat="0" applyFont="0" applyAlignment="0" applyProtection="0"/>
    <xf numFmtId="0" fontId="6" fillId="24" borderId="11" applyNumberFormat="0" applyFont="0" applyAlignment="0" applyProtection="0"/>
    <xf numFmtId="0" fontId="6" fillId="24" borderId="11" applyNumberFormat="0" applyFont="0" applyAlignment="0" applyProtection="0"/>
    <xf numFmtId="0" fontId="6" fillId="24" borderId="11" applyNumberFormat="0" applyFont="0" applyAlignment="0" applyProtection="0"/>
    <xf numFmtId="0" fontId="6" fillId="24" borderId="11" applyNumberFormat="0" applyFont="0" applyAlignment="0" applyProtection="0"/>
    <xf numFmtId="0" fontId="6" fillId="24" borderId="11" applyNumberFormat="0" applyFont="0" applyAlignment="0" applyProtection="0"/>
    <xf numFmtId="0" fontId="6" fillId="24" borderId="11" applyNumberFormat="0" applyFont="0" applyAlignment="0" applyProtection="0"/>
    <xf numFmtId="0" fontId="6" fillId="24" borderId="11" applyNumberFormat="0" applyFont="0" applyAlignment="0" applyProtection="0"/>
    <xf numFmtId="0" fontId="6" fillId="24" borderId="11" applyNumberFormat="0" applyFont="0" applyAlignment="0" applyProtection="0"/>
    <xf numFmtId="0" fontId="6" fillId="24" borderId="11" applyNumberFormat="0" applyFont="0" applyAlignment="0" applyProtection="0"/>
    <xf numFmtId="0" fontId="6" fillId="24" borderId="11" applyNumberFormat="0" applyFont="0" applyAlignment="0" applyProtection="0"/>
    <xf numFmtId="0" fontId="6" fillId="24" borderId="11" applyNumberFormat="0" applyFont="0" applyAlignment="0" applyProtection="0"/>
    <xf numFmtId="0" fontId="6" fillId="24" borderId="11" applyNumberFormat="0" applyFont="0" applyAlignment="0" applyProtection="0"/>
    <xf numFmtId="0" fontId="6" fillId="24" borderId="11" applyNumberFormat="0" applyFont="0" applyAlignment="0" applyProtection="0"/>
    <xf numFmtId="0" fontId="6" fillId="24" borderId="11" applyNumberFormat="0" applyFont="0" applyAlignment="0" applyProtection="0"/>
    <xf numFmtId="0" fontId="6" fillId="24" borderId="11" applyNumberFormat="0" applyFont="0" applyAlignment="0" applyProtection="0"/>
    <xf numFmtId="0" fontId="6" fillId="24" borderId="11" applyNumberFormat="0" applyFont="0" applyAlignment="0" applyProtection="0"/>
    <xf numFmtId="0" fontId="6" fillId="24" borderId="11" applyNumberFormat="0" applyFont="0" applyAlignment="0" applyProtection="0"/>
    <xf numFmtId="0" fontId="6" fillId="24" borderId="11" applyNumberFormat="0" applyFont="0" applyAlignment="0" applyProtection="0"/>
    <xf numFmtId="0" fontId="6" fillId="24" borderId="11" applyNumberFormat="0" applyFont="0" applyAlignment="0" applyProtection="0"/>
    <xf numFmtId="0" fontId="6" fillId="24" borderId="11" applyNumberFormat="0" applyFont="0" applyAlignment="0" applyProtection="0"/>
    <xf numFmtId="0" fontId="6" fillId="24" borderId="11" applyNumberFormat="0" applyFont="0" applyAlignment="0" applyProtection="0"/>
    <xf numFmtId="0" fontId="6" fillId="24" borderId="11" applyNumberFormat="0" applyFont="0" applyAlignment="0" applyProtection="0"/>
    <xf numFmtId="0" fontId="6" fillId="24" borderId="11" applyNumberFormat="0" applyFont="0" applyAlignment="0" applyProtection="0"/>
    <xf numFmtId="0" fontId="6" fillId="24" borderId="11" applyNumberFormat="0" applyFont="0" applyAlignment="0" applyProtection="0"/>
    <xf numFmtId="0" fontId="6" fillId="24" borderId="11" applyNumberFormat="0" applyFont="0" applyAlignment="0" applyProtection="0"/>
    <xf numFmtId="0" fontId="6" fillId="24" borderId="11" applyNumberFormat="0" applyFont="0" applyAlignment="0" applyProtection="0"/>
    <xf numFmtId="0" fontId="6" fillId="24" borderId="11" applyNumberFormat="0" applyFont="0" applyAlignment="0" applyProtection="0"/>
    <xf numFmtId="0" fontId="6" fillId="24" borderId="11" applyNumberFormat="0" applyFont="0" applyAlignment="0" applyProtection="0"/>
    <xf numFmtId="0" fontId="6" fillId="24" borderId="11" applyNumberFormat="0" applyFont="0" applyAlignment="0" applyProtection="0"/>
    <xf numFmtId="0" fontId="6" fillId="24" borderId="11" applyNumberFormat="0" applyFont="0" applyAlignment="0" applyProtection="0"/>
    <xf numFmtId="0" fontId="6" fillId="24" borderId="11" applyNumberFormat="0" applyFont="0" applyAlignment="0" applyProtection="0"/>
    <xf numFmtId="0" fontId="6" fillId="24" borderId="11" applyNumberFormat="0" applyFont="0" applyAlignment="0" applyProtection="0"/>
    <xf numFmtId="0" fontId="6" fillId="24" borderId="11" applyNumberFormat="0" applyFont="0" applyAlignment="0" applyProtection="0"/>
    <xf numFmtId="0" fontId="6" fillId="24" borderId="11" applyNumberFormat="0" applyFont="0" applyAlignment="0" applyProtection="0"/>
    <xf numFmtId="0" fontId="6" fillId="24" borderId="11" applyNumberFormat="0" applyFont="0" applyAlignment="0" applyProtection="0"/>
    <xf numFmtId="0" fontId="6" fillId="24" borderId="11" applyNumberFormat="0" applyFont="0" applyAlignment="0" applyProtection="0"/>
    <xf numFmtId="0" fontId="6" fillId="24" borderId="11" applyNumberFormat="0" applyFont="0" applyAlignment="0" applyProtection="0"/>
    <xf numFmtId="0" fontId="6" fillId="24" borderId="11" applyNumberFormat="0" applyFont="0" applyAlignment="0" applyProtection="0"/>
    <xf numFmtId="0" fontId="6" fillId="24" borderId="11" applyNumberFormat="0" applyFont="0" applyAlignment="0" applyProtection="0"/>
    <xf numFmtId="0" fontId="6" fillId="24" borderId="11" applyNumberFormat="0" applyFont="0" applyAlignment="0" applyProtection="0"/>
    <xf numFmtId="0" fontId="6" fillId="24" borderId="11" applyNumberFormat="0" applyFont="0" applyAlignment="0" applyProtection="0"/>
    <xf numFmtId="0" fontId="6" fillId="24" borderId="11" applyNumberFormat="0" applyFont="0" applyAlignment="0" applyProtection="0"/>
    <xf numFmtId="0" fontId="6" fillId="24" borderId="11" applyNumberFormat="0" applyFont="0" applyAlignment="0" applyProtection="0"/>
    <xf numFmtId="0" fontId="6" fillId="24" borderId="11" applyNumberFormat="0" applyFont="0" applyAlignment="0" applyProtection="0"/>
    <xf numFmtId="0" fontId="6" fillId="24" borderId="11" applyNumberFormat="0" applyFont="0" applyAlignment="0" applyProtection="0"/>
    <xf numFmtId="0" fontId="6" fillId="24" borderId="11" applyNumberFormat="0" applyFont="0" applyAlignment="0" applyProtection="0"/>
    <xf numFmtId="0" fontId="6" fillId="24" borderId="11" applyNumberFormat="0" applyFont="0" applyAlignment="0" applyProtection="0"/>
    <xf numFmtId="0" fontId="6" fillId="24" borderId="11" applyNumberFormat="0" applyFont="0" applyAlignment="0" applyProtection="0"/>
    <xf numFmtId="0" fontId="6" fillId="24" borderId="11" applyNumberFormat="0" applyFont="0" applyAlignment="0" applyProtection="0"/>
    <xf numFmtId="0" fontId="6" fillId="24" borderId="11" applyNumberFormat="0" applyFont="0" applyAlignment="0" applyProtection="0"/>
    <xf numFmtId="0" fontId="6" fillId="24" borderId="11" applyNumberFormat="0" applyFont="0" applyAlignment="0" applyProtection="0"/>
    <xf numFmtId="0" fontId="6" fillId="24" borderId="11" applyNumberFormat="0" applyFont="0" applyAlignment="0" applyProtection="0"/>
    <xf numFmtId="0" fontId="6" fillId="24" borderId="11" applyNumberFormat="0" applyFont="0" applyAlignment="0" applyProtection="0"/>
    <xf numFmtId="0" fontId="6" fillId="24" borderId="11" applyNumberFormat="0" applyFont="0" applyAlignment="0" applyProtection="0"/>
    <xf numFmtId="0" fontId="6" fillId="24" borderId="11" applyNumberFormat="0" applyFont="0" applyAlignment="0" applyProtection="0"/>
    <xf numFmtId="0" fontId="6" fillId="24" borderId="11" applyNumberFormat="0" applyFont="0" applyAlignment="0" applyProtection="0"/>
    <xf numFmtId="0" fontId="6" fillId="24" borderId="11" applyNumberFormat="0" applyFont="0" applyAlignment="0" applyProtection="0"/>
    <xf numFmtId="0" fontId="6" fillId="24" borderId="11" applyNumberFormat="0" applyFont="0" applyAlignment="0" applyProtection="0"/>
    <xf numFmtId="0" fontId="6" fillId="24" borderId="11" applyNumberFormat="0" applyFont="0" applyAlignment="0" applyProtection="0"/>
    <xf numFmtId="0" fontId="6" fillId="24" borderId="11" applyNumberFormat="0" applyFont="0" applyAlignment="0" applyProtection="0"/>
    <xf numFmtId="0" fontId="6" fillId="24" borderId="11" applyNumberFormat="0" applyFont="0" applyAlignment="0" applyProtection="0"/>
    <xf numFmtId="0" fontId="6" fillId="24" borderId="11" applyNumberFormat="0" applyFont="0" applyAlignment="0" applyProtection="0"/>
    <xf numFmtId="0" fontId="6" fillId="24" borderId="11" applyNumberFormat="0" applyFont="0" applyAlignment="0" applyProtection="0"/>
    <xf numFmtId="0" fontId="6" fillId="24" borderId="11" applyNumberFormat="0" applyFont="0" applyAlignment="0" applyProtection="0"/>
    <xf numFmtId="0" fontId="6" fillId="24" borderId="11" applyNumberFormat="0" applyFont="0" applyAlignment="0" applyProtection="0"/>
    <xf numFmtId="0" fontId="6" fillId="24" borderId="11" applyNumberFormat="0" applyFont="0" applyAlignment="0" applyProtection="0"/>
    <xf numFmtId="0" fontId="6" fillId="24" borderId="11" applyNumberFormat="0" applyFont="0" applyAlignment="0" applyProtection="0"/>
    <xf numFmtId="0" fontId="6" fillId="24" borderId="11" applyNumberFormat="0" applyFont="0" applyAlignment="0" applyProtection="0"/>
    <xf numFmtId="0" fontId="6" fillId="24" borderId="11" applyNumberFormat="0" applyFont="0" applyAlignment="0" applyProtection="0"/>
    <xf numFmtId="0" fontId="6" fillId="24" borderId="11" applyNumberFormat="0" applyFont="0" applyAlignment="0" applyProtection="0"/>
    <xf numFmtId="0" fontId="6" fillId="24" borderId="11" applyNumberFormat="0" applyFont="0" applyAlignment="0" applyProtection="0"/>
    <xf numFmtId="0" fontId="6" fillId="24" borderId="11" applyNumberFormat="0" applyFont="0" applyAlignment="0" applyProtection="0"/>
    <xf numFmtId="0" fontId="6" fillId="24" borderId="11" applyNumberFormat="0" applyFont="0" applyAlignment="0" applyProtection="0"/>
    <xf numFmtId="0" fontId="6" fillId="24" borderId="11" applyNumberFormat="0" applyFont="0" applyAlignment="0" applyProtection="0"/>
    <xf numFmtId="0" fontId="6" fillId="24" borderId="11" applyNumberFormat="0" applyFont="0" applyAlignment="0" applyProtection="0"/>
    <xf numFmtId="0" fontId="6" fillId="24" borderId="11" applyNumberFormat="0" applyFont="0" applyAlignment="0" applyProtection="0"/>
    <xf numFmtId="0" fontId="6" fillId="24" borderId="11" applyNumberFormat="0" applyFont="0" applyAlignment="0" applyProtection="0"/>
    <xf numFmtId="0" fontId="6" fillId="24" borderId="11" applyNumberFormat="0" applyFont="0" applyAlignment="0" applyProtection="0"/>
    <xf numFmtId="0" fontId="6" fillId="24" borderId="11" applyNumberFormat="0" applyFont="0" applyAlignment="0" applyProtection="0"/>
    <xf numFmtId="0" fontId="6" fillId="24" borderId="11" applyNumberFormat="0" applyFont="0" applyAlignment="0" applyProtection="0"/>
    <xf numFmtId="0" fontId="6" fillId="24" borderId="11" applyNumberFormat="0" applyFont="0" applyAlignment="0" applyProtection="0"/>
    <xf numFmtId="0" fontId="6" fillId="24" borderId="11" applyNumberFormat="0" applyFont="0" applyAlignment="0" applyProtection="0"/>
    <xf numFmtId="0" fontId="6" fillId="24" borderId="11" applyNumberFormat="0" applyFont="0" applyAlignment="0" applyProtection="0"/>
    <xf numFmtId="0" fontId="6" fillId="24" borderId="11" applyNumberFormat="0" applyFont="0" applyAlignment="0" applyProtection="0"/>
    <xf numFmtId="0" fontId="6" fillId="24" borderId="11" applyNumberFormat="0" applyFont="0" applyAlignment="0" applyProtection="0"/>
    <xf numFmtId="0" fontId="6" fillId="24" borderId="11" applyNumberFormat="0" applyFont="0" applyAlignment="0" applyProtection="0"/>
    <xf numFmtId="0" fontId="6" fillId="24" borderId="11" applyNumberFormat="0" applyFont="0" applyAlignment="0" applyProtection="0"/>
    <xf numFmtId="0" fontId="6" fillId="24" borderId="11" applyNumberFormat="0" applyFont="0" applyAlignment="0" applyProtection="0"/>
    <xf numFmtId="0" fontId="6" fillId="24" borderId="11" applyNumberFormat="0" applyFont="0" applyAlignment="0" applyProtection="0"/>
    <xf numFmtId="0" fontId="6" fillId="24" borderId="11" applyNumberFormat="0" applyFont="0" applyAlignment="0" applyProtection="0"/>
    <xf numFmtId="0" fontId="6" fillId="24" borderId="11" applyNumberFormat="0" applyFont="0" applyAlignment="0" applyProtection="0"/>
    <xf numFmtId="0" fontId="6" fillId="24" borderId="11" applyNumberFormat="0" applyFont="0" applyAlignment="0" applyProtection="0"/>
    <xf numFmtId="0" fontId="6" fillId="24" borderId="11" applyNumberFormat="0" applyFont="0" applyAlignment="0" applyProtection="0"/>
    <xf numFmtId="0" fontId="6" fillId="24" borderId="11" applyNumberFormat="0" applyFont="0" applyAlignment="0" applyProtection="0"/>
    <xf numFmtId="0" fontId="6" fillId="24" borderId="11" applyNumberFormat="0" applyFont="0" applyAlignment="0" applyProtection="0"/>
    <xf numFmtId="0" fontId="6" fillId="24" borderId="11" applyNumberFormat="0" applyFont="0" applyAlignment="0" applyProtection="0"/>
    <xf numFmtId="0" fontId="6" fillId="24" borderId="11" applyNumberFormat="0" applyFont="0" applyAlignment="0" applyProtection="0"/>
    <xf numFmtId="0" fontId="6" fillId="24" borderId="11" applyNumberFormat="0" applyFont="0" applyAlignment="0" applyProtection="0"/>
    <xf numFmtId="0" fontId="6" fillId="24" borderId="11" applyNumberFormat="0" applyFont="0" applyAlignment="0" applyProtection="0"/>
    <xf numFmtId="0" fontId="6" fillId="24" borderId="11" applyNumberFormat="0" applyFont="0" applyAlignment="0" applyProtection="0"/>
    <xf numFmtId="0" fontId="6" fillId="24" borderId="11" applyNumberFormat="0" applyFont="0" applyAlignment="0" applyProtection="0"/>
    <xf numFmtId="0" fontId="6" fillId="24" borderId="11" applyNumberFormat="0" applyFont="0" applyAlignment="0" applyProtection="0"/>
    <xf numFmtId="0" fontId="6" fillId="24" borderId="11" applyNumberFormat="0" applyFont="0" applyAlignment="0" applyProtection="0"/>
    <xf numFmtId="0" fontId="6" fillId="24" borderId="11" applyNumberFormat="0" applyFont="0" applyAlignment="0" applyProtection="0"/>
    <xf numFmtId="0" fontId="6" fillId="24" borderId="11" applyNumberFormat="0" applyFont="0" applyAlignment="0" applyProtection="0"/>
    <xf numFmtId="0" fontId="6" fillId="24" borderId="11" applyNumberFormat="0" applyFont="0" applyAlignment="0" applyProtection="0"/>
    <xf numFmtId="0" fontId="6" fillId="24" borderId="11" applyNumberFormat="0" applyFont="0" applyAlignment="0" applyProtection="0"/>
    <xf numFmtId="0" fontId="6" fillId="24" borderId="11" applyNumberFormat="0" applyFont="0" applyAlignment="0" applyProtection="0"/>
    <xf numFmtId="0" fontId="6" fillId="24" borderId="11" applyNumberFormat="0" applyFont="0" applyAlignment="0" applyProtection="0"/>
    <xf numFmtId="0" fontId="6" fillId="24" borderId="11" applyNumberFormat="0" applyFont="0" applyAlignment="0" applyProtection="0"/>
    <xf numFmtId="0" fontId="6" fillId="24" borderId="11" applyNumberFormat="0" applyFont="0" applyAlignment="0" applyProtection="0"/>
    <xf numFmtId="0" fontId="6" fillId="24" borderId="11" applyNumberFormat="0" applyFont="0" applyAlignment="0" applyProtection="0"/>
    <xf numFmtId="0" fontId="6" fillId="24" borderId="11" applyNumberFormat="0" applyFont="0" applyAlignment="0" applyProtection="0"/>
    <xf numFmtId="0" fontId="6" fillId="24" borderId="11" applyNumberFormat="0" applyFont="0" applyAlignment="0" applyProtection="0"/>
    <xf numFmtId="0" fontId="6" fillId="24" borderId="11" applyNumberFormat="0" applyFont="0" applyAlignment="0" applyProtection="0"/>
    <xf numFmtId="0" fontId="6" fillId="24" borderId="11" applyNumberFormat="0" applyFont="0" applyAlignment="0" applyProtection="0"/>
    <xf numFmtId="0" fontId="6" fillId="24" borderId="11" applyNumberFormat="0" applyFont="0" applyAlignment="0" applyProtection="0"/>
    <xf numFmtId="0" fontId="6" fillId="24" borderId="11" applyNumberFormat="0" applyFont="0" applyAlignment="0" applyProtection="0"/>
    <xf numFmtId="0" fontId="6" fillId="24" borderId="11" applyNumberFormat="0" applyFont="0" applyAlignment="0" applyProtection="0"/>
    <xf numFmtId="0" fontId="6" fillId="24" borderId="11" applyNumberFormat="0" applyFont="0" applyAlignment="0" applyProtection="0"/>
    <xf numFmtId="0" fontId="6" fillId="24" borderId="11" applyNumberFormat="0" applyFont="0" applyAlignment="0" applyProtection="0"/>
    <xf numFmtId="0" fontId="6" fillId="24" borderId="11" applyNumberFormat="0" applyFont="0" applyAlignment="0" applyProtection="0"/>
    <xf numFmtId="0" fontId="6" fillId="24" borderId="11" applyNumberFormat="0" applyFont="0" applyAlignment="0" applyProtection="0"/>
    <xf numFmtId="0" fontId="6" fillId="24" borderId="11" applyNumberFormat="0" applyFont="0" applyAlignment="0" applyProtection="0"/>
    <xf numFmtId="0" fontId="6" fillId="24" borderId="11" applyNumberFormat="0" applyFont="0" applyAlignment="0" applyProtection="0"/>
    <xf numFmtId="0" fontId="6" fillId="24" borderId="11" applyNumberFormat="0" applyFont="0" applyAlignment="0" applyProtection="0"/>
    <xf numFmtId="0" fontId="6" fillId="24" borderId="11" applyNumberFormat="0" applyFont="0" applyAlignment="0" applyProtection="0"/>
    <xf numFmtId="0" fontId="6" fillId="24" borderId="11" applyNumberFormat="0" applyFont="0" applyAlignment="0" applyProtection="0"/>
    <xf numFmtId="0" fontId="6" fillId="24" borderId="11" applyNumberFormat="0" applyFont="0" applyAlignment="0" applyProtection="0"/>
    <xf numFmtId="0" fontId="6" fillId="24" borderId="11" applyNumberFormat="0" applyFont="0" applyAlignment="0" applyProtection="0"/>
    <xf numFmtId="0" fontId="6" fillId="24" borderId="11" applyNumberFormat="0" applyFont="0" applyAlignment="0" applyProtection="0"/>
    <xf numFmtId="0" fontId="6" fillId="24" borderId="11" applyNumberFormat="0" applyFont="0" applyAlignment="0" applyProtection="0"/>
    <xf numFmtId="0" fontId="6" fillId="24" borderId="11" applyNumberFormat="0" applyFont="0" applyAlignment="0" applyProtection="0"/>
    <xf numFmtId="0" fontId="6" fillId="24" borderId="11" applyNumberFormat="0" applyFont="0" applyAlignment="0" applyProtection="0"/>
    <xf numFmtId="0" fontId="6" fillId="24" borderId="11" applyNumberFormat="0" applyFont="0" applyAlignment="0" applyProtection="0"/>
    <xf numFmtId="0" fontId="6" fillId="24" borderId="11" applyNumberFormat="0" applyFont="0" applyAlignment="0" applyProtection="0"/>
    <xf numFmtId="0" fontId="6" fillId="24" borderId="11" applyNumberFormat="0" applyFont="0" applyAlignment="0" applyProtection="0"/>
    <xf numFmtId="0" fontId="6" fillId="24" borderId="11" applyNumberFormat="0" applyFont="0" applyAlignment="0" applyProtection="0"/>
    <xf numFmtId="0" fontId="6" fillId="24" borderId="11" applyNumberFormat="0" applyFont="0" applyAlignment="0" applyProtection="0"/>
    <xf numFmtId="0" fontId="6" fillId="24" borderId="11" applyNumberFormat="0" applyFont="0" applyAlignment="0" applyProtection="0"/>
    <xf numFmtId="0" fontId="6" fillId="24" borderId="11" applyNumberFormat="0" applyFont="0" applyAlignment="0" applyProtection="0"/>
    <xf numFmtId="0" fontId="6" fillId="24" borderId="11" applyNumberFormat="0" applyFont="0" applyAlignment="0" applyProtection="0"/>
    <xf numFmtId="0" fontId="6" fillId="24" borderId="11" applyNumberFormat="0" applyFont="0" applyAlignment="0" applyProtection="0"/>
    <xf numFmtId="0" fontId="6" fillId="24" borderId="11" applyNumberFormat="0" applyFont="0" applyAlignment="0" applyProtection="0"/>
    <xf numFmtId="0" fontId="6" fillId="24" borderId="11" applyNumberFormat="0" applyFont="0" applyAlignment="0" applyProtection="0"/>
    <xf numFmtId="0" fontId="6" fillId="24" borderId="11" applyNumberFormat="0" applyFont="0" applyAlignment="0" applyProtection="0"/>
    <xf numFmtId="0" fontId="6" fillId="24" borderId="11" applyNumberFormat="0" applyFont="0" applyAlignment="0" applyProtection="0"/>
    <xf numFmtId="0" fontId="6" fillId="24" borderId="11" applyNumberFormat="0" applyFont="0" applyAlignment="0" applyProtection="0"/>
    <xf numFmtId="0" fontId="6" fillId="24" borderId="11" applyNumberFormat="0" applyFont="0" applyAlignment="0" applyProtection="0"/>
    <xf numFmtId="0" fontId="6" fillId="24" borderId="11" applyNumberFormat="0" applyFont="0" applyAlignment="0" applyProtection="0"/>
    <xf numFmtId="0" fontId="6" fillId="24" borderId="11" applyNumberFormat="0" applyFont="0" applyAlignment="0" applyProtection="0"/>
    <xf numFmtId="0" fontId="6" fillId="24" borderId="11" applyNumberFormat="0" applyFont="0" applyAlignment="0" applyProtection="0"/>
    <xf numFmtId="0" fontId="6" fillId="24" borderId="11" applyNumberFormat="0" applyFont="0" applyAlignment="0" applyProtection="0"/>
    <xf numFmtId="0" fontId="6" fillId="24" borderId="11" applyNumberFormat="0" applyFont="0" applyAlignment="0" applyProtection="0"/>
    <xf numFmtId="0" fontId="6" fillId="24" borderId="11" applyNumberFormat="0" applyFont="0" applyAlignment="0" applyProtection="0"/>
    <xf numFmtId="0" fontId="6" fillId="24" borderId="11" applyNumberFormat="0" applyFont="0" applyAlignment="0" applyProtection="0"/>
    <xf numFmtId="0" fontId="6" fillId="24" borderId="11" applyNumberFormat="0" applyFont="0" applyAlignment="0" applyProtection="0"/>
    <xf numFmtId="0" fontId="6" fillId="24" borderId="11" applyNumberFormat="0" applyFont="0" applyAlignment="0" applyProtection="0"/>
    <xf numFmtId="0" fontId="6" fillId="24" borderId="11" applyNumberFormat="0" applyFont="0" applyAlignment="0" applyProtection="0"/>
    <xf numFmtId="0" fontId="6" fillId="24" borderId="11" applyNumberFormat="0" applyFont="0" applyAlignment="0" applyProtection="0"/>
    <xf numFmtId="0" fontId="6" fillId="24" borderId="11" applyNumberFormat="0" applyFont="0" applyAlignment="0" applyProtection="0"/>
    <xf numFmtId="0" fontId="6" fillId="24" borderId="11" applyNumberFormat="0" applyFont="0" applyAlignment="0" applyProtection="0"/>
    <xf numFmtId="0" fontId="6" fillId="24" borderId="11" applyNumberFormat="0" applyFont="0" applyAlignment="0" applyProtection="0"/>
    <xf numFmtId="0" fontId="6" fillId="24" borderId="11" applyNumberFormat="0" applyFont="0" applyAlignment="0" applyProtection="0"/>
    <xf numFmtId="0" fontId="6" fillId="24" borderId="11" applyNumberFormat="0" applyFont="0" applyAlignment="0" applyProtection="0"/>
    <xf numFmtId="0" fontId="6" fillId="24" borderId="11" applyNumberFormat="0" applyFont="0" applyAlignment="0" applyProtection="0"/>
    <xf numFmtId="0" fontId="6" fillId="24" borderId="11" applyNumberFormat="0" applyFont="0" applyAlignment="0" applyProtection="0"/>
    <xf numFmtId="0" fontId="6" fillId="24" borderId="11" applyNumberFormat="0" applyFont="0" applyAlignment="0" applyProtection="0"/>
    <xf numFmtId="0" fontId="6" fillId="24" borderId="11" applyNumberFormat="0" applyFont="0" applyAlignment="0" applyProtection="0"/>
    <xf numFmtId="0" fontId="6" fillId="24" borderId="11" applyNumberFormat="0" applyFont="0" applyAlignment="0" applyProtection="0"/>
    <xf numFmtId="0" fontId="6" fillId="24" borderId="11" applyNumberFormat="0" applyFont="0" applyAlignment="0" applyProtection="0"/>
    <xf numFmtId="0" fontId="6" fillId="24" borderId="11" applyNumberFormat="0" applyFont="0" applyAlignment="0" applyProtection="0"/>
    <xf numFmtId="0" fontId="6" fillId="24" borderId="11" applyNumberFormat="0" applyFont="0" applyAlignment="0" applyProtection="0"/>
    <xf numFmtId="0" fontId="6" fillId="24" borderId="11" applyNumberFormat="0" applyFont="0" applyAlignment="0" applyProtection="0"/>
    <xf numFmtId="0" fontId="6" fillId="24" borderId="11" applyNumberFormat="0" applyFont="0" applyAlignment="0" applyProtection="0"/>
    <xf numFmtId="0" fontId="18" fillId="22" borderId="12" applyNumberFormat="0" applyAlignment="0" applyProtection="0"/>
    <xf numFmtId="0" fontId="18" fillId="22" borderId="12" applyNumberFormat="0" applyAlignment="0" applyProtection="0"/>
    <xf numFmtId="0" fontId="18" fillId="22" borderId="12" applyNumberFormat="0" applyAlignment="0" applyProtection="0"/>
    <xf numFmtId="0" fontId="18" fillId="22" borderId="12" applyNumberFormat="0" applyAlignment="0" applyProtection="0"/>
    <xf numFmtId="0" fontId="18" fillId="22" borderId="12" applyNumberFormat="0" applyAlignment="0" applyProtection="0"/>
    <xf numFmtId="0" fontId="18" fillId="22" borderId="12" applyNumberFormat="0" applyAlignment="0" applyProtection="0"/>
    <xf numFmtId="0" fontId="18" fillId="22" borderId="12" applyNumberFormat="0" applyAlignment="0" applyProtection="0"/>
    <xf numFmtId="0" fontId="18" fillId="22" borderId="12" applyNumberFormat="0" applyAlignment="0" applyProtection="0"/>
    <xf numFmtId="0" fontId="18" fillId="22" borderId="12" applyNumberFormat="0" applyAlignment="0" applyProtection="0"/>
    <xf numFmtId="0" fontId="18" fillId="22" borderId="12" applyNumberFormat="0" applyAlignment="0" applyProtection="0"/>
    <xf numFmtId="0" fontId="18" fillId="22" borderId="12" applyNumberFormat="0" applyAlignment="0" applyProtection="0"/>
    <xf numFmtId="0" fontId="18" fillId="22" borderId="12" applyNumberFormat="0" applyAlignment="0" applyProtection="0"/>
    <xf numFmtId="0" fontId="18" fillId="22" borderId="12" applyNumberFormat="0" applyAlignment="0" applyProtection="0"/>
    <xf numFmtId="0" fontId="18" fillId="22" borderId="12" applyNumberFormat="0" applyAlignment="0" applyProtection="0"/>
    <xf numFmtId="0" fontId="18" fillId="22" borderId="12" applyNumberFormat="0" applyAlignment="0" applyProtection="0"/>
    <xf numFmtId="0" fontId="18" fillId="22" borderId="12" applyNumberFormat="0" applyAlignment="0" applyProtection="0"/>
    <xf numFmtId="0" fontId="18" fillId="22" borderId="12" applyNumberFormat="0" applyAlignment="0" applyProtection="0"/>
    <xf numFmtId="0" fontId="18" fillId="22" borderId="12" applyNumberFormat="0" applyAlignment="0" applyProtection="0"/>
    <xf numFmtId="0" fontId="18" fillId="22" borderId="12" applyNumberFormat="0" applyAlignment="0" applyProtection="0"/>
    <xf numFmtId="0" fontId="18" fillId="22" borderId="12" applyNumberFormat="0" applyAlignment="0" applyProtection="0"/>
    <xf numFmtId="0" fontId="24" fillId="0" borderId="13" applyNumberFormat="0" applyFill="0" applyAlignment="0" applyProtection="0"/>
    <xf numFmtId="0" fontId="24" fillId="0" borderId="13" applyNumberFormat="0" applyFill="0" applyAlignment="0" applyProtection="0"/>
    <xf numFmtId="0" fontId="24" fillId="0" borderId="13" applyNumberFormat="0" applyFill="0" applyAlignment="0" applyProtection="0"/>
    <xf numFmtId="0" fontId="24" fillId="0" borderId="13" applyNumberFormat="0" applyFill="0" applyAlignment="0" applyProtection="0"/>
    <xf numFmtId="0" fontId="24" fillId="0" borderId="13" applyNumberFormat="0" applyFill="0" applyAlignment="0" applyProtection="0"/>
    <xf numFmtId="0" fontId="24" fillId="0" borderId="13" applyNumberFormat="0" applyFill="0" applyAlignment="0" applyProtection="0"/>
    <xf numFmtId="0" fontId="24" fillId="0" borderId="13" applyNumberFormat="0" applyFill="0" applyAlignment="0" applyProtection="0"/>
    <xf numFmtId="0" fontId="24" fillId="0" borderId="13" applyNumberFormat="0" applyFill="0" applyAlignment="0" applyProtection="0"/>
    <xf numFmtId="0" fontId="24" fillId="0" borderId="13" applyNumberFormat="0" applyFill="0" applyAlignment="0" applyProtection="0"/>
    <xf numFmtId="0" fontId="24" fillId="0" borderId="13" applyNumberFormat="0" applyFill="0" applyAlignment="0" applyProtection="0"/>
    <xf numFmtId="0" fontId="17" fillId="0" borderId="44" applyNumberFormat="0" applyFill="0" applyAlignment="0" applyProtection="0"/>
    <xf numFmtId="0" fontId="17" fillId="0" borderId="44" applyNumberFormat="0" applyFill="0" applyAlignment="0" applyProtection="0"/>
    <xf numFmtId="0" fontId="17" fillId="0" borderId="44" applyNumberFormat="0" applyFill="0" applyAlignment="0" applyProtection="0"/>
    <xf numFmtId="0" fontId="17" fillId="0" borderId="44" applyNumberFormat="0" applyFill="0" applyAlignment="0" applyProtection="0"/>
    <xf numFmtId="0" fontId="2" fillId="0" borderId="0"/>
  </cellStyleXfs>
  <cellXfs count="351">
    <xf numFmtId="0" fontId="0" fillId="0" borderId="0" xfId="0"/>
    <xf numFmtId="0" fontId="29" fillId="29" borderId="23" xfId="0" applyFont="1" applyFill="1" applyBorder="1" applyAlignment="1">
      <alignment vertical="center"/>
    </xf>
    <xf numFmtId="0" fontId="29" fillId="29" borderId="24" xfId="0" applyFont="1" applyFill="1" applyBorder="1" applyAlignment="1">
      <alignment vertical="center"/>
    </xf>
    <xf numFmtId="0" fontId="29" fillId="29" borderId="20" xfId="0" applyFont="1" applyFill="1" applyBorder="1" applyAlignment="1">
      <alignment vertical="center"/>
    </xf>
    <xf numFmtId="0" fontId="21" fillId="25" borderId="1" xfId="508" applyFont="1" applyFill="1" applyBorder="1" applyAlignment="1">
      <alignment horizontal="center"/>
    </xf>
    <xf numFmtId="0" fontId="0" fillId="0" borderId="18" xfId="0" applyBorder="1"/>
    <xf numFmtId="0" fontId="3" fillId="2" borderId="17" xfId="0" applyFont="1" applyFill="1" applyBorder="1"/>
    <xf numFmtId="0" fontId="3" fillId="2" borderId="18" xfId="0" applyFont="1" applyFill="1" applyBorder="1"/>
    <xf numFmtId="0" fontId="3" fillId="2" borderId="19" xfId="0" applyFont="1" applyFill="1" applyBorder="1"/>
    <xf numFmtId="0" fontId="3" fillId="2" borderId="22" xfId="0" applyFont="1" applyFill="1" applyBorder="1"/>
    <xf numFmtId="0" fontId="3" fillId="2" borderId="33" xfId="0" applyFont="1" applyFill="1" applyBorder="1"/>
    <xf numFmtId="0" fontId="3" fillId="2" borderId="34" xfId="0" applyFont="1" applyFill="1" applyBorder="1"/>
    <xf numFmtId="0" fontId="3" fillId="2" borderId="35" xfId="0" applyFont="1" applyFill="1" applyBorder="1"/>
    <xf numFmtId="0" fontId="3" fillId="2" borderId="3" xfId="0" applyFont="1" applyFill="1" applyBorder="1"/>
    <xf numFmtId="0" fontId="0" fillId="0" borderId="19" xfId="0" applyBorder="1"/>
    <xf numFmtId="0" fontId="0" fillId="0" borderId="33" xfId="0" applyBorder="1"/>
    <xf numFmtId="0" fontId="0" fillId="0" borderId="20" xfId="0" applyBorder="1"/>
    <xf numFmtId="0" fontId="31" fillId="0" borderId="0" xfId="0" applyFont="1"/>
    <xf numFmtId="0" fontId="32" fillId="32" borderId="0" xfId="1087" applyFont="1" applyFill="1"/>
    <xf numFmtId="0" fontId="32" fillId="3" borderId="0" xfId="1087" applyFont="1" applyFill="1"/>
    <xf numFmtId="0" fontId="2" fillId="3" borderId="0" xfId="1087" applyFill="1"/>
    <xf numFmtId="0" fontId="33" fillId="3" borderId="0" xfId="1087" applyFont="1" applyFill="1"/>
    <xf numFmtId="0" fontId="34" fillId="3" borderId="0" xfId="1087" applyFont="1" applyFill="1" applyAlignment="1">
      <alignment vertical="center"/>
    </xf>
    <xf numFmtId="0" fontId="35" fillId="3" borderId="0" xfId="999" applyFont="1" applyFill="1"/>
    <xf numFmtId="0" fontId="35" fillId="3" borderId="0" xfId="1072" applyFont="1" applyFill="1"/>
    <xf numFmtId="0" fontId="35" fillId="3" borderId="0" xfId="1087" applyFont="1" applyFill="1"/>
    <xf numFmtId="0" fontId="36" fillId="3" borderId="0" xfId="0" applyFont="1" applyFill="1"/>
    <xf numFmtId="0" fontId="2" fillId="3" borderId="0" xfId="1087" applyFill="1" applyAlignment="1">
      <alignment vertical="center"/>
    </xf>
    <xf numFmtId="0" fontId="37" fillId="3" borderId="0" xfId="1087" applyFont="1" applyFill="1" applyAlignment="1">
      <alignment vertical="center"/>
    </xf>
    <xf numFmtId="0" fontId="4" fillId="3" borderId="0" xfId="1087" applyFont="1" applyFill="1" applyAlignment="1">
      <alignment horizontal="center" vertical="center"/>
    </xf>
    <xf numFmtId="0" fontId="39" fillId="3" borderId="0" xfId="1087" applyFont="1" applyFill="1" applyAlignment="1">
      <alignment horizontal="center" vertical="top"/>
    </xf>
    <xf numFmtId="0" fontId="41" fillId="3" borderId="0" xfId="999" applyFont="1" applyFill="1"/>
    <xf numFmtId="0" fontId="2" fillId="0" borderId="0" xfId="1072"/>
    <xf numFmtId="49" fontId="44" fillId="3" borderId="0" xfId="1087" applyNumberFormat="1" applyFont="1" applyFill="1" applyAlignment="1">
      <alignment horizontal="left" vertical="top" wrapText="1"/>
    </xf>
    <xf numFmtId="49" fontId="44" fillId="3" borderId="0" xfId="1087" applyNumberFormat="1" applyFont="1" applyFill="1" applyAlignment="1">
      <alignment vertical="top" wrapText="1"/>
    </xf>
    <xf numFmtId="49" fontId="44" fillId="3" borderId="0" xfId="1087" applyNumberFormat="1" applyFont="1" applyFill="1" applyAlignment="1" applyProtection="1">
      <alignment horizontal="left" vertical="top" wrapText="1"/>
      <protection locked="0"/>
    </xf>
    <xf numFmtId="0" fontId="44" fillId="3" borderId="0" xfId="1087" applyFont="1" applyFill="1"/>
    <xf numFmtId="0" fontId="2" fillId="0" borderId="0" xfId="1087"/>
    <xf numFmtId="0" fontId="42" fillId="3" borderId="0" xfId="1087" applyFont="1" applyFill="1" applyAlignment="1">
      <alignment horizontal="left" vertical="center"/>
    </xf>
    <xf numFmtId="0" fontId="2" fillId="3" borderId="0" xfId="1087" applyFill="1" applyAlignment="1">
      <alignment horizontal="center" vertical="center"/>
    </xf>
    <xf numFmtId="0" fontId="32" fillId="3" borderId="0" xfId="1087" applyFont="1" applyFill="1" applyAlignment="1" applyProtection="1">
      <alignment horizontal="left" vertical="center" indent="8"/>
      <protection locked="0"/>
    </xf>
    <xf numFmtId="0" fontId="2" fillId="3" borderId="0" xfId="1087" applyFill="1" applyAlignment="1">
      <alignment horizontal="left" vertical="center"/>
    </xf>
    <xf numFmtId="0" fontId="42" fillId="3" borderId="0" xfId="1087" applyFont="1" applyFill="1" applyAlignment="1">
      <alignment horizontal="left" vertical="center" indent="1"/>
    </xf>
    <xf numFmtId="0" fontId="32" fillId="2" borderId="0" xfId="1087" applyFont="1" applyFill="1" applyAlignment="1" applyProtection="1">
      <alignment horizontal="left" vertical="center" indent="8"/>
      <protection locked="0"/>
    </xf>
    <xf numFmtId="0" fontId="32" fillId="3" borderId="0" xfId="1087" applyFont="1" applyFill="1" applyAlignment="1" applyProtection="1">
      <alignment horizontal="left" vertical="center"/>
      <protection locked="0"/>
    </xf>
    <xf numFmtId="0" fontId="32" fillId="3" borderId="0" xfId="1087" applyFont="1" applyFill="1" applyAlignment="1">
      <alignment horizontal="justify" vertical="center" wrapText="1"/>
    </xf>
    <xf numFmtId="0" fontId="43" fillId="3" borderId="0" xfId="1087" applyFont="1" applyFill="1" applyAlignment="1">
      <alignment vertical="center"/>
    </xf>
    <xf numFmtId="0" fontId="40" fillId="3" borderId="0" xfId="1087" applyFont="1" applyFill="1" applyAlignment="1">
      <alignment horizontal="left" vertical="center" wrapText="1"/>
    </xf>
    <xf numFmtId="0" fontId="42" fillId="3" borderId="39" xfId="549" applyFont="1" applyFill="1" applyBorder="1" applyAlignment="1">
      <alignment vertical="center"/>
    </xf>
    <xf numFmtId="0" fontId="43" fillId="3" borderId="39" xfId="549" applyFont="1" applyFill="1" applyBorder="1" applyAlignment="1">
      <alignment vertical="center"/>
    </xf>
    <xf numFmtId="0" fontId="44" fillId="3" borderId="39" xfId="549" applyFont="1" applyFill="1" applyBorder="1"/>
    <xf numFmtId="0" fontId="2" fillId="3" borderId="39" xfId="549" applyFont="1" applyFill="1" applyBorder="1"/>
    <xf numFmtId="0" fontId="1" fillId="3" borderId="39" xfId="549" applyFill="1" applyBorder="1"/>
    <xf numFmtId="49" fontId="32" fillId="3" borderId="39" xfId="549" applyNumberFormat="1" applyFont="1" applyFill="1" applyBorder="1"/>
    <xf numFmtId="0" fontId="40" fillId="3" borderId="0" xfId="1087" applyFont="1" applyFill="1" applyAlignment="1">
      <alignment horizontal="center" vertical="center" wrapText="1"/>
    </xf>
    <xf numFmtId="0" fontId="2" fillId="3" borderId="40" xfId="1087" applyFill="1" applyBorder="1"/>
    <xf numFmtId="0" fontId="45" fillId="3" borderId="40" xfId="1087" applyFont="1" applyFill="1" applyBorder="1" applyAlignment="1">
      <alignment horizontal="center" vertical="center"/>
    </xf>
    <xf numFmtId="0" fontId="43" fillId="3" borderId="40" xfId="1087" applyFont="1" applyFill="1" applyBorder="1" applyAlignment="1">
      <alignment vertical="center"/>
    </xf>
    <xf numFmtId="0" fontId="44" fillId="3" borderId="40" xfId="1087" applyFont="1" applyFill="1" applyBorder="1"/>
    <xf numFmtId="0" fontId="45" fillId="3" borderId="0" xfId="1087" applyFont="1" applyFill="1" applyAlignment="1">
      <alignment horizontal="center" vertical="center"/>
    </xf>
    <xf numFmtId="0" fontId="32" fillId="3" borderId="0" xfId="1087" applyFont="1" applyFill="1" applyAlignment="1">
      <alignment wrapText="1"/>
    </xf>
    <xf numFmtId="0" fontId="46" fillId="28" borderId="0" xfId="1087" applyFont="1" applyFill="1" applyAlignment="1">
      <alignment horizontal="justify" vertical="center" wrapText="1"/>
    </xf>
    <xf numFmtId="0" fontId="32" fillId="3" borderId="0" xfId="1087" applyFont="1" applyFill="1" applyAlignment="1">
      <alignment vertical="top"/>
    </xf>
    <xf numFmtId="0" fontId="32" fillId="2" borderId="0" xfId="1087" applyFont="1" applyFill="1" applyAlignment="1">
      <alignment vertical="top"/>
    </xf>
    <xf numFmtId="0" fontId="46" fillId="2" borderId="0" xfId="1087" applyFont="1" applyFill="1" applyAlignment="1">
      <alignment horizontal="justify" vertical="center" wrapText="1"/>
    </xf>
    <xf numFmtId="171" fontId="2" fillId="3" borderId="0" xfId="1087" applyNumberFormat="1" applyFill="1"/>
    <xf numFmtId="2" fontId="2" fillId="3" borderId="0" xfId="1087" applyNumberFormat="1" applyFill="1"/>
    <xf numFmtId="0" fontId="40" fillId="3" borderId="0" xfId="1087" applyFont="1" applyFill="1" applyAlignment="1">
      <alignment vertical="top" wrapText="1"/>
    </xf>
    <xf numFmtId="0" fontId="34" fillId="3" borderId="0" xfId="1087" applyFont="1" applyFill="1"/>
    <xf numFmtId="169" fontId="2" fillId="3" borderId="0" xfId="1087" applyNumberFormat="1" applyFill="1"/>
    <xf numFmtId="168" fontId="2" fillId="3" borderId="0" xfId="1087" applyNumberFormat="1" applyFill="1"/>
    <xf numFmtId="0" fontId="42" fillId="3" borderId="0" xfId="1087" applyFont="1" applyFill="1" applyAlignment="1">
      <alignment horizontal="center"/>
    </xf>
    <xf numFmtId="0" fontId="2" fillId="3" borderId="0" xfId="1087" applyFill="1" applyAlignment="1">
      <alignment horizontal="left"/>
    </xf>
    <xf numFmtId="0" fontId="47" fillId="0" borderId="0" xfId="1087" applyFont="1"/>
    <xf numFmtId="0" fontId="32" fillId="34" borderId="0" xfId="1087" applyFont="1" applyFill="1" applyAlignment="1">
      <alignment horizontal="center" vertical="center"/>
    </xf>
    <xf numFmtId="0" fontId="2" fillId="3" borderId="0" xfId="1087" applyFill="1" applyAlignment="1">
      <alignment horizontal="justify"/>
    </xf>
    <xf numFmtId="0" fontId="32" fillId="3" borderId="0" xfId="1087" applyFont="1" applyFill="1" applyAlignment="1">
      <alignment horizontal="center" vertical="center"/>
    </xf>
    <xf numFmtId="0" fontId="32" fillId="35" borderId="0" xfId="1087" applyFont="1" applyFill="1"/>
    <xf numFmtId="0" fontId="2" fillId="35" borderId="0" xfId="1087" applyFill="1"/>
    <xf numFmtId="169" fontId="32" fillId="3" borderId="0" xfId="1087" applyNumberFormat="1" applyFont="1" applyFill="1" applyAlignment="1">
      <alignment horizontal="center" vertical="center"/>
    </xf>
    <xf numFmtId="168" fontId="32" fillId="3" borderId="0" xfId="1087" applyNumberFormat="1" applyFont="1" applyFill="1" applyAlignment="1">
      <alignment horizontal="center" vertical="center"/>
    </xf>
    <xf numFmtId="172" fontId="32" fillId="3" borderId="0" xfId="1087" applyNumberFormat="1" applyFont="1" applyFill="1" applyAlignment="1">
      <alignment horizontal="center" vertical="center"/>
    </xf>
    <xf numFmtId="1" fontId="32" fillId="3" borderId="0" xfId="1087" applyNumberFormat="1" applyFont="1" applyFill="1" applyAlignment="1">
      <alignment horizontal="center" vertical="center"/>
    </xf>
    <xf numFmtId="2" fontId="32" fillId="3" borderId="0" xfId="1087" applyNumberFormat="1" applyFont="1" applyFill="1" applyAlignment="1">
      <alignment horizontal="center" vertical="center"/>
    </xf>
    <xf numFmtId="0" fontId="2" fillId="3" borderId="0" xfId="1087" applyFill="1" applyAlignment="1">
      <alignment wrapText="1"/>
    </xf>
    <xf numFmtId="0" fontId="42" fillId="3" borderId="0" xfId="1087" applyFont="1" applyFill="1" applyAlignment="1">
      <alignment horizontal="center" vertical="center"/>
    </xf>
    <xf numFmtId="0" fontId="2" fillId="3" borderId="0" xfId="1087" applyFill="1" applyAlignment="1">
      <alignment vertical="center" wrapText="1"/>
    </xf>
    <xf numFmtId="0" fontId="2" fillId="3" borderId="27" xfId="1087" applyFill="1" applyBorder="1" applyAlignment="1">
      <alignment wrapText="1"/>
    </xf>
    <xf numFmtId="0" fontId="2" fillId="3" borderId="27" xfId="1087" applyFill="1" applyBorder="1"/>
    <xf numFmtId="0" fontId="44" fillId="3" borderId="27" xfId="1087" applyFont="1" applyFill="1" applyBorder="1"/>
    <xf numFmtId="0" fontId="2" fillId="3" borderId="27" xfId="1087" applyFill="1" applyBorder="1" applyAlignment="1">
      <alignment vertical="top" wrapText="1"/>
    </xf>
    <xf numFmtId="0" fontId="42" fillId="3" borderId="0" xfId="1087" applyFont="1" applyFill="1" applyAlignment="1">
      <alignment vertical="center"/>
    </xf>
    <xf numFmtId="0" fontId="45" fillId="3" borderId="0" xfId="1087" applyFont="1" applyFill="1" applyAlignment="1">
      <alignment vertical="center"/>
    </xf>
    <xf numFmtId="0" fontId="32" fillId="3" borderId="0" xfId="1087" applyFont="1" applyFill="1" applyAlignment="1">
      <alignment vertical="center"/>
    </xf>
    <xf numFmtId="173" fontId="42" fillId="3" borderId="0" xfId="1087" applyNumberFormat="1" applyFont="1" applyFill="1" applyAlignment="1">
      <alignment vertical="center"/>
    </xf>
    <xf numFmtId="0" fontId="2" fillId="0" borderId="39" xfId="1087" applyBorder="1"/>
    <xf numFmtId="0" fontId="22" fillId="2" borderId="15" xfId="1" applyFont="1" applyFill="1" applyBorder="1" applyAlignment="1">
      <alignment vertical="center" wrapText="1" shrinkToFit="1"/>
    </xf>
    <xf numFmtId="0" fontId="22" fillId="2" borderId="15" xfId="0" applyFont="1" applyFill="1" applyBorder="1" applyAlignment="1">
      <alignment vertical="center" wrapText="1"/>
    </xf>
    <xf numFmtId="170" fontId="32" fillId="3" borderId="39" xfId="549" applyNumberFormat="1" applyFont="1" applyFill="1" applyBorder="1" applyAlignment="1">
      <alignment vertical="center"/>
    </xf>
    <xf numFmtId="170" fontId="32" fillId="3" borderId="39" xfId="549" applyNumberFormat="1" applyFont="1" applyFill="1" applyBorder="1" applyAlignment="1" applyProtection="1">
      <alignment vertical="center"/>
      <protection locked="0"/>
    </xf>
    <xf numFmtId="0" fontId="42" fillId="3" borderId="0" xfId="1087" applyFont="1" applyFill="1" applyAlignment="1">
      <alignment vertical="center" wrapText="1"/>
    </xf>
    <xf numFmtId="0" fontId="32" fillId="3" borderId="0" xfId="1087" applyFont="1" applyFill="1" applyAlignment="1">
      <alignment vertical="center" wrapText="1"/>
    </xf>
    <xf numFmtId="0" fontId="0" fillId="0" borderId="0" xfId="0" applyAlignment="1">
      <alignment horizontal="center"/>
    </xf>
    <xf numFmtId="0" fontId="52" fillId="0" borderId="0" xfId="0" applyFont="1"/>
    <xf numFmtId="0" fontId="42" fillId="3" borderId="38" xfId="1087" applyFont="1" applyFill="1" applyBorder="1"/>
    <xf numFmtId="172" fontId="48" fillId="3" borderId="0" xfId="1087" applyNumberFormat="1" applyFont="1" applyFill="1" applyAlignment="1">
      <alignment horizontal="left" vertical="center"/>
    </xf>
    <xf numFmtId="0" fontId="42" fillId="3" borderId="14" xfId="549" applyFont="1" applyFill="1" applyBorder="1" applyAlignment="1">
      <alignment vertical="center"/>
    </xf>
    <xf numFmtId="0" fontId="54" fillId="0" borderId="0" xfId="0" applyFont="1"/>
    <xf numFmtId="0" fontId="53" fillId="0" borderId="0" xfId="0" applyFont="1"/>
    <xf numFmtId="0" fontId="25" fillId="38" borderId="36" xfId="0" applyFont="1" applyFill="1" applyBorder="1" applyAlignment="1">
      <alignment horizontal="center"/>
    </xf>
    <xf numFmtId="2" fontId="4" fillId="3" borderId="0" xfId="0" applyNumberFormat="1" applyFont="1" applyFill="1" applyAlignment="1">
      <alignment horizontal="center"/>
    </xf>
    <xf numFmtId="2" fontId="4" fillId="3" borderId="0" xfId="0" applyNumberFormat="1" applyFont="1" applyFill="1"/>
    <xf numFmtId="2" fontId="25" fillId="38" borderId="37" xfId="0" applyNumberFormat="1" applyFont="1" applyFill="1" applyBorder="1" applyAlignment="1">
      <alignment horizontal="center"/>
    </xf>
    <xf numFmtId="0" fontId="26" fillId="0" borderId="0" xfId="0" applyFont="1"/>
    <xf numFmtId="0" fontId="0" fillId="0" borderId="26" xfId="0" applyBorder="1"/>
    <xf numFmtId="0" fontId="3" fillId="2" borderId="41" xfId="0" applyFont="1" applyFill="1" applyBorder="1"/>
    <xf numFmtId="0" fontId="0" fillId="0" borderId="38" xfId="0" applyBorder="1"/>
    <xf numFmtId="0" fontId="3" fillId="2" borderId="38" xfId="0" applyFont="1" applyFill="1" applyBorder="1"/>
    <xf numFmtId="0" fontId="0" fillId="0" borderId="42" xfId="0" applyBorder="1"/>
    <xf numFmtId="0" fontId="0" fillId="0" borderId="45" xfId="0" applyBorder="1"/>
    <xf numFmtId="0" fontId="3" fillId="2" borderId="45" xfId="0" applyFont="1" applyFill="1" applyBorder="1"/>
    <xf numFmtId="0" fontId="0" fillId="0" borderId="34" xfId="0" applyBorder="1"/>
    <xf numFmtId="0" fontId="3" fillId="2" borderId="42" xfId="0" applyFont="1" applyFill="1" applyBorder="1"/>
    <xf numFmtId="0" fontId="0" fillId="0" borderId="22" xfId="0" applyBorder="1"/>
    <xf numFmtId="0" fontId="0" fillId="0" borderId="3" xfId="0" applyBorder="1"/>
    <xf numFmtId="0" fontId="29" fillId="29" borderId="21" xfId="0" applyFont="1" applyFill="1" applyBorder="1" applyAlignment="1">
      <alignment vertical="center"/>
    </xf>
    <xf numFmtId="0" fontId="0" fillId="0" borderId="46" xfId="0" applyBorder="1"/>
    <xf numFmtId="0" fontId="0" fillId="0" borderId="47" xfId="0" applyBorder="1"/>
    <xf numFmtId="0" fontId="0" fillId="0" borderId="2" xfId="0" applyBorder="1"/>
    <xf numFmtId="0" fontId="0" fillId="0" borderId="4" xfId="0" applyBorder="1"/>
    <xf numFmtId="0" fontId="0" fillId="0" borderId="29" xfId="0" applyBorder="1"/>
    <xf numFmtId="0" fontId="2" fillId="2" borderId="0" xfId="1087" applyFill="1"/>
    <xf numFmtId="170" fontId="21" fillId="25" borderId="1" xfId="508" applyNumberFormat="1" applyFont="1" applyFill="1" applyBorder="1" applyAlignment="1">
      <alignment horizontal="center"/>
    </xf>
    <xf numFmtId="170" fontId="0" fillId="0" borderId="0" xfId="0" applyNumberFormat="1"/>
    <xf numFmtId="170" fontId="2" fillId="2" borderId="1" xfId="508" applyNumberFormat="1" applyFill="1" applyBorder="1" applyAlignment="1">
      <alignment vertical="center"/>
    </xf>
    <xf numFmtId="0" fontId="2" fillId="2" borderId="1" xfId="508" applyFill="1" applyBorder="1" applyAlignment="1">
      <alignment vertical="center"/>
    </xf>
    <xf numFmtId="0" fontId="2" fillId="2" borderId="1" xfId="508" applyFill="1" applyBorder="1" applyAlignment="1">
      <alignment horizontal="center" vertical="center"/>
    </xf>
    <xf numFmtId="170" fontId="2" fillId="2" borderId="1" xfId="508" applyNumberFormat="1" applyFill="1" applyBorder="1" applyAlignment="1">
      <alignment horizontal="center" vertical="center"/>
    </xf>
    <xf numFmtId="0" fontId="2" fillId="2" borderId="1" xfId="508" applyFill="1" applyBorder="1" applyAlignment="1">
      <alignment horizontal="center" vertical="center" wrapText="1"/>
    </xf>
    <xf numFmtId="0" fontId="2" fillId="2" borderId="1" xfId="508" applyFill="1" applyBorder="1" applyAlignment="1">
      <alignment vertical="center" wrapText="1"/>
    </xf>
    <xf numFmtId="170" fontId="2" fillId="3" borderId="1" xfId="508" applyNumberFormat="1" applyFill="1" applyBorder="1" applyAlignment="1">
      <alignment vertical="center"/>
    </xf>
    <xf numFmtId="0" fontId="2" fillId="3" borderId="1" xfId="508" applyFill="1" applyBorder="1" applyAlignment="1">
      <alignment vertical="center" wrapText="1"/>
    </xf>
    <xf numFmtId="0" fontId="2" fillId="3" borderId="1" xfId="508" applyFill="1" applyBorder="1" applyAlignment="1">
      <alignment horizontal="center" vertical="center"/>
    </xf>
    <xf numFmtId="170" fontId="2" fillId="3" borderId="1" xfId="508" applyNumberFormat="1" applyFill="1" applyBorder="1" applyAlignment="1">
      <alignment horizontal="center" vertical="center"/>
    </xf>
    <xf numFmtId="0" fontId="2" fillId="3" borderId="1" xfId="508" applyFill="1" applyBorder="1" applyAlignment="1">
      <alignment horizontal="center" vertical="center" wrapText="1"/>
    </xf>
    <xf numFmtId="0" fontId="58" fillId="3" borderId="0" xfId="1087" applyFont="1" applyFill="1"/>
    <xf numFmtId="0" fontId="2" fillId="3" borderId="1" xfId="508" applyFill="1" applyBorder="1" applyAlignment="1">
      <alignment wrapText="1"/>
    </xf>
    <xf numFmtId="170" fontId="2" fillId="3" borderId="0" xfId="508" applyNumberFormat="1" applyFill="1"/>
    <xf numFmtId="0" fontId="2" fillId="3" borderId="0" xfId="508" applyFill="1"/>
    <xf numFmtId="172" fontId="60" fillId="3" borderId="0" xfId="1087" applyNumberFormat="1" applyFont="1" applyFill="1" applyAlignment="1">
      <alignment horizontal="left" vertical="center"/>
    </xf>
    <xf numFmtId="172" fontId="32" fillId="2" borderId="0" xfId="1087" applyNumberFormat="1" applyFont="1" applyFill="1" applyAlignment="1">
      <alignment horizontal="center" vertical="center"/>
    </xf>
    <xf numFmtId="2" fontId="4" fillId="2" borderId="0" xfId="0" applyNumberFormat="1" applyFont="1" applyFill="1"/>
    <xf numFmtId="0" fontId="4" fillId="2" borderId="0" xfId="1087" applyFont="1" applyFill="1" applyAlignment="1">
      <alignment vertical="center"/>
    </xf>
    <xf numFmtId="0" fontId="2" fillId="32" borderId="0" xfId="1087" applyFill="1" applyAlignment="1">
      <alignment horizontal="justify" vertical="center"/>
    </xf>
    <xf numFmtId="0" fontId="2" fillId="0" borderId="0" xfId="1087" applyAlignment="1">
      <alignment horizontal="justify" vertical="center"/>
    </xf>
    <xf numFmtId="0" fontId="4" fillId="2" borderId="0" xfId="0" applyFont="1" applyFill="1" applyAlignment="1">
      <alignment vertical="center" wrapText="1"/>
    </xf>
    <xf numFmtId="0" fontId="0" fillId="0" borderId="22" xfId="0" applyBorder="1" applyAlignment="1">
      <alignment horizontal="center"/>
    </xf>
    <xf numFmtId="0" fontId="0" fillId="0" borderId="0" xfId="0" applyAlignment="1">
      <alignment horizontal="center"/>
    </xf>
    <xf numFmtId="0" fontId="0" fillId="0" borderId="3" xfId="0" applyBorder="1" applyAlignment="1">
      <alignment horizontal="center"/>
    </xf>
    <xf numFmtId="0" fontId="5" fillId="2" borderId="22" xfId="0" applyFont="1" applyFill="1" applyBorder="1" applyAlignment="1">
      <alignment horizontal="center" vertical="center"/>
    </xf>
    <xf numFmtId="0" fontId="5" fillId="2" borderId="0" xfId="0" applyFont="1" applyFill="1" applyAlignment="1">
      <alignment horizontal="center" vertical="center"/>
    </xf>
    <xf numFmtId="0" fontId="5" fillId="2" borderId="3" xfId="0" applyFont="1" applyFill="1" applyBorder="1" applyAlignment="1">
      <alignment horizontal="center" vertical="center"/>
    </xf>
    <xf numFmtId="2" fontId="51" fillId="30" borderId="20" xfId="539" applyNumberFormat="1" applyFont="1" applyFill="1" applyBorder="1" applyAlignment="1">
      <alignment horizontal="center" vertical="center" wrapText="1"/>
    </xf>
    <xf numFmtId="0" fontId="0" fillId="31" borderId="14" xfId="0" applyFill="1" applyBorder="1" applyAlignment="1">
      <alignment horizontal="center"/>
    </xf>
    <xf numFmtId="0" fontId="0" fillId="31" borderId="16" xfId="0" applyFill="1" applyBorder="1" applyAlignment="1">
      <alignment horizontal="center"/>
    </xf>
    <xf numFmtId="2" fontId="32" fillId="34" borderId="20" xfId="539" applyNumberFormat="1" applyFont="1" applyFill="1" applyBorder="1" applyAlignment="1">
      <alignment horizontal="center" vertical="center" wrapText="1"/>
    </xf>
    <xf numFmtId="0" fontId="32" fillId="36" borderId="20" xfId="539" applyFont="1" applyFill="1" applyBorder="1" applyAlignment="1" applyProtection="1">
      <alignment horizontal="center" vertical="center" wrapText="1"/>
      <protection locked="0"/>
    </xf>
    <xf numFmtId="49" fontId="32" fillId="34" borderId="41" xfId="539" applyNumberFormat="1" applyFont="1" applyFill="1" applyBorder="1" applyAlignment="1">
      <alignment horizontal="center" vertical="center" wrapText="1"/>
    </xf>
    <xf numFmtId="49" fontId="32" fillId="34" borderId="38" xfId="539" applyNumberFormat="1" applyFont="1" applyFill="1" applyBorder="1" applyAlignment="1">
      <alignment horizontal="center" vertical="center" wrapText="1"/>
    </xf>
    <xf numFmtId="49" fontId="32" fillId="34" borderId="2" xfId="539" applyNumberFormat="1" applyFont="1" applyFill="1" applyBorder="1" applyAlignment="1">
      <alignment horizontal="center" vertical="center" wrapText="1"/>
    </xf>
    <xf numFmtId="49" fontId="32" fillId="34" borderId="4" xfId="539" applyNumberFormat="1" applyFont="1" applyFill="1" applyBorder="1" applyAlignment="1">
      <alignment horizontal="center" vertical="center" wrapText="1"/>
    </xf>
    <xf numFmtId="0" fontId="32" fillId="36" borderId="20" xfId="539" applyFont="1" applyFill="1" applyBorder="1" applyAlignment="1">
      <alignment horizontal="center" vertical="center" wrapText="1"/>
    </xf>
    <xf numFmtId="0" fontId="27" fillId="30" borderId="20" xfId="0" applyFont="1" applyFill="1" applyBorder="1" applyAlignment="1">
      <alignment horizontal="center" vertical="center" wrapText="1"/>
    </xf>
    <xf numFmtId="0" fontId="5" fillId="2" borderId="41" xfId="0" applyFont="1" applyFill="1" applyBorder="1" applyAlignment="1">
      <alignment horizontal="center" vertical="center" wrapText="1"/>
    </xf>
    <xf numFmtId="0" fontId="5" fillId="2" borderId="38" xfId="0" applyFont="1" applyFill="1" applyBorder="1" applyAlignment="1">
      <alignment horizontal="center" vertical="center" wrapText="1"/>
    </xf>
    <xf numFmtId="0" fontId="5" fillId="2" borderId="42" xfId="0" applyFont="1" applyFill="1" applyBorder="1" applyAlignment="1">
      <alignment horizontal="center" vertical="center" wrapText="1"/>
    </xf>
    <xf numFmtId="0" fontId="5" fillId="2" borderId="2" xfId="0" applyFont="1" applyFill="1" applyBorder="1" applyAlignment="1">
      <alignment horizontal="center" vertical="center" wrapText="1"/>
    </xf>
    <xf numFmtId="0" fontId="5" fillId="2" borderId="4" xfId="0" applyFont="1" applyFill="1" applyBorder="1" applyAlignment="1">
      <alignment horizontal="center" vertical="center" wrapText="1"/>
    </xf>
    <xf numFmtId="0" fontId="5" fillId="2" borderId="29" xfId="0" applyFont="1" applyFill="1" applyBorder="1" applyAlignment="1">
      <alignment horizontal="center" vertical="center" wrapText="1"/>
    </xf>
    <xf numFmtId="0" fontId="27" fillId="27" borderId="14" xfId="0" applyFont="1" applyFill="1" applyBorder="1" applyAlignment="1">
      <alignment horizontal="left" vertical="center"/>
    </xf>
    <xf numFmtId="0" fontId="27" fillId="27" borderId="39" xfId="0" applyFont="1" applyFill="1" applyBorder="1" applyAlignment="1">
      <alignment horizontal="left" vertical="center"/>
    </xf>
    <xf numFmtId="0" fontId="27" fillId="27" borderId="16" xfId="0" applyFont="1" applyFill="1" applyBorder="1" applyAlignment="1">
      <alignment horizontal="left" vertical="center"/>
    </xf>
    <xf numFmtId="0" fontId="28" fillId="0" borderId="14" xfId="0" applyFont="1" applyBorder="1" applyAlignment="1" applyProtection="1">
      <alignment horizontal="center" vertical="center"/>
      <protection locked="0"/>
    </xf>
    <xf numFmtId="0" fontId="28" fillId="0" borderId="39" xfId="0" applyFont="1" applyBorder="1" applyAlignment="1" applyProtection="1">
      <alignment horizontal="center" vertical="center"/>
      <protection locked="0"/>
    </xf>
    <xf numFmtId="0" fontId="28" fillId="0" borderId="16" xfId="0" applyFont="1" applyBorder="1" applyAlignment="1" applyProtection="1">
      <alignment horizontal="center" vertical="center"/>
      <protection locked="0"/>
    </xf>
    <xf numFmtId="14" fontId="28" fillId="0" borderId="20" xfId="0" quotePrefix="1" applyNumberFormat="1" applyFont="1" applyBorder="1" applyAlignment="1" applyProtection="1">
      <alignment horizontal="center" vertical="center"/>
      <protection locked="0"/>
    </xf>
    <xf numFmtId="0" fontId="28" fillId="0" borderId="20" xfId="0" applyFont="1" applyBorder="1" applyAlignment="1" applyProtection="1">
      <alignment horizontal="center" vertical="center"/>
      <protection locked="0"/>
    </xf>
    <xf numFmtId="0" fontId="28" fillId="0" borderId="25" xfId="0" applyFont="1" applyBorder="1" applyAlignment="1" applyProtection="1">
      <alignment horizontal="center" vertical="center"/>
      <protection locked="0"/>
    </xf>
    <xf numFmtId="0" fontId="28" fillId="0" borderId="30" xfId="0" applyFont="1" applyBorder="1" applyAlignment="1" applyProtection="1">
      <alignment horizontal="center" vertical="center"/>
      <protection locked="0"/>
    </xf>
    <xf numFmtId="0" fontId="28" fillId="0" borderId="28" xfId="0" applyFont="1" applyBorder="1" applyAlignment="1" applyProtection="1">
      <alignment horizontal="center" vertical="center"/>
      <protection locked="0"/>
    </xf>
    <xf numFmtId="20" fontId="28" fillId="0" borderId="21" xfId="0" quotePrefix="1" applyNumberFormat="1" applyFont="1" applyBorder="1" applyAlignment="1" applyProtection="1">
      <alignment horizontal="center" vertical="center"/>
      <protection locked="0"/>
    </xf>
    <xf numFmtId="0" fontId="28" fillId="0" borderId="21" xfId="0" applyFont="1" applyBorder="1" applyAlignment="1" applyProtection="1">
      <alignment horizontal="center" vertical="center"/>
      <protection locked="0"/>
    </xf>
    <xf numFmtId="0" fontId="0" fillId="0" borderId="41" xfId="0" applyBorder="1" applyAlignment="1">
      <alignment horizontal="center"/>
    </xf>
    <xf numFmtId="0" fontId="0" fillId="0" borderId="38" xfId="0" applyBorder="1" applyAlignment="1">
      <alignment horizontal="center"/>
    </xf>
    <xf numFmtId="0" fontId="0" fillId="0" borderId="42" xfId="0" applyBorder="1" applyAlignment="1">
      <alignment horizontal="center"/>
    </xf>
    <xf numFmtId="0" fontId="4" fillId="2" borderId="41" xfId="0" applyFont="1" applyFill="1" applyBorder="1" applyAlignment="1">
      <alignment horizontal="center" vertical="center"/>
    </xf>
    <xf numFmtId="0" fontId="4" fillId="2" borderId="42" xfId="0" applyFont="1" applyFill="1" applyBorder="1" applyAlignment="1">
      <alignment horizontal="center" vertical="center"/>
    </xf>
    <xf numFmtId="0" fontId="4" fillId="2" borderId="48" xfId="0" applyFont="1" applyFill="1" applyBorder="1" applyAlignment="1">
      <alignment horizontal="center" vertical="center"/>
    </xf>
    <xf numFmtId="0" fontId="4" fillId="2" borderId="49" xfId="0" applyFont="1" applyFill="1" applyBorder="1" applyAlignment="1">
      <alignment horizontal="center" vertical="center"/>
    </xf>
    <xf numFmtId="0" fontId="4" fillId="2" borderId="50" xfId="0" applyFont="1" applyFill="1" applyBorder="1" applyAlignment="1">
      <alignment horizontal="center" vertical="center"/>
    </xf>
    <xf numFmtId="2" fontId="4" fillId="3" borderId="14" xfId="0" applyNumberFormat="1" applyFont="1" applyFill="1" applyBorder="1" applyAlignment="1" applyProtection="1">
      <alignment horizontal="center"/>
      <protection locked="0"/>
    </xf>
    <xf numFmtId="2" fontId="4" fillId="3" borderId="16" xfId="0" applyNumberFormat="1" applyFont="1" applyFill="1" applyBorder="1" applyAlignment="1" applyProtection="1">
      <alignment horizontal="center"/>
      <protection locked="0"/>
    </xf>
    <xf numFmtId="171" fontId="4" fillId="3" borderId="14" xfId="0" applyNumberFormat="1" applyFont="1" applyFill="1" applyBorder="1" applyAlignment="1" applyProtection="1">
      <alignment horizontal="center"/>
      <protection locked="0"/>
    </xf>
    <xf numFmtId="171" fontId="4" fillId="3" borderId="16" xfId="0" applyNumberFormat="1" applyFont="1" applyFill="1" applyBorder="1" applyAlignment="1" applyProtection="1">
      <alignment horizontal="center"/>
      <protection locked="0"/>
    </xf>
    <xf numFmtId="0" fontId="4" fillId="34" borderId="14" xfId="0" applyFont="1" applyFill="1" applyBorder="1" applyAlignment="1" applyProtection="1">
      <alignment horizontal="center" vertical="center" wrapText="1"/>
      <protection locked="0"/>
    </xf>
    <xf numFmtId="0" fontId="4" fillId="34" borderId="39" xfId="0" applyFont="1" applyFill="1" applyBorder="1" applyAlignment="1" applyProtection="1">
      <alignment horizontal="center" vertical="center" wrapText="1"/>
      <protection locked="0"/>
    </xf>
    <xf numFmtId="0" fontId="4" fillId="34" borderId="20" xfId="0" applyFont="1" applyFill="1" applyBorder="1" applyAlignment="1" applyProtection="1">
      <alignment horizontal="center" vertical="center" wrapText="1"/>
      <protection locked="0"/>
    </xf>
    <xf numFmtId="0" fontId="4" fillId="34" borderId="14" xfId="0" applyFont="1" applyFill="1" applyBorder="1" applyAlignment="1" applyProtection="1">
      <alignment horizontal="center"/>
      <protection locked="0"/>
    </xf>
    <xf numFmtId="0" fontId="4" fillId="34" borderId="39" xfId="0" applyFont="1" applyFill="1" applyBorder="1" applyAlignment="1" applyProtection="1">
      <alignment horizontal="center"/>
      <protection locked="0"/>
    </xf>
    <xf numFmtId="0" fontId="4" fillId="3" borderId="14" xfId="0" applyFont="1" applyFill="1" applyBorder="1" applyAlignment="1" applyProtection="1">
      <alignment horizontal="center"/>
      <protection locked="0"/>
    </xf>
    <xf numFmtId="0" fontId="4" fillId="3" borderId="16" xfId="0" applyFont="1" applyFill="1" applyBorder="1" applyAlignment="1" applyProtection="1">
      <alignment horizontal="center"/>
      <protection locked="0"/>
    </xf>
    <xf numFmtId="0" fontId="4" fillId="34" borderId="20" xfId="0" applyFont="1" applyFill="1" applyBorder="1" applyAlignment="1" applyProtection="1">
      <alignment horizontal="center"/>
      <protection locked="0"/>
    </xf>
    <xf numFmtId="2" fontId="4" fillId="3" borderId="39" xfId="0" applyNumberFormat="1" applyFont="1" applyFill="1" applyBorder="1" applyAlignment="1" applyProtection="1">
      <alignment horizontal="center"/>
      <protection locked="0"/>
    </xf>
    <xf numFmtId="171" fontId="4" fillId="3" borderId="20" xfId="0" applyNumberFormat="1" applyFont="1" applyFill="1" applyBorder="1" applyAlignment="1" applyProtection="1">
      <alignment horizontal="center"/>
      <protection locked="0"/>
    </xf>
    <xf numFmtId="2" fontId="4" fillId="3" borderId="20" xfId="0" applyNumberFormat="1" applyFont="1" applyFill="1" applyBorder="1" applyAlignment="1" applyProtection="1">
      <alignment horizontal="center"/>
      <protection locked="0"/>
    </xf>
    <xf numFmtId="0" fontId="4" fillId="3" borderId="20" xfId="0" applyFont="1" applyFill="1" applyBorder="1" applyAlignment="1" applyProtection="1">
      <alignment horizontal="center"/>
      <protection locked="0"/>
    </xf>
    <xf numFmtId="171" fontId="4" fillId="3" borderId="20" xfId="0" applyNumberFormat="1" applyFont="1" applyFill="1" applyBorder="1" applyAlignment="1">
      <alignment horizontal="center"/>
    </xf>
    <xf numFmtId="2" fontId="51" fillId="0" borderId="20" xfId="539" applyNumberFormat="1" applyFont="1" applyBorder="1" applyAlignment="1">
      <alignment horizontal="center" vertical="center" wrapText="1"/>
    </xf>
    <xf numFmtId="2" fontId="32" fillId="34" borderId="20" xfId="539" applyNumberFormat="1" applyFont="1" applyFill="1" applyBorder="1" applyAlignment="1" applyProtection="1">
      <alignment horizontal="center" vertical="center" wrapText="1"/>
      <protection locked="0"/>
    </xf>
    <xf numFmtId="0" fontId="4" fillId="34" borderId="20" xfId="0" applyFont="1" applyFill="1" applyBorder="1" applyAlignment="1">
      <alignment horizontal="center" vertical="center" wrapText="1"/>
    </xf>
    <xf numFmtId="0" fontId="30" fillId="0" borderId="20" xfId="0" applyFont="1" applyBorder="1" applyAlignment="1" applyProtection="1">
      <alignment horizontal="center"/>
      <protection locked="0"/>
    </xf>
    <xf numFmtId="2" fontId="4" fillId="0" borderId="20" xfId="539" applyNumberFormat="1" applyFont="1" applyBorder="1" applyAlignment="1" applyProtection="1">
      <alignment horizontal="center" vertical="center" wrapText="1"/>
      <protection locked="0"/>
    </xf>
    <xf numFmtId="2" fontId="51" fillId="0" borderId="20" xfId="539" applyNumberFormat="1" applyFont="1" applyBorder="1" applyAlignment="1" applyProtection="1">
      <alignment horizontal="center" vertical="center" wrapText="1"/>
      <protection locked="0"/>
    </xf>
    <xf numFmtId="2" fontId="4" fillId="3" borderId="14" xfId="0" applyNumberFormat="1" applyFont="1" applyFill="1" applyBorder="1" applyAlignment="1">
      <alignment horizontal="center"/>
    </xf>
    <xf numFmtId="2" fontId="4" fillId="3" borderId="15" xfId="0" applyNumberFormat="1" applyFont="1" applyFill="1" applyBorder="1" applyAlignment="1">
      <alignment horizontal="center"/>
    </xf>
    <xf numFmtId="2" fontId="4" fillId="3" borderId="20" xfId="0" applyNumberFormat="1" applyFont="1" applyFill="1" applyBorder="1" applyAlignment="1">
      <alignment horizontal="center"/>
    </xf>
    <xf numFmtId="0" fontId="4" fillId="3" borderId="20" xfId="0" applyFont="1" applyFill="1" applyBorder="1" applyAlignment="1">
      <alignment horizontal="center"/>
    </xf>
    <xf numFmtId="0" fontId="4" fillId="34" borderId="14" xfId="0" applyFont="1" applyFill="1" applyBorder="1" applyAlignment="1">
      <alignment horizontal="center" vertical="center" wrapText="1"/>
    </xf>
    <xf numFmtId="0" fontId="4" fillId="34" borderId="15" xfId="0" applyFont="1" applyFill="1" applyBorder="1" applyAlignment="1">
      <alignment horizontal="center" vertical="center" wrapText="1"/>
    </xf>
    <xf numFmtId="0" fontId="30" fillId="0" borderId="14" xfId="0" applyFont="1" applyBorder="1" applyAlignment="1">
      <alignment horizontal="center"/>
    </xf>
    <xf numFmtId="0" fontId="30" fillId="0" borderId="15" xfId="0" applyFont="1" applyBorder="1" applyAlignment="1">
      <alignment horizontal="center"/>
    </xf>
    <xf numFmtId="0" fontId="30" fillId="0" borderId="16" xfId="0" applyFont="1" applyBorder="1" applyAlignment="1">
      <alignment horizontal="center"/>
    </xf>
    <xf numFmtId="0" fontId="28" fillId="0" borderId="14" xfId="0" applyFont="1" applyBorder="1" applyAlignment="1">
      <alignment horizontal="center" vertical="center"/>
    </xf>
    <xf numFmtId="0" fontId="28" fillId="0" borderId="15" xfId="0" applyFont="1" applyBorder="1" applyAlignment="1">
      <alignment horizontal="center" vertical="center"/>
    </xf>
    <xf numFmtId="0" fontId="28" fillId="0" borderId="16" xfId="0" applyFont="1" applyBorder="1" applyAlignment="1">
      <alignment horizontal="center" vertical="center"/>
    </xf>
    <xf numFmtId="14" fontId="28" fillId="0" borderId="20" xfId="0" quotePrefix="1" applyNumberFormat="1" applyFont="1" applyBorder="1" applyAlignment="1">
      <alignment horizontal="center" vertical="center"/>
    </xf>
    <xf numFmtId="0" fontId="28" fillId="0" borderId="20" xfId="0" applyFont="1" applyBorder="1" applyAlignment="1">
      <alignment horizontal="center" vertical="center"/>
    </xf>
    <xf numFmtId="0" fontId="28" fillId="0" borderId="25" xfId="0" applyFont="1" applyBorder="1" applyAlignment="1">
      <alignment horizontal="center" vertical="center"/>
    </xf>
    <xf numFmtId="0" fontId="28" fillId="0" borderId="30" xfId="0" applyFont="1" applyBorder="1" applyAlignment="1">
      <alignment horizontal="center" vertical="center"/>
    </xf>
    <xf numFmtId="0" fontId="28" fillId="0" borderId="28" xfId="0" applyFont="1" applyBorder="1" applyAlignment="1">
      <alignment horizontal="center" vertical="center"/>
    </xf>
    <xf numFmtId="20" fontId="28" fillId="0" borderId="21" xfId="0" quotePrefix="1" applyNumberFormat="1" applyFont="1" applyBorder="1" applyAlignment="1">
      <alignment horizontal="center" vertical="center"/>
    </xf>
    <xf numFmtId="0" fontId="28" fillId="0" borderId="21" xfId="0" applyFont="1" applyBorder="1" applyAlignment="1">
      <alignment horizontal="center" vertical="center"/>
    </xf>
    <xf numFmtId="0" fontId="5" fillId="2" borderId="17" xfId="0" applyFont="1" applyFill="1" applyBorder="1" applyAlignment="1">
      <alignment horizontal="center" vertical="center" wrapText="1"/>
    </xf>
    <xf numFmtId="0" fontId="5" fillId="2" borderId="18" xfId="0" applyFont="1" applyFill="1" applyBorder="1" applyAlignment="1">
      <alignment horizontal="center" vertical="center" wrapText="1"/>
    </xf>
    <xf numFmtId="0" fontId="5" fillId="2" borderId="19" xfId="0" applyFont="1" applyFill="1" applyBorder="1" applyAlignment="1">
      <alignment horizontal="center" vertical="center" wrapText="1"/>
    </xf>
    <xf numFmtId="0" fontId="4" fillId="2" borderId="17" xfId="0" applyFont="1" applyFill="1" applyBorder="1" applyAlignment="1">
      <alignment horizontal="center" vertical="center"/>
    </xf>
    <xf numFmtId="0" fontId="4" fillId="2" borderId="18" xfId="0" applyFont="1" applyFill="1" applyBorder="1" applyAlignment="1">
      <alignment horizontal="center" vertical="center"/>
    </xf>
    <xf numFmtId="0" fontId="4" fillId="2" borderId="35" xfId="0" applyFont="1" applyFill="1" applyBorder="1" applyAlignment="1">
      <alignment horizontal="center" vertical="center"/>
    </xf>
    <xf numFmtId="0" fontId="4" fillId="2" borderId="33" xfId="0" applyFont="1" applyFill="1" applyBorder="1" applyAlignment="1">
      <alignment horizontal="center" vertical="center"/>
    </xf>
    <xf numFmtId="0" fontId="4" fillId="2" borderId="20" xfId="0" applyFont="1" applyFill="1" applyBorder="1" applyAlignment="1">
      <alignment horizontal="center" vertical="center"/>
    </xf>
    <xf numFmtId="0" fontId="4" fillId="2" borderId="32" xfId="0" applyFont="1" applyFill="1" applyBorder="1" applyAlignment="1">
      <alignment horizontal="center" vertical="center"/>
    </xf>
    <xf numFmtId="0" fontId="27" fillId="27" borderId="31" xfId="0" applyFont="1" applyFill="1" applyBorder="1" applyAlignment="1">
      <alignment horizontal="left" vertical="center"/>
    </xf>
    <xf numFmtId="0" fontId="27" fillId="27" borderId="15" xfId="0" applyFont="1" applyFill="1" applyBorder="1" applyAlignment="1">
      <alignment horizontal="left" vertical="center"/>
    </xf>
    <xf numFmtId="0" fontId="4" fillId="34" borderId="14" xfId="0" applyFont="1" applyFill="1" applyBorder="1" applyAlignment="1">
      <alignment horizontal="center"/>
    </xf>
    <xf numFmtId="0" fontId="4" fillId="34" borderId="15" xfId="0" applyFont="1" applyFill="1" applyBorder="1" applyAlignment="1">
      <alignment horizontal="center"/>
    </xf>
    <xf numFmtId="0" fontId="4" fillId="34" borderId="20" xfId="0" applyFont="1" applyFill="1" applyBorder="1" applyAlignment="1">
      <alignment horizontal="center"/>
    </xf>
    <xf numFmtId="49" fontId="32" fillId="34" borderId="17" xfId="539" applyNumberFormat="1" applyFont="1" applyFill="1" applyBorder="1" applyAlignment="1">
      <alignment horizontal="center" vertical="center" wrapText="1"/>
    </xf>
    <xf numFmtId="49" fontId="32" fillId="34" borderId="18" xfId="539" applyNumberFormat="1" applyFont="1" applyFill="1" applyBorder="1" applyAlignment="1">
      <alignment horizontal="center" vertical="center" wrapText="1"/>
    </xf>
    <xf numFmtId="0" fontId="4" fillId="2" borderId="0" xfId="1087" applyFont="1" applyFill="1" applyAlignment="1">
      <alignment horizontal="center" vertical="center"/>
    </xf>
    <xf numFmtId="2" fontId="51" fillId="2" borderId="0" xfId="539" applyNumberFormat="1" applyFont="1" applyFill="1" applyAlignment="1">
      <alignment horizontal="center" vertical="center" wrapText="1"/>
    </xf>
    <xf numFmtId="0" fontId="57" fillId="2" borderId="0" xfId="0" applyFont="1" applyFill="1" applyAlignment="1">
      <alignment horizontal="center" vertical="center"/>
    </xf>
    <xf numFmtId="2" fontId="4" fillId="3" borderId="0" xfId="0" applyNumberFormat="1" applyFont="1" applyFill="1" applyAlignment="1">
      <alignment horizontal="center"/>
    </xf>
    <xf numFmtId="2" fontId="4" fillId="3" borderId="39" xfId="0" applyNumberFormat="1" applyFont="1" applyFill="1" applyBorder="1" applyAlignment="1">
      <alignment horizontal="center"/>
    </xf>
    <xf numFmtId="2" fontId="4" fillId="3" borderId="16" xfId="0" applyNumberFormat="1" applyFont="1" applyFill="1" applyBorder="1" applyAlignment="1">
      <alignment horizontal="center"/>
    </xf>
    <xf numFmtId="0" fontId="4" fillId="0" borderId="20" xfId="1087" applyFont="1" applyBorder="1" applyAlignment="1">
      <alignment horizontal="center" vertical="center"/>
    </xf>
    <xf numFmtId="0" fontId="57" fillId="0" borderId="20" xfId="0" applyFont="1" applyBorder="1" applyAlignment="1">
      <alignment horizontal="center" vertical="center"/>
    </xf>
    <xf numFmtId="2" fontId="4" fillId="3" borderId="43" xfId="0" applyNumberFormat="1" applyFont="1" applyFill="1" applyBorder="1" applyAlignment="1">
      <alignment horizontal="center"/>
    </xf>
    <xf numFmtId="0" fontId="2" fillId="3" borderId="0" xfId="1087" applyFill="1" applyAlignment="1">
      <alignment horizontal="left"/>
    </xf>
    <xf numFmtId="0" fontId="42" fillId="34" borderId="14" xfId="1" applyFont="1" applyFill="1" applyBorder="1" applyAlignment="1">
      <alignment horizontal="left" vertical="center" wrapText="1" shrinkToFit="1"/>
    </xf>
    <xf numFmtId="0" fontId="42" fillId="34" borderId="15" xfId="1" applyFont="1" applyFill="1" applyBorder="1" applyAlignment="1">
      <alignment horizontal="left" vertical="center" wrapText="1" shrinkToFit="1"/>
    </xf>
    <xf numFmtId="0" fontId="42" fillId="34" borderId="16" xfId="1" applyFont="1" applyFill="1" applyBorder="1" applyAlignment="1">
      <alignment horizontal="left" vertical="center" wrapText="1" shrinkToFit="1"/>
    </xf>
    <xf numFmtId="0" fontId="2" fillId="35" borderId="0" xfId="1087" applyFill="1" applyAlignment="1">
      <alignment horizontal="left" vertical="center"/>
    </xf>
    <xf numFmtId="0" fontId="2" fillId="32" borderId="0" xfId="1087" applyFill="1" applyAlignment="1">
      <alignment horizontal="left" vertical="center"/>
    </xf>
    <xf numFmtId="0" fontId="2" fillId="0" borderId="0" xfId="1087" applyAlignment="1">
      <alignment horizontal="left" vertical="center"/>
    </xf>
    <xf numFmtId="0" fontId="4" fillId="34" borderId="41" xfId="0" applyFont="1" applyFill="1" applyBorder="1" applyAlignment="1">
      <alignment horizontal="center" vertical="center" wrapText="1"/>
    </xf>
    <xf numFmtId="0" fontId="4" fillId="34" borderId="38" xfId="0" applyFont="1" applyFill="1" applyBorder="1" applyAlignment="1">
      <alignment horizontal="center" vertical="center" wrapText="1"/>
    </xf>
    <xf numFmtId="0" fontId="4" fillId="34" borderId="42" xfId="0" applyFont="1" applyFill="1" applyBorder="1" applyAlignment="1">
      <alignment horizontal="center" vertical="center" wrapText="1"/>
    </xf>
    <xf numFmtId="0" fontId="4" fillId="34" borderId="22" xfId="0" applyFont="1" applyFill="1" applyBorder="1" applyAlignment="1">
      <alignment horizontal="center"/>
    </xf>
    <xf numFmtId="0" fontId="4" fillId="34" borderId="0" xfId="0" applyFont="1" applyFill="1" applyAlignment="1">
      <alignment horizontal="center"/>
    </xf>
    <xf numFmtId="0" fontId="4" fillId="34" borderId="3" xfId="0" applyFont="1" applyFill="1" applyBorder="1" applyAlignment="1">
      <alignment horizontal="center"/>
    </xf>
    <xf numFmtId="0" fontId="2" fillId="3" borderId="0" xfId="1087" applyFill="1" applyAlignment="1">
      <alignment horizontal="justify"/>
    </xf>
    <xf numFmtId="0" fontId="4" fillId="34" borderId="22" xfId="0" applyFont="1" applyFill="1" applyBorder="1" applyAlignment="1">
      <alignment horizontal="center" vertical="center" wrapText="1"/>
    </xf>
    <xf numFmtId="0" fontId="4" fillId="34" borderId="3" xfId="0" applyFont="1" applyFill="1" applyBorder="1" applyAlignment="1">
      <alignment horizontal="center" vertical="center" wrapText="1"/>
    </xf>
    <xf numFmtId="0" fontId="2" fillId="32" borderId="0" xfId="1087" applyFill="1" applyAlignment="1">
      <alignment horizontal="justify" vertical="center"/>
    </xf>
    <xf numFmtId="0" fontId="2" fillId="0" borderId="0" xfId="1087" applyAlignment="1">
      <alignment horizontal="justify" vertical="center"/>
    </xf>
    <xf numFmtId="0" fontId="46" fillId="28" borderId="0" xfId="1087" applyFont="1" applyFill="1" applyAlignment="1">
      <alignment horizontal="justify" vertical="center" wrapText="1"/>
    </xf>
    <xf numFmtId="0" fontId="46" fillId="2" borderId="0" xfId="1087" applyFont="1" applyFill="1" applyAlignment="1">
      <alignment horizontal="justify" vertical="center" wrapText="1"/>
    </xf>
    <xf numFmtId="0" fontId="34" fillId="3" borderId="0" xfId="1087" applyFont="1" applyFill="1" applyAlignment="1">
      <alignment horizontal="center" vertical="center" wrapText="1"/>
    </xf>
    <xf numFmtId="0" fontId="38" fillId="3" borderId="0" xfId="1087" applyFont="1" applyFill="1" applyAlignment="1">
      <alignment horizontal="center" vertical="center"/>
    </xf>
    <xf numFmtId="0" fontId="4" fillId="3" borderId="0" xfId="1087" applyFont="1" applyFill="1" applyAlignment="1">
      <alignment horizontal="right" vertical="center"/>
    </xf>
    <xf numFmtId="0" fontId="39" fillId="3" borderId="26" xfId="1087" applyFont="1" applyFill="1" applyBorder="1" applyAlignment="1">
      <alignment horizontal="center" vertical="top"/>
    </xf>
    <xf numFmtId="0" fontId="32" fillId="36" borderId="43" xfId="539" applyFont="1" applyFill="1" applyBorder="1" applyAlignment="1">
      <alignment horizontal="center" vertical="center" wrapText="1"/>
    </xf>
    <xf numFmtId="0" fontId="4" fillId="34" borderId="2" xfId="0" applyFont="1" applyFill="1" applyBorder="1" applyAlignment="1">
      <alignment horizontal="center"/>
    </xf>
    <xf numFmtId="0" fontId="4" fillId="34" borderId="4" xfId="0" applyFont="1" applyFill="1" applyBorder="1" applyAlignment="1">
      <alignment horizontal="center"/>
    </xf>
    <xf numFmtId="0" fontId="4" fillId="34" borderId="29" xfId="0" applyFont="1" applyFill="1" applyBorder="1" applyAlignment="1">
      <alignment horizontal="center"/>
    </xf>
    <xf numFmtId="0" fontId="32" fillId="3" borderId="0" xfId="1087" applyFont="1" applyFill="1" applyAlignment="1">
      <alignment horizontal="left" vertical="center"/>
    </xf>
    <xf numFmtId="0" fontId="2" fillId="33" borderId="0" xfId="1087" applyFill="1" applyAlignment="1">
      <alignment horizontal="justify" vertical="center"/>
    </xf>
    <xf numFmtId="0" fontId="42" fillId="34" borderId="39" xfId="1" applyFont="1" applyFill="1" applyBorder="1" applyAlignment="1">
      <alignment horizontal="left" vertical="center" wrapText="1" shrinkToFit="1"/>
    </xf>
    <xf numFmtId="0" fontId="2" fillId="3" borderId="4" xfId="1087" applyFill="1" applyBorder="1" applyAlignment="1">
      <alignment horizontal="center" vertical="center"/>
    </xf>
    <xf numFmtId="0" fontId="42" fillId="3" borderId="38" xfId="1087" applyFont="1" applyFill="1" applyBorder="1" applyAlignment="1">
      <alignment horizontal="left" vertical="center" wrapText="1"/>
    </xf>
    <xf numFmtId="0" fontId="2" fillId="3" borderId="14" xfId="1087" applyFill="1" applyBorder="1" applyAlignment="1">
      <alignment horizontal="left"/>
    </xf>
    <xf numFmtId="0" fontId="2" fillId="3" borderId="39" xfId="1087" applyFill="1" applyBorder="1" applyAlignment="1">
      <alignment horizontal="left"/>
    </xf>
    <xf numFmtId="0" fontId="2" fillId="3" borderId="16" xfId="1087" applyFill="1" applyBorder="1" applyAlignment="1">
      <alignment horizontal="left"/>
    </xf>
    <xf numFmtId="0" fontId="2" fillId="3" borderId="20" xfId="1087" applyFill="1" applyBorder="1" applyAlignment="1">
      <alignment horizontal="left"/>
    </xf>
    <xf numFmtId="0" fontId="44" fillId="3" borderId="20" xfId="1087" applyFont="1" applyFill="1" applyBorder="1" applyAlignment="1">
      <alignment horizontal="left"/>
    </xf>
    <xf numFmtId="0" fontId="42" fillId="28" borderId="20" xfId="1087" applyFont="1" applyFill="1" applyBorder="1" applyAlignment="1">
      <alignment horizontal="left" vertical="center"/>
    </xf>
    <xf numFmtId="0" fontId="32" fillId="3" borderId="20" xfId="1087" applyFont="1" applyFill="1" applyBorder="1" applyAlignment="1">
      <alignment horizontal="left"/>
    </xf>
    <xf numFmtId="0" fontId="42" fillId="28" borderId="14" xfId="1087" applyFont="1" applyFill="1" applyBorder="1" applyAlignment="1">
      <alignment horizontal="left" vertical="center"/>
    </xf>
    <xf numFmtId="0" fontId="42" fillId="28" borderId="15" xfId="1087" applyFont="1" applyFill="1" applyBorder="1" applyAlignment="1">
      <alignment horizontal="left" vertical="center"/>
    </xf>
    <xf numFmtId="0" fontId="42" fillId="28" borderId="16" xfId="1087" applyFont="1" applyFill="1" applyBorder="1" applyAlignment="1">
      <alignment horizontal="left" vertical="center"/>
    </xf>
    <xf numFmtId="0" fontId="32" fillId="2" borderId="22" xfId="1" applyFont="1" applyFill="1" applyBorder="1" applyAlignment="1">
      <alignment horizontal="justify" vertical="top" wrapText="1" shrinkToFit="1"/>
    </xf>
    <xf numFmtId="0" fontId="32" fillId="2" borderId="0" xfId="1" applyFont="1" applyFill="1" applyAlignment="1">
      <alignment horizontal="justify" vertical="top" wrapText="1" shrinkToFit="1"/>
    </xf>
    <xf numFmtId="0" fontId="32" fillId="2" borderId="3" xfId="1" applyFont="1" applyFill="1" applyBorder="1" applyAlignment="1">
      <alignment horizontal="justify" vertical="top" wrapText="1" shrinkToFit="1"/>
    </xf>
    <xf numFmtId="0" fontId="32" fillId="2" borderId="2" xfId="1" applyFont="1" applyFill="1" applyBorder="1" applyAlignment="1">
      <alignment horizontal="justify" vertical="top" wrapText="1" shrinkToFit="1"/>
    </xf>
    <xf numFmtId="0" fontId="32" fillId="2" borderId="4" xfId="1" applyFont="1" applyFill="1" applyBorder="1" applyAlignment="1">
      <alignment horizontal="justify" vertical="top" wrapText="1" shrinkToFit="1"/>
    </xf>
    <xf numFmtId="0" fontId="32" fillId="2" borderId="29" xfId="1" applyFont="1" applyFill="1" applyBorder="1" applyAlignment="1">
      <alignment horizontal="justify" vertical="top" wrapText="1" shrinkToFit="1"/>
    </xf>
    <xf numFmtId="0" fontId="22" fillId="2" borderId="14" xfId="1" applyFont="1" applyFill="1" applyBorder="1" applyAlignment="1">
      <alignment horizontal="justify" vertical="top" wrapText="1" shrinkToFit="1"/>
    </xf>
    <xf numFmtId="0" fontId="32" fillId="2" borderId="39" xfId="1" applyFont="1" applyFill="1" applyBorder="1" applyAlignment="1">
      <alignment horizontal="justify" vertical="top" wrapText="1" shrinkToFit="1"/>
    </xf>
    <xf numFmtId="0" fontId="32" fillId="2" borderId="16" xfId="1" applyFont="1" applyFill="1" applyBorder="1" applyAlignment="1">
      <alignment horizontal="justify" vertical="top" wrapText="1" shrinkToFit="1"/>
    </xf>
    <xf numFmtId="0" fontId="22" fillId="2" borderId="17" xfId="1" applyFont="1" applyFill="1" applyBorder="1" applyAlignment="1">
      <alignment horizontal="justify" vertical="top" wrapText="1" shrinkToFit="1"/>
    </xf>
    <xf numFmtId="0" fontId="22" fillId="2" borderId="18" xfId="1" applyFont="1" applyFill="1" applyBorder="1" applyAlignment="1">
      <alignment horizontal="justify" vertical="top" wrapText="1" shrinkToFit="1"/>
    </xf>
    <xf numFmtId="0" fontId="22" fillId="2" borderId="19" xfId="1" applyFont="1" applyFill="1" applyBorder="1" applyAlignment="1">
      <alignment horizontal="justify" vertical="top" wrapText="1" shrinkToFit="1"/>
    </xf>
    <xf numFmtId="0" fontId="22" fillId="2" borderId="22" xfId="1" applyFont="1" applyFill="1" applyBorder="1" applyAlignment="1">
      <alignment horizontal="justify" vertical="top" wrapText="1" shrinkToFit="1"/>
    </xf>
    <xf numFmtId="0" fontId="22" fillId="2" borderId="0" xfId="1" applyFont="1" applyFill="1" applyAlignment="1">
      <alignment horizontal="justify" vertical="top" wrapText="1" shrinkToFit="1"/>
    </xf>
    <xf numFmtId="0" fontId="22" fillId="2" borderId="3" xfId="1" applyFont="1" applyFill="1" applyBorder="1" applyAlignment="1">
      <alignment horizontal="justify" vertical="top" wrapText="1" shrinkToFit="1"/>
    </xf>
    <xf numFmtId="0" fontId="22" fillId="2" borderId="2" xfId="1" applyFont="1" applyFill="1" applyBorder="1" applyAlignment="1">
      <alignment horizontal="justify" vertical="top" wrapText="1" shrinkToFit="1"/>
    </xf>
    <xf numFmtId="0" fontId="22" fillId="2" borderId="4" xfId="1" applyFont="1" applyFill="1" applyBorder="1" applyAlignment="1">
      <alignment horizontal="justify" vertical="top" wrapText="1" shrinkToFit="1"/>
    </xf>
    <xf numFmtId="0" fontId="22" fillId="2" borderId="29" xfId="1" applyFont="1" applyFill="1" applyBorder="1" applyAlignment="1">
      <alignment horizontal="justify" vertical="top" wrapText="1" shrinkToFit="1"/>
    </xf>
    <xf numFmtId="170" fontId="32" fillId="3" borderId="39" xfId="549" applyNumberFormat="1" applyFont="1" applyFill="1" applyBorder="1" applyAlignment="1" applyProtection="1">
      <alignment horizontal="center" vertical="center"/>
      <protection locked="0"/>
    </xf>
    <xf numFmtId="170" fontId="32" fillId="3" borderId="16" xfId="549" applyNumberFormat="1" applyFont="1" applyFill="1" applyBorder="1" applyAlignment="1" applyProtection="1">
      <alignment horizontal="center" vertical="center"/>
      <protection locked="0"/>
    </xf>
    <xf numFmtId="0" fontId="22" fillId="2" borderId="14" xfId="1" applyFont="1" applyFill="1" applyBorder="1" applyAlignment="1">
      <alignment horizontal="left" vertical="center" wrapText="1" shrinkToFit="1"/>
    </xf>
    <xf numFmtId="0" fontId="22" fillId="2" borderId="15" xfId="1" applyFont="1" applyFill="1" applyBorder="1" applyAlignment="1">
      <alignment horizontal="left" vertical="center" wrapText="1" shrinkToFit="1"/>
    </xf>
    <xf numFmtId="0" fontId="22" fillId="2" borderId="15" xfId="0" applyFont="1" applyFill="1" applyBorder="1" applyAlignment="1">
      <alignment horizontal="left" vertical="center" wrapText="1"/>
    </xf>
    <xf numFmtId="0" fontId="22" fillId="2" borderId="16" xfId="1" applyFont="1" applyFill="1" applyBorder="1" applyAlignment="1">
      <alignment horizontal="left" vertical="center" wrapText="1" shrinkToFit="1"/>
    </xf>
    <xf numFmtId="0" fontId="22" fillId="2" borderId="41" xfId="1" applyFont="1" applyFill="1" applyBorder="1" applyAlignment="1">
      <alignment horizontal="justify" vertical="top" wrapText="1" shrinkToFit="1"/>
    </xf>
    <xf numFmtId="0" fontId="22" fillId="2" borderId="38" xfId="1" applyFont="1" applyFill="1" applyBorder="1" applyAlignment="1">
      <alignment horizontal="justify" vertical="top" wrapText="1" shrinkToFit="1"/>
    </xf>
    <xf numFmtId="0" fontId="22" fillId="2" borderId="42" xfId="1" applyFont="1" applyFill="1" applyBorder="1" applyAlignment="1">
      <alignment horizontal="justify" vertical="top" wrapText="1" shrinkToFit="1"/>
    </xf>
    <xf numFmtId="0" fontId="22" fillId="2" borderId="15" xfId="0" applyFont="1" applyFill="1" applyBorder="1" applyAlignment="1">
      <alignment horizontal="left" vertical="center"/>
    </xf>
    <xf numFmtId="0" fontId="22" fillId="2" borderId="16" xfId="0" applyFont="1" applyFill="1" applyBorder="1" applyAlignment="1">
      <alignment horizontal="left" vertical="center" wrapText="1"/>
    </xf>
    <xf numFmtId="0" fontId="22" fillId="2" borderId="15" xfId="0" applyFont="1" applyFill="1" applyBorder="1" applyAlignment="1">
      <alignment horizontal="center" vertical="center" wrapText="1"/>
    </xf>
    <xf numFmtId="0" fontId="34" fillId="3" borderId="0" xfId="1087" applyFont="1" applyFill="1" applyAlignment="1">
      <alignment horizontal="center" vertical="center"/>
    </xf>
    <xf numFmtId="0" fontId="38" fillId="37" borderId="0" xfId="1087" applyFont="1" applyFill="1" applyAlignment="1">
      <alignment horizontal="center" vertical="center"/>
    </xf>
    <xf numFmtId="0" fontId="22" fillId="2" borderId="39" xfId="0" applyFont="1" applyFill="1" applyBorder="1" applyAlignment="1">
      <alignment horizontal="left" vertical="center" wrapText="1"/>
    </xf>
    <xf numFmtId="0" fontId="22" fillId="2" borderId="39" xfId="1" applyFont="1" applyFill="1" applyBorder="1" applyAlignment="1">
      <alignment horizontal="left" vertical="center" wrapText="1" shrinkToFit="1"/>
    </xf>
    <xf numFmtId="0" fontId="22" fillId="2" borderId="39" xfId="0" applyFont="1" applyFill="1" applyBorder="1" applyAlignment="1">
      <alignment horizontal="left" vertical="center"/>
    </xf>
    <xf numFmtId="0" fontId="22" fillId="2" borderId="39" xfId="0" applyFont="1" applyFill="1" applyBorder="1" applyAlignment="1">
      <alignment horizontal="center" vertical="center" wrapText="1"/>
    </xf>
    <xf numFmtId="0" fontId="4" fillId="34" borderId="2" xfId="0" applyFont="1" applyFill="1" applyBorder="1" applyAlignment="1">
      <alignment horizontal="center" vertical="center" wrapText="1"/>
    </xf>
    <xf numFmtId="0" fontId="4" fillId="34" borderId="29" xfId="0" applyFont="1" applyFill="1" applyBorder="1" applyAlignment="1">
      <alignment horizontal="center" vertical="center" wrapText="1"/>
    </xf>
    <xf numFmtId="0" fontId="51" fillId="0" borderId="38" xfId="0" applyFont="1" applyBorder="1" applyAlignment="1">
      <alignment horizontal="left" vertical="top" wrapText="1"/>
    </xf>
    <xf numFmtId="0" fontId="51" fillId="0" borderId="0" xfId="0" applyFont="1" applyAlignment="1">
      <alignment horizontal="left" vertical="top" wrapText="1"/>
    </xf>
    <xf numFmtId="0" fontId="51" fillId="0" borderId="26" xfId="0" applyFont="1" applyBorder="1" applyAlignment="1">
      <alignment horizontal="left" vertical="top" wrapText="1"/>
    </xf>
  </cellXfs>
  <cellStyles count="1665">
    <cellStyle name="20% - Accent1" xfId="5" xr:uid="{00000000-0005-0000-0000-000000000000}"/>
    <cellStyle name="20% - Accent1 10" xfId="6" xr:uid="{00000000-0005-0000-0000-000001000000}"/>
    <cellStyle name="20% - Accent1 11" xfId="7" xr:uid="{00000000-0005-0000-0000-000002000000}"/>
    <cellStyle name="20% - Accent1 12" xfId="8" xr:uid="{00000000-0005-0000-0000-000003000000}"/>
    <cellStyle name="20% - Accent1 13" xfId="9" xr:uid="{00000000-0005-0000-0000-000004000000}"/>
    <cellStyle name="20% - Accent1 14" xfId="10" xr:uid="{00000000-0005-0000-0000-000005000000}"/>
    <cellStyle name="20% - Accent1 15" xfId="11" xr:uid="{00000000-0005-0000-0000-000006000000}"/>
    <cellStyle name="20% - Accent1 16" xfId="12" xr:uid="{00000000-0005-0000-0000-000007000000}"/>
    <cellStyle name="20% - Accent1 17" xfId="13" xr:uid="{00000000-0005-0000-0000-000008000000}"/>
    <cellStyle name="20% - Accent1 18" xfId="14" xr:uid="{00000000-0005-0000-0000-000009000000}"/>
    <cellStyle name="20% - Accent1 19" xfId="15" xr:uid="{00000000-0005-0000-0000-00000A000000}"/>
    <cellStyle name="20% - Accent1 2" xfId="16" xr:uid="{00000000-0005-0000-0000-00000B000000}"/>
    <cellStyle name="20% - Accent1 20" xfId="17" xr:uid="{00000000-0005-0000-0000-00000C000000}"/>
    <cellStyle name="20% - Accent1 21" xfId="18" xr:uid="{00000000-0005-0000-0000-00000D000000}"/>
    <cellStyle name="20% - Accent1 22" xfId="19" xr:uid="{00000000-0005-0000-0000-00000E000000}"/>
    <cellStyle name="20% - Accent1 23" xfId="20" xr:uid="{00000000-0005-0000-0000-00000F000000}"/>
    <cellStyle name="20% - Accent1 24" xfId="21" xr:uid="{00000000-0005-0000-0000-000010000000}"/>
    <cellStyle name="20% - Accent1 25" xfId="22" xr:uid="{00000000-0005-0000-0000-000011000000}"/>
    <cellStyle name="20% - Accent1 3" xfId="23" xr:uid="{00000000-0005-0000-0000-000012000000}"/>
    <cellStyle name="20% - Accent1 4" xfId="24" xr:uid="{00000000-0005-0000-0000-000013000000}"/>
    <cellStyle name="20% - Accent1 5" xfId="25" xr:uid="{00000000-0005-0000-0000-000014000000}"/>
    <cellStyle name="20% - Accent1 6" xfId="26" xr:uid="{00000000-0005-0000-0000-000015000000}"/>
    <cellStyle name="20% - Accent1 7" xfId="27" xr:uid="{00000000-0005-0000-0000-000016000000}"/>
    <cellStyle name="20% - Accent1 8" xfId="28" xr:uid="{00000000-0005-0000-0000-000017000000}"/>
    <cellStyle name="20% - Accent1 9" xfId="29" xr:uid="{00000000-0005-0000-0000-000018000000}"/>
    <cellStyle name="20% - Accent2" xfId="30" xr:uid="{00000000-0005-0000-0000-000019000000}"/>
    <cellStyle name="20% - Accent2 10" xfId="31" xr:uid="{00000000-0005-0000-0000-00001A000000}"/>
    <cellStyle name="20% - Accent2 11" xfId="32" xr:uid="{00000000-0005-0000-0000-00001B000000}"/>
    <cellStyle name="20% - Accent2 12" xfId="33" xr:uid="{00000000-0005-0000-0000-00001C000000}"/>
    <cellStyle name="20% - Accent2 13" xfId="34" xr:uid="{00000000-0005-0000-0000-00001D000000}"/>
    <cellStyle name="20% - Accent2 14" xfId="35" xr:uid="{00000000-0005-0000-0000-00001E000000}"/>
    <cellStyle name="20% - Accent2 15" xfId="36" xr:uid="{00000000-0005-0000-0000-00001F000000}"/>
    <cellStyle name="20% - Accent2 16" xfId="37" xr:uid="{00000000-0005-0000-0000-000020000000}"/>
    <cellStyle name="20% - Accent2 17" xfId="38" xr:uid="{00000000-0005-0000-0000-000021000000}"/>
    <cellStyle name="20% - Accent2 18" xfId="39" xr:uid="{00000000-0005-0000-0000-000022000000}"/>
    <cellStyle name="20% - Accent2 19" xfId="40" xr:uid="{00000000-0005-0000-0000-000023000000}"/>
    <cellStyle name="20% - Accent2 2" xfId="41" xr:uid="{00000000-0005-0000-0000-000024000000}"/>
    <cellStyle name="20% - Accent2 20" xfId="42" xr:uid="{00000000-0005-0000-0000-000025000000}"/>
    <cellStyle name="20% - Accent2 21" xfId="43" xr:uid="{00000000-0005-0000-0000-000026000000}"/>
    <cellStyle name="20% - Accent2 22" xfId="44" xr:uid="{00000000-0005-0000-0000-000027000000}"/>
    <cellStyle name="20% - Accent2 23" xfId="45" xr:uid="{00000000-0005-0000-0000-000028000000}"/>
    <cellStyle name="20% - Accent2 24" xfId="46" xr:uid="{00000000-0005-0000-0000-000029000000}"/>
    <cellStyle name="20% - Accent2 25" xfId="47" xr:uid="{00000000-0005-0000-0000-00002A000000}"/>
    <cellStyle name="20% - Accent2 3" xfId="48" xr:uid="{00000000-0005-0000-0000-00002B000000}"/>
    <cellStyle name="20% - Accent2 4" xfId="49" xr:uid="{00000000-0005-0000-0000-00002C000000}"/>
    <cellStyle name="20% - Accent2 5" xfId="50" xr:uid="{00000000-0005-0000-0000-00002D000000}"/>
    <cellStyle name="20% - Accent2 6" xfId="51" xr:uid="{00000000-0005-0000-0000-00002E000000}"/>
    <cellStyle name="20% - Accent2 7" xfId="52" xr:uid="{00000000-0005-0000-0000-00002F000000}"/>
    <cellStyle name="20% - Accent2 8" xfId="53" xr:uid="{00000000-0005-0000-0000-000030000000}"/>
    <cellStyle name="20% - Accent2 9" xfId="54" xr:uid="{00000000-0005-0000-0000-000031000000}"/>
    <cellStyle name="20% - Accent3" xfId="55" xr:uid="{00000000-0005-0000-0000-000032000000}"/>
    <cellStyle name="20% - Accent3 10" xfId="56" xr:uid="{00000000-0005-0000-0000-000033000000}"/>
    <cellStyle name="20% - Accent3 11" xfId="57" xr:uid="{00000000-0005-0000-0000-000034000000}"/>
    <cellStyle name="20% - Accent3 12" xfId="58" xr:uid="{00000000-0005-0000-0000-000035000000}"/>
    <cellStyle name="20% - Accent3 13" xfId="59" xr:uid="{00000000-0005-0000-0000-000036000000}"/>
    <cellStyle name="20% - Accent3 14" xfId="60" xr:uid="{00000000-0005-0000-0000-000037000000}"/>
    <cellStyle name="20% - Accent3 15" xfId="61" xr:uid="{00000000-0005-0000-0000-000038000000}"/>
    <cellStyle name="20% - Accent3 16" xfId="62" xr:uid="{00000000-0005-0000-0000-000039000000}"/>
    <cellStyle name="20% - Accent3 17" xfId="63" xr:uid="{00000000-0005-0000-0000-00003A000000}"/>
    <cellStyle name="20% - Accent3 18" xfId="64" xr:uid="{00000000-0005-0000-0000-00003B000000}"/>
    <cellStyle name="20% - Accent3 19" xfId="65" xr:uid="{00000000-0005-0000-0000-00003C000000}"/>
    <cellStyle name="20% - Accent3 2" xfId="66" xr:uid="{00000000-0005-0000-0000-00003D000000}"/>
    <cellStyle name="20% - Accent3 20" xfId="67" xr:uid="{00000000-0005-0000-0000-00003E000000}"/>
    <cellStyle name="20% - Accent3 21" xfId="68" xr:uid="{00000000-0005-0000-0000-00003F000000}"/>
    <cellStyle name="20% - Accent3 22" xfId="69" xr:uid="{00000000-0005-0000-0000-000040000000}"/>
    <cellStyle name="20% - Accent3 23" xfId="70" xr:uid="{00000000-0005-0000-0000-000041000000}"/>
    <cellStyle name="20% - Accent3 24" xfId="71" xr:uid="{00000000-0005-0000-0000-000042000000}"/>
    <cellStyle name="20% - Accent3 25" xfId="72" xr:uid="{00000000-0005-0000-0000-000043000000}"/>
    <cellStyle name="20% - Accent3 3" xfId="73" xr:uid="{00000000-0005-0000-0000-000044000000}"/>
    <cellStyle name="20% - Accent3 4" xfId="74" xr:uid="{00000000-0005-0000-0000-000045000000}"/>
    <cellStyle name="20% - Accent3 5" xfId="75" xr:uid="{00000000-0005-0000-0000-000046000000}"/>
    <cellStyle name="20% - Accent3 6" xfId="76" xr:uid="{00000000-0005-0000-0000-000047000000}"/>
    <cellStyle name="20% - Accent3 7" xfId="77" xr:uid="{00000000-0005-0000-0000-000048000000}"/>
    <cellStyle name="20% - Accent3 8" xfId="78" xr:uid="{00000000-0005-0000-0000-000049000000}"/>
    <cellStyle name="20% - Accent3 9" xfId="79" xr:uid="{00000000-0005-0000-0000-00004A000000}"/>
    <cellStyle name="20% - Accent4" xfId="80" xr:uid="{00000000-0005-0000-0000-00004B000000}"/>
    <cellStyle name="20% - Accent4 10" xfId="81" xr:uid="{00000000-0005-0000-0000-00004C000000}"/>
    <cellStyle name="20% - Accent4 11" xfId="82" xr:uid="{00000000-0005-0000-0000-00004D000000}"/>
    <cellStyle name="20% - Accent4 12" xfId="83" xr:uid="{00000000-0005-0000-0000-00004E000000}"/>
    <cellStyle name="20% - Accent4 13" xfId="84" xr:uid="{00000000-0005-0000-0000-00004F000000}"/>
    <cellStyle name="20% - Accent4 14" xfId="85" xr:uid="{00000000-0005-0000-0000-000050000000}"/>
    <cellStyle name="20% - Accent4 15" xfId="86" xr:uid="{00000000-0005-0000-0000-000051000000}"/>
    <cellStyle name="20% - Accent4 16" xfId="87" xr:uid="{00000000-0005-0000-0000-000052000000}"/>
    <cellStyle name="20% - Accent4 17" xfId="88" xr:uid="{00000000-0005-0000-0000-000053000000}"/>
    <cellStyle name="20% - Accent4 18" xfId="89" xr:uid="{00000000-0005-0000-0000-000054000000}"/>
    <cellStyle name="20% - Accent4 19" xfId="90" xr:uid="{00000000-0005-0000-0000-000055000000}"/>
    <cellStyle name="20% - Accent4 2" xfId="91" xr:uid="{00000000-0005-0000-0000-000056000000}"/>
    <cellStyle name="20% - Accent4 20" xfId="92" xr:uid="{00000000-0005-0000-0000-000057000000}"/>
    <cellStyle name="20% - Accent4 21" xfId="93" xr:uid="{00000000-0005-0000-0000-000058000000}"/>
    <cellStyle name="20% - Accent4 22" xfId="94" xr:uid="{00000000-0005-0000-0000-000059000000}"/>
    <cellStyle name="20% - Accent4 23" xfId="95" xr:uid="{00000000-0005-0000-0000-00005A000000}"/>
    <cellStyle name="20% - Accent4 24" xfId="96" xr:uid="{00000000-0005-0000-0000-00005B000000}"/>
    <cellStyle name="20% - Accent4 25" xfId="97" xr:uid="{00000000-0005-0000-0000-00005C000000}"/>
    <cellStyle name="20% - Accent4 3" xfId="98" xr:uid="{00000000-0005-0000-0000-00005D000000}"/>
    <cellStyle name="20% - Accent4 4" xfId="99" xr:uid="{00000000-0005-0000-0000-00005E000000}"/>
    <cellStyle name="20% - Accent4 5" xfId="100" xr:uid="{00000000-0005-0000-0000-00005F000000}"/>
    <cellStyle name="20% - Accent4 6" xfId="101" xr:uid="{00000000-0005-0000-0000-000060000000}"/>
    <cellStyle name="20% - Accent4 7" xfId="102" xr:uid="{00000000-0005-0000-0000-000061000000}"/>
    <cellStyle name="20% - Accent4 8" xfId="103" xr:uid="{00000000-0005-0000-0000-000062000000}"/>
    <cellStyle name="20% - Accent4 9" xfId="104" xr:uid="{00000000-0005-0000-0000-000063000000}"/>
    <cellStyle name="20% - Accent5" xfId="105" xr:uid="{00000000-0005-0000-0000-000064000000}"/>
    <cellStyle name="20% - Accent5 10" xfId="106" xr:uid="{00000000-0005-0000-0000-000065000000}"/>
    <cellStyle name="20% - Accent5 11" xfId="107" xr:uid="{00000000-0005-0000-0000-000066000000}"/>
    <cellStyle name="20% - Accent5 12" xfId="108" xr:uid="{00000000-0005-0000-0000-000067000000}"/>
    <cellStyle name="20% - Accent5 13" xfId="109" xr:uid="{00000000-0005-0000-0000-000068000000}"/>
    <cellStyle name="20% - Accent5 14" xfId="110" xr:uid="{00000000-0005-0000-0000-000069000000}"/>
    <cellStyle name="20% - Accent5 15" xfId="111" xr:uid="{00000000-0005-0000-0000-00006A000000}"/>
    <cellStyle name="20% - Accent5 16" xfId="112" xr:uid="{00000000-0005-0000-0000-00006B000000}"/>
    <cellStyle name="20% - Accent5 17" xfId="113" xr:uid="{00000000-0005-0000-0000-00006C000000}"/>
    <cellStyle name="20% - Accent5 18" xfId="114" xr:uid="{00000000-0005-0000-0000-00006D000000}"/>
    <cellStyle name="20% - Accent5 19" xfId="115" xr:uid="{00000000-0005-0000-0000-00006E000000}"/>
    <cellStyle name="20% - Accent5 2" xfId="116" xr:uid="{00000000-0005-0000-0000-00006F000000}"/>
    <cellStyle name="20% - Accent5 20" xfId="117" xr:uid="{00000000-0005-0000-0000-000070000000}"/>
    <cellStyle name="20% - Accent5 21" xfId="118" xr:uid="{00000000-0005-0000-0000-000071000000}"/>
    <cellStyle name="20% - Accent5 22" xfId="119" xr:uid="{00000000-0005-0000-0000-000072000000}"/>
    <cellStyle name="20% - Accent5 23" xfId="120" xr:uid="{00000000-0005-0000-0000-000073000000}"/>
    <cellStyle name="20% - Accent5 24" xfId="121" xr:uid="{00000000-0005-0000-0000-000074000000}"/>
    <cellStyle name="20% - Accent5 25" xfId="122" xr:uid="{00000000-0005-0000-0000-000075000000}"/>
    <cellStyle name="20% - Accent5 3" xfId="123" xr:uid="{00000000-0005-0000-0000-000076000000}"/>
    <cellStyle name="20% - Accent5 4" xfId="124" xr:uid="{00000000-0005-0000-0000-000077000000}"/>
    <cellStyle name="20% - Accent5 5" xfId="125" xr:uid="{00000000-0005-0000-0000-000078000000}"/>
    <cellStyle name="20% - Accent5 6" xfId="126" xr:uid="{00000000-0005-0000-0000-000079000000}"/>
    <cellStyle name="20% - Accent5 7" xfId="127" xr:uid="{00000000-0005-0000-0000-00007A000000}"/>
    <cellStyle name="20% - Accent5 8" xfId="128" xr:uid="{00000000-0005-0000-0000-00007B000000}"/>
    <cellStyle name="20% - Accent5 9" xfId="129" xr:uid="{00000000-0005-0000-0000-00007C000000}"/>
    <cellStyle name="20% - Accent6" xfId="130" xr:uid="{00000000-0005-0000-0000-00007D000000}"/>
    <cellStyle name="20% - Accent6 10" xfId="131" xr:uid="{00000000-0005-0000-0000-00007E000000}"/>
    <cellStyle name="20% - Accent6 11" xfId="132" xr:uid="{00000000-0005-0000-0000-00007F000000}"/>
    <cellStyle name="20% - Accent6 12" xfId="133" xr:uid="{00000000-0005-0000-0000-000080000000}"/>
    <cellStyle name="20% - Accent6 13" xfId="134" xr:uid="{00000000-0005-0000-0000-000081000000}"/>
    <cellStyle name="20% - Accent6 14" xfId="135" xr:uid="{00000000-0005-0000-0000-000082000000}"/>
    <cellStyle name="20% - Accent6 15" xfId="136" xr:uid="{00000000-0005-0000-0000-000083000000}"/>
    <cellStyle name="20% - Accent6 16" xfId="137" xr:uid="{00000000-0005-0000-0000-000084000000}"/>
    <cellStyle name="20% - Accent6 17" xfId="138" xr:uid="{00000000-0005-0000-0000-000085000000}"/>
    <cellStyle name="20% - Accent6 18" xfId="139" xr:uid="{00000000-0005-0000-0000-000086000000}"/>
    <cellStyle name="20% - Accent6 19" xfId="140" xr:uid="{00000000-0005-0000-0000-000087000000}"/>
    <cellStyle name="20% - Accent6 2" xfId="141" xr:uid="{00000000-0005-0000-0000-000088000000}"/>
    <cellStyle name="20% - Accent6 20" xfId="142" xr:uid="{00000000-0005-0000-0000-000089000000}"/>
    <cellStyle name="20% - Accent6 21" xfId="143" xr:uid="{00000000-0005-0000-0000-00008A000000}"/>
    <cellStyle name="20% - Accent6 22" xfId="144" xr:uid="{00000000-0005-0000-0000-00008B000000}"/>
    <cellStyle name="20% - Accent6 23" xfId="145" xr:uid="{00000000-0005-0000-0000-00008C000000}"/>
    <cellStyle name="20% - Accent6 24" xfId="146" xr:uid="{00000000-0005-0000-0000-00008D000000}"/>
    <cellStyle name="20% - Accent6 25" xfId="147" xr:uid="{00000000-0005-0000-0000-00008E000000}"/>
    <cellStyle name="20% - Accent6 3" xfId="148" xr:uid="{00000000-0005-0000-0000-00008F000000}"/>
    <cellStyle name="20% - Accent6 4" xfId="149" xr:uid="{00000000-0005-0000-0000-000090000000}"/>
    <cellStyle name="20% - Accent6 5" xfId="150" xr:uid="{00000000-0005-0000-0000-000091000000}"/>
    <cellStyle name="20% - Accent6 6" xfId="151" xr:uid="{00000000-0005-0000-0000-000092000000}"/>
    <cellStyle name="20% - Accent6 7" xfId="152" xr:uid="{00000000-0005-0000-0000-000093000000}"/>
    <cellStyle name="20% - Accent6 8" xfId="153" xr:uid="{00000000-0005-0000-0000-000094000000}"/>
    <cellStyle name="20% - Accent6 9" xfId="154" xr:uid="{00000000-0005-0000-0000-000095000000}"/>
    <cellStyle name="20% - Énfasis1 2" xfId="566" xr:uid="{00000000-0005-0000-0000-000096000000}"/>
    <cellStyle name="20% - Énfasis2 2" xfId="567" xr:uid="{00000000-0005-0000-0000-000097000000}"/>
    <cellStyle name="20% - Énfasis3 2" xfId="568" xr:uid="{00000000-0005-0000-0000-000098000000}"/>
    <cellStyle name="20% - Énfasis4 2" xfId="569" xr:uid="{00000000-0005-0000-0000-000099000000}"/>
    <cellStyle name="20% - Énfasis5 2" xfId="570" xr:uid="{00000000-0005-0000-0000-00009A000000}"/>
    <cellStyle name="20% - Énfasis6 2" xfId="571" xr:uid="{00000000-0005-0000-0000-00009B000000}"/>
    <cellStyle name="40% - Accent1" xfId="155" xr:uid="{00000000-0005-0000-0000-00009C000000}"/>
    <cellStyle name="40% - Accent1 10" xfId="156" xr:uid="{00000000-0005-0000-0000-00009D000000}"/>
    <cellStyle name="40% - Accent1 11" xfId="157" xr:uid="{00000000-0005-0000-0000-00009E000000}"/>
    <cellStyle name="40% - Accent1 12" xfId="158" xr:uid="{00000000-0005-0000-0000-00009F000000}"/>
    <cellStyle name="40% - Accent1 13" xfId="159" xr:uid="{00000000-0005-0000-0000-0000A0000000}"/>
    <cellStyle name="40% - Accent1 14" xfId="160" xr:uid="{00000000-0005-0000-0000-0000A1000000}"/>
    <cellStyle name="40% - Accent1 15" xfId="161" xr:uid="{00000000-0005-0000-0000-0000A2000000}"/>
    <cellStyle name="40% - Accent1 16" xfId="162" xr:uid="{00000000-0005-0000-0000-0000A3000000}"/>
    <cellStyle name="40% - Accent1 17" xfId="163" xr:uid="{00000000-0005-0000-0000-0000A4000000}"/>
    <cellStyle name="40% - Accent1 18" xfId="164" xr:uid="{00000000-0005-0000-0000-0000A5000000}"/>
    <cellStyle name="40% - Accent1 19" xfId="165" xr:uid="{00000000-0005-0000-0000-0000A6000000}"/>
    <cellStyle name="40% - Accent1 2" xfId="166" xr:uid="{00000000-0005-0000-0000-0000A7000000}"/>
    <cellStyle name="40% - Accent1 20" xfId="167" xr:uid="{00000000-0005-0000-0000-0000A8000000}"/>
    <cellStyle name="40% - Accent1 21" xfId="168" xr:uid="{00000000-0005-0000-0000-0000A9000000}"/>
    <cellStyle name="40% - Accent1 22" xfId="169" xr:uid="{00000000-0005-0000-0000-0000AA000000}"/>
    <cellStyle name="40% - Accent1 23" xfId="170" xr:uid="{00000000-0005-0000-0000-0000AB000000}"/>
    <cellStyle name="40% - Accent1 24" xfId="171" xr:uid="{00000000-0005-0000-0000-0000AC000000}"/>
    <cellStyle name="40% - Accent1 25" xfId="172" xr:uid="{00000000-0005-0000-0000-0000AD000000}"/>
    <cellStyle name="40% - Accent1 3" xfId="173" xr:uid="{00000000-0005-0000-0000-0000AE000000}"/>
    <cellStyle name="40% - Accent1 4" xfId="174" xr:uid="{00000000-0005-0000-0000-0000AF000000}"/>
    <cellStyle name="40% - Accent1 5" xfId="175" xr:uid="{00000000-0005-0000-0000-0000B0000000}"/>
    <cellStyle name="40% - Accent1 6" xfId="176" xr:uid="{00000000-0005-0000-0000-0000B1000000}"/>
    <cellStyle name="40% - Accent1 7" xfId="177" xr:uid="{00000000-0005-0000-0000-0000B2000000}"/>
    <cellStyle name="40% - Accent1 8" xfId="178" xr:uid="{00000000-0005-0000-0000-0000B3000000}"/>
    <cellStyle name="40% - Accent1 9" xfId="179" xr:uid="{00000000-0005-0000-0000-0000B4000000}"/>
    <cellStyle name="40% - Accent2" xfId="180" xr:uid="{00000000-0005-0000-0000-0000B5000000}"/>
    <cellStyle name="40% - Accent2 10" xfId="181" xr:uid="{00000000-0005-0000-0000-0000B6000000}"/>
    <cellStyle name="40% - Accent2 11" xfId="182" xr:uid="{00000000-0005-0000-0000-0000B7000000}"/>
    <cellStyle name="40% - Accent2 12" xfId="183" xr:uid="{00000000-0005-0000-0000-0000B8000000}"/>
    <cellStyle name="40% - Accent2 13" xfId="184" xr:uid="{00000000-0005-0000-0000-0000B9000000}"/>
    <cellStyle name="40% - Accent2 14" xfId="185" xr:uid="{00000000-0005-0000-0000-0000BA000000}"/>
    <cellStyle name="40% - Accent2 15" xfId="186" xr:uid="{00000000-0005-0000-0000-0000BB000000}"/>
    <cellStyle name="40% - Accent2 16" xfId="187" xr:uid="{00000000-0005-0000-0000-0000BC000000}"/>
    <cellStyle name="40% - Accent2 17" xfId="188" xr:uid="{00000000-0005-0000-0000-0000BD000000}"/>
    <cellStyle name="40% - Accent2 18" xfId="189" xr:uid="{00000000-0005-0000-0000-0000BE000000}"/>
    <cellStyle name="40% - Accent2 19" xfId="190" xr:uid="{00000000-0005-0000-0000-0000BF000000}"/>
    <cellStyle name="40% - Accent2 2" xfId="191" xr:uid="{00000000-0005-0000-0000-0000C0000000}"/>
    <cellStyle name="40% - Accent2 20" xfId="192" xr:uid="{00000000-0005-0000-0000-0000C1000000}"/>
    <cellStyle name="40% - Accent2 21" xfId="193" xr:uid="{00000000-0005-0000-0000-0000C2000000}"/>
    <cellStyle name="40% - Accent2 22" xfId="194" xr:uid="{00000000-0005-0000-0000-0000C3000000}"/>
    <cellStyle name="40% - Accent2 23" xfId="195" xr:uid="{00000000-0005-0000-0000-0000C4000000}"/>
    <cellStyle name="40% - Accent2 24" xfId="196" xr:uid="{00000000-0005-0000-0000-0000C5000000}"/>
    <cellStyle name="40% - Accent2 25" xfId="197" xr:uid="{00000000-0005-0000-0000-0000C6000000}"/>
    <cellStyle name="40% - Accent2 3" xfId="198" xr:uid="{00000000-0005-0000-0000-0000C7000000}"/>
    <cellStyle name="40% - Accent2 4" xfId="199" xr:uid="{00000000-0005-0000-0000-0000C8000000}"/>
    <cellStyle name="40% - Accent2 5" xfId="200" xr:uid="{00000000-0005-0000-0000-0000C9000000}"/>
    <cellStyle name="40% - Accent2 6" xfId="201" xr:uid="{00000000-0005-0000-0000-0000CA000000}"/>
    <cellStyle name="40% - Accent2 7" xfId="202" xr:uid="{00000000-0005-0000-0000-0000CB000000}"/>
    <cellStyle name="40% - Accent2 8" xfId="203" xr:uid="{00000000-0005-0000-0000-0000CC000000}"/>
    <cellStyle name="40% - Accent2 9" xfId="204" xr:uid="{00000000-0005-0000-0000-0000CD000000}"/>
    <cellStyle name="40% - Accent3" xfId="205" xr:uid="{00000000-0005-0000-0000-0000CE000000}"/>
    <cellStyle name="40% - Accent3 10" xfId="206" xr:uid="{00000000-0005-0000-0000-0000CF000000}"/>
    <cellStyle name="40% - Accent3 11" xfId="207" xr:uid="{00000000-0005-0000-0000-0000D0000000}"/>
    <cellStyle name="40% - Accent3 12" xfId="208" xr:uid="{00000000-0005-0000-0000-0000D1000000}"/>
    <cellStyle name="40% - Accent3 13" xfId="209" xr:uid="{00000000-0005-0000-0000-0000D2000000}"/>
    <cellStyle name="40% - Accent3 14" xfId="210" xr:uid="{00000000-0005-0000-0000-0000D3000000}"/>
    <cellStyle name="40% - Accent3 15" xfId="211" xr:uid="{00000000-0005-0000-0000-0000D4000000}"/>
    <cellStyle name="40% - Accent3 16" xfId="212" xr:uid="{00000000-0005-0000-0000-0000D5000000}"/>
    <cellStyle name="40% - Accent3 17" xfId="213" xr:uid="{00000000-0005-0000-0000-0000D6000000}"/>
    <cellStyle name="40% - Accent3 18" xfId="214" xr:uid="{00000000-0005-0000-0000-0000D7000000}"/>
    <cellStyle name="40% - Accent3 19" xfId="215" xr:uid="{00000000-0005-0000-0000-0000D8000000}"/>
    <cellStyle name="40% - Accent3 2" xfId="216" xr:uid="{00000000-0005-0000-0000-0000D9000000}"/>
    <cellStyle name="40% - Accent3 20" xfId="217" xr:uid="{00000000-0005-0000-0000-0000DA000000}"/>
    <cellStyle name="40% - Accent3 21" xfId="218" xr:uid="{00000000-0005-0000-0000-0000DB000000}"/>
    <cellStyle name="40% - Accent3 22" xfId="219" xr:uid="{00000000-0005-0000-0000-0000DC000000}"/>
    <cellStyle name="40% - Accent3 23" xfId="220" xr:uid="{00000000-0005-0000-0000-0000DD000000}"/>
    <cellStyle name="40% - Accent3 24" xfId="221" xr:uid="{00000000-0005-0000-0000-0000DE000000}"/>
    <cellStyle name="40% - Accent3 25" xfId="222" xr:uid="{00000000-0005-0000-0000-0000DF000000}"/>
    <cellStyle name="40% - Accent3 3" xfId="223" xr:uid="{00000000-0005-0000-0000-0000E0000000}"/>
    <cellStyle name="40% - Accent3 4" xfId="224" xr:uid="{00000000-0005-0000-0000-0000E1000000}"/>
    <cellStyle name="40% - Accent3 5" xfId="225" xr:uid="{00000000-0005-0000-0000-0000E2000000}"/>
    <cellStyle name="40% - Accent3 6" xfId="226" xr:uid="{00000000-0005-0000-0000-0000E3000000}"/>
    <cellStyle name="40% - Accent3 7" xfId="227" xr:uid="{00000000-0005-0000-0000-0000E4000000}"/>
    <cellStyle name="40% - Accent3 8" xfId="228" xr:uid="{00000000-0005-0000-0000-0000E5000000}"/>
    <cellStyle name="40% - Accent3 9" xfId="229" xr:uid="{00000000-0005-0000-0000-0000E6000000}"/>
    <cellStyle name="40% - Accent4" xfId="230" xr:uid="{00000000-0005-0000-0000-0000E7000000}"/>
    <cellStyle name="40% - Accent4 10" xfId="231" xr:uid="{00000000-0005-0000-0000-0000E8000000}"/>
    <cellStyle name="40% - Accent4 11" xfId="232" xr:uid="{00000000-0005-0000-0000-0000E9000000}"/>
    <cellStyle name="40% - Accent4 12" xfId="233" xr:uid="{00000000-0005-0000-0000-0000EA000000}"/>
    <cellStyle name="40% - Accent4 13" xfId="234" xr:uid="{00000000-0005-0000-0000-0000EB000000}"/>
    <cellStyle name="40% - Accent4 14" xfId="235" xr:uid="{00000000-0005-0000-0000-0000EC000000}"/>
    <cellStyle name="40% - Accent4 15" xfId="236" xr:uid="{00000000-0005-0000-0000-0000ED000000}"/>
    <cellStyle name="40% - Accent4 16" xfId="237" xr:uid="{00000000-0005-0000-0000-0000EE000000}"/>
    <cellStyle name="40% - Accent4 17" xfId="238" xr:uid="{00000000-0005-0000-0000-0000EF000000}"/>
    <cellStyle name="40% - Accent4 18" xfId="239" xr:uid="{00000000-0005-0000-0000-0000F0000000}"/>
    <cellStyle name="40% - Accent4 19" xfId="240" xr:uid="{00000000-0005-0000-0000-0000F1000000}"/>
    <cellStyle name="40% - Accent4 2" xfId="241" xr:uid="{00000000-0005-0000-0000-0000F2000000}"/>
    <cellStyle name="40% - Accent4 20" xfId="242" xr:uid="{00000000-0005-0000-0000-0000F3000000}"/>
    <cellStyle name="40% - Accent4 21" xfId="243" xr:uid="{00000000-0005-0000-0000-0000F4000000}"/>
    <cellStyle name="40% - Accent4 22" xfId="244" xr:uid="{00000000-0005-0000-0000-0000F5000000}"/>
    <cellStyle name="40% - Accent4 23" xfId="245" xr:uid="{00000000-0005-0000-0000-0000F6000000}"/>
    <cellStyle name="40% - Accent4 24" xfId="246" xr:uid="{00000000-0005-0000-0000-0000F7000000}"/>
    <cellStyle name="40% - Accent4 25" xfId="247" xr:uid="{00000000-0005-0000-0000-0000F8000000}"/>
    <cellStyle name="40% - Accent4 3" xfId="248" xr:uid="{00000000-0005-0000-0000-0000F9000000}"/>
    <cellStyle name="40% - Accent4 4" xfId="249" xr:uid="{00000000-0005-0000-0000-0000FA000000}"/>
    <cellStyle name="40% - Accent4 5" xfId="250" xr:uid="{00000000-0005-0000-0000-0000FB000000}"/>
    <cellStyle name="40% - Accent4 6" xfId="251" xr:uid="{00000000-0005-0000-0000-0000FC000000}"/>
    <cellStyle name="40% - Accent4 7" xfId="252" xr:uid="{00000000-0005-0000-0000-0000FD000000}"/>
    <cellStyle name="40% - Accent4 8" xfId="253" xr:uid="{00000000-0005-0000-0000-0000FE000000}"/>
    <cellStyle name="40% - Accent4 9" xfId="254" xr:uid="{00000000-0005-0000-0000-0000FF000000}"/>
    <cellStyle name="40% - Accent5" xfId="255" xr:uid="{00000000-0005-0000-0000-000000010000}"/>
    <cellStyle name="40% - Accent5 10" xfId="256" xr:uid="{00000000-0005-0000-0000-000001010000}"/>
    <cellStyle name="40% - Accent5 11" xfId="257" xr:uid="{00000000-0005-0000-0000-000002010000}"/>
    <cellStyle name="40% - Accent5 12" xfId="258" xr:uid="{00000000-0005-0000-0000-000003010000}"/>
    <cellStyle name="40% - Accent5 13" xfId="259" xr:uid="{00000000-0005-0000-0000-000004010000}"/>
    <cellStyle name="40% - Accent5 14" xfId="260" xr:uid="{00000000-0005-0000-0000-000005010000}"/>
    <cellStyle name="40% - Accent5 15" xfId="261" xr:uid="{00000000-0005-0000-0000-000006010000}"/>
    <cellStyle name="40% - Accent5 16" xfId="262" xr:uid="{00000000-0005-0000-0000-000007010000}"/>
    <cellStyle name="40% - Accent5 17" xfId="263" xr:uid="{00000000-0005-0000-0000-000008010000}"/>
    <cellStyle name="40% - Accent5 18" xfId="264" xr:uid="{00000000-0005-0000-0000-000009010000}"/>
    <cellStyle name="40% - Accent5 19" xfId="265" xr:uid="{00000000-0005-0000-0000-00000A010000}"/>
    <cellStyle name="40% - Accent5 2" xfId="266" xr:uid="{00000000-0005-0000-0000-00000B010000}"/>
    <cellStyle name="40% - Accent5 20" xfId="267" xr:uid="{00000000-0005-0000-0000-00000C010000}"/>
    <cellStyle name="40% - Accent5 21" xfId="268" xr:uid="{00000000-0005-0000-0000-00000D010000}"/>
    <cellStyle name="40% - Accent5 22" xfId="269" xr:uid="{00000000-0005-0000-0000-00000E010000}"/>
    <cellStyle name="40% - Accent5 23" xfId="270" xr:uid="{00000000-0005-0000-0000-00000F010000}"/>
    <cellStyle name="40% - Accent5 24" xfId="271" xr:uid="{00000000-0005-0000-0000-000010010000}"/>
    <cellStyle name="40% - Accent5 25" xfId="272" xr:uid="{00000000-0005-0000-0000-000011010000}"/>
    <cellStyle name="40% - Accent5 3" xfId="273" xr:uid="{00000000-0005-0000-0000-000012010000}"/>
    <cellStyle name="40% - Accent5 4" xfId="274" xr:uid="{00000000-0005-0000-0000-000013010000}"/>
    <cellStyle name="40% - Accent5 5" xfId="275" xr:uid="{00000000-0005-0000-0000-000014010000}"/>
    <cellStyle name="40% - Accent5 6" xfId="276" xr:uid="{00000000-0005-0000-0000-000015010000}"/>
    <cellStyle name="40% - Accent5 7" xfId="277" xr:uid="{00000000-0005-0000-0000-000016010000}"/>
    <cellStyle name="40% - Accent5 8" xfId="278" xr:uid="{00000000-0005-0000-0000-000017010000}"/>
    <cellStyle name="40% - Accent5 9" xfId="279" xr:uid="{00000000-0005-0000-0000-000018010000}"/>
    <cellStyle name="40% - Accent6" xfId="280" xr:uid="{00000000-0005-0000-0000-000019010000}"/>
    <cellStyle name="40% - Accent6 10" xfId="281" xr:uid="{00000000-0005-0000-0000-00001A010000}"/>
    <cellStyle name="40% - Accent6 11" xfId="282" xr:uid="{00000000-0005-0000-0000-00001B010000}"/>
    <cellStyle name="40% - Accent6 12" xfId="283" xr:uid="{00000000-0005-0000-0000-00001C010000}"/>
    <cellStyle name="40% - Accent6 13" xfId="284" xr:uid="{00000000-0005-0000-0000-00001D010000}"/>
    <cellStyle name="40% - Accent6 14" xfId="285" xr:uid="{00000000-0005-0000-0000-00001E010000}"/>
    <cellStyle name="40% - Accent6 15" xfId="286" xr:uid="{00000000-0005-0000-0000-00001F010000}"/>
    <cellStyle name="40% - Accent6 16" xfId="287" xr:uid="{00000000-0005-0000-0000-000020010000}"/>
    <cellStyle name="40% - Accent6 17" xfId="288" xr:uid="{00000000-0005-0000-0000-000021010000}"/>
    <cellStyle name="40% - Accent6 18" xfId="289" xr:uid="{00000000-0005-0000-0000-000022010000}"/>
    <cellStyle name="40% - Accent6 19" xfId="290" xr:uid="{00000000-0005-0000-0000-000023010000}"/>
    <cellStyle name="40% - Accent6 2" xfId="291" xr:uid="{00000000-0005-0000-0000-000024010000}"/>
    <cellStyle name="40% - Accent6 20" xfId="292" xr:uid="{00000000-0005-0000-0000-000025010000}"/>
    <cellStyle name="40% - Accent6 21" xfId="293" xr:uid="{00000000-0005-0000-0000-000026010000}"/>
    <cellStyle name="40% - Accent6 22" xfId="294" xr:uid="{00000000-0005-0000-0000-000027010000}"/>
    <cellStyle name="40% - Accent6 23" xfId="295" xr:uid="{00000000-0005-0000-0000-000028010000}"/>
    <cellStyle name="40% - Accent6 24" xfId="296" xr:uid="{00000000-0005-0000-0000-000029010000}"/>
    <cellStyle name="40% - Accent6 25" xfId="297" xr:uid="{00000000-0005-0000-0000-00002A010000}"/>
    <cellStyle name="40% - Accent6 3" xfId="298" xr:uid="{00000000-0005-0000-0000-00002B010000}"/>
    <cellStyle name="40% - Accent6 4" xfId="299" xr:uid="{00000000-0005-0000-0000-00002C010000}"/>
    <cellStyle name="40% - Accent6 5" xfId="300" xr:uid="{00000000-0005-0000-0000-00002D010000}"/>
    <cellStyle name="40% - Accent6 6" xfId="301" xr:uid="{00000000-0005-0000-0000-00002E010000}"/>
    <cellStyle name="40% - Accent6 7" xfId="302" xr:uid="{00000000-0005-0000-0000-00002F010000}"/>
    <cellStyle name="40% - Accent6 8" xfId="303" xr:uid="{00000000-0005-0000-0000-000030010000}"/>
    <cellStyle name="40% - Accent6 9" xfId="304" xr:uid="{00000000-0005-0000-0000-000031010000}"/>
    <cellStyle name="40% - Énfasis1 2" xfId="572" xr:uid="{00000000-0005-0000-0000-000032010000}"/>
    <cellStyle name="40% - Énfasis2 2" xfId="573" xr:uid="{00000000-0005-0000-0000-000033010000}"/>
    <cellStyle name="40% - Énfasis3 2" xfId="574" xr:uid="{00000000-0005-0000-0000-000034010000}"/>
    <cellStyle name="40% - Énfasis4 2" xfId="575" xr:uid="{00000000-0005-0000-0000-000035010000}"/>
    <cellStyle name="40% - Énfasis5 2" xfId="576" xr:uid="{00000000-0005-0000-0000-000036010000}"/>
    <cellStyle name="40% - Énfasis6 2" xfId="577" xr:uid="{00000000-0005-0000-0000-000037010000}"/>
    <cellStyle name="60% - Accent1" xfId="305" xr:uid="{00000000-0005-0000-0000-000038010000}"/>
    <cellStyle name="60% - Accent2" xfId="306" xr:uid="{00000000-0005-0000-0000-000039010000}"/>
    <cellStyle name="60% - Accent3" xfId="307" xr:uid="{00000000-0005-0000-0000-00003A010000}"/>
    <cellStyle name="60% - Accent4" xfId="308" xr:uid="{00000000-0005-0000-0000-00003B010000}"/>
    <cellStyle name="60% - Accent5" xfId="309" xr:uid="{00000000-0005-0000-0000-00003C010000}"/>
    <cellStyle name="60% - Accent6" xfId="310" xr:uid="{00000000-0005-0000-0000-00003D010000}"/>
    <cellStyle name="60% - Énfasis1 2" xfId="578" xr:uid="{00000000-0005-0000-0000-00003E010000}"/>
    <cellStyle name="60% - Énfasis2 2" xfId="579" xr:uid="{00000000-0005-0000-0000-00003F010000}"/>
    <cellStyle name="60% - Énfasis3 2" xfId="580" xr:uid="{00000000-0005-0000-0000-000040010000}"/>
    <cellStyle name="60% - Énfasis4 2" xfId="581" xr:uid="{00000000-0005-0000-0000-000041010000}"/>
    <cellStyle name="60% - Énfasis5 2" xfId="582" xr:uid="{00000000-0005-0000-0000-000042010000}"/>
    <cellStyle name="60% - Énfasis6 2" xfId="583" xr:uid="{00000000-0005-0000-0000-000043010000}"/>
    <cellStyle name="Accent1" xfId="311" xr:uid="{00000000-0005-0000-0000-000044010000}"/>
    <cellStyle name="Accent2" xfId="312" xr:uid="{00000000-0005-0000-0000-000045010000}"/>
    <cellStyle name="Accent3" xfId="313" xr:uid="{00000000-0005-0000-0000-000046010000}"/>
    <cellStyle name="Accent4" xfId="314" xr:uid="{00000000-0005-0000-0000-000047010000}"/>
    <cellStyle name="Accent5" xfId="315" xr:uid="{00000000-0005-0000-0000-000048010000}"/>
    <cellStyle name="Accent6" xfId="316" xr:uid="{00000000-0005-0000-0000-000049010000}"/>
    <cellStyle name="Bad" xfId="317" xr:uid="{00000000-0005-0000-0000-00004A010000}"/>
    <cellStyle name="Buena 2" xfId="584" xr:uid="{00000000-0005-0000-0000-00004B010000}"/>
    <cellStyle name="Calculation" xfId="318" xr:uid="{00000000-0005-0000-0000-00004C010000}"/>
    <cellStyle name="Calculation 2" xfId="1088" xr:uid="{00000000-0005-0000-0000-00004D010000}"/>
    <cellStyle name="Calculation 2 2" xfId="1089" xr:uid="{00000000-0005-0000-0000-00004E010000}"/>
    <cellStyle name="Calculation 2 3" xfId="1090" xr:uid="{00000000-0005-0000-0000-00004F010000}"/>
    <cellStyle name="Calculation 2 4" xfId="1091" xr:uid="{00000000-0005-0000-0000-000050010000}"/>
    <cellStyle name="Calculation 2 5" xfId="1092" xr:uid="{00000000-0005-0000-0000-000051010000}"/>
    <cellStyle name="Calculation 3" xfId="1093" xr:uid="{00000000-0005-0000-0000-000052010000}"/>
    <cellStyle name="Calculation 4" xfId="1094" xr:uid="{00000000-0005-0000-0000-000053010000}"/>
    <cellStyle name="Calculation 5" xfId="1095" xr:uid="{00000000-0005-0000-0000-000054010000}"/>
    <cellStyle name="Calculation 6" xfId="1096" xr:uid="{00000000-0005-0000-0000-000055010000}"/>
    <cellStyle name="Calculation 7" xfId="1097" xr:uid="{00000000-0005-0000-0000-000056010000}"/>
    <cellStyle name="Cálculo 2" xfId="585" xr:uid="{00000000-0005-0000-0000-000057010000}"/>
    <cellStyle name="Cálculo 2 2" xfId="1098" xr:uid="{00000000-0005-0000-0000-000058010000}"/>
    <cellStyle name="Cálculo 2 2 2" xfId="1099" xr:uid="{00000000-0005-0000-0000-000059010000}"/>
    <cellStyle name="Cálculo 2 2 3" xfId="1100" xr:uid="{00000000-0005-0000-0000-00005A010000}"/>
    <cellStyle name="Cálculo 2 2 4" xfId="1101" xr:uid="{00000000-0005-0000-0000-00005B010000}"/>
    <cellStyle name="Cálculo 2 2 5" xfId="1102" xr:uid="{00000000-0005-0000-0000-00005C010000}"/>
    <cellStyle name="Cálculo 2 3" xfId="1103" xr:uid="{00000000-0005-0000-0000-00005D010000}"/>
    <cellStyle name="Cálculo 2 4" xfId="1104" xr:uid="{00000000-0005-0000-0000-00005E010000}"/>
    <cellStyle name="Cálculo 2 5" xfId="1105" xr:uid="{00000000-0005-0000-0000-00005F010000}"/>
    <cellStyle name="Cálculo 2 6" xfId="1106" xr:uid="{00000000-0005-0000-0000-000060010000}"/>
    <cellStyle name="Cálculo 2 7" xfId="1107" xr:uid="{00000000-0005-0000-0000-000061010000}"/>
    <cellStyle name="Celda de comprobación 2" xfId="586" xr:uid="{00000000-0005-0000-0000-000062010000}"/>
    <cellStyle name="Celda vinculada 2" xfId="587" xr:uid="{00000000-0005-0000-0000-000063010000}"/>
    <cellStyle name="Celda vinculada 2 2" xfId="1108" xr:uid="{00000000-0005-0000-0000-000064010000}"/>
    <cellStyle name="Celda vinculada 2 2 2" xfId="1661" xr:uid="{00000000-0005-0000-0000-000065010000}"/>
    <cellStyle name="Celda vinculada 2 3" xfId="1662" xr:uid="{00000000-0005-0000-0000-000066010000}"/>
    <cellStyle name="Check Cell" xfId="319" xr:uid="{00000000-0005-0000-0000-000067010000}"/>
    <cellStyle name="Encabezado 4 2" xfId="588" xr:uid="{00000000-0005-0000-0000-000068010000}"/>
    <cellStyle name="Énfasis1 2" xfId="589" xr:uid="{00000000-0005-0000-0000-000069010000}"/>
    <cellStyle name="Énfasis2 2" xfId="590" xr:uid="{00000000-0005-0000-0000-00006A010000}"/>
    <cellStyle name="Énfasis3 2" xfId="591" xr:uid="{00000000-0005-0000-0000-00006B010000}"/>
    <cellStyle name="Énfasis4 2" xfId="592" xr:uid="{00000000-0005-0000-0000-00006C010000}"/>
    <cellStyle name="Énfasis5 2" xfId="593" xr:uid="{00000000-0005-0000-0000-00006D010000}"/>
    <cellStyle name="Énfasis6 2" xfId="594" xr:uid="{00000000-0005-0000-0000-00006E010000}"/>
    <cellStyle name="Entrada 2" xfId="595" xr:uid="{00000000-0005-0000-0000-00006F010000}"/>
    <cellStyle name="Entrada 2 2" xfId="1109" xr:uid="{00000000-0005-0000-0000-000070010000}"/>
    <cellStyle name="Entrada 2 2 2" xfId="1110" xr:uid="{00000000-0005-0000-0000-000071010000}"/>
    <cellStyle name="Entrada 2 2 3" xfId="1111" xr:uid="{00000000-0005-0000-0000-000072010000}"/>
    <cellStyle name="Entrada 2 2 4" xfId="1112" xr:uid="{00000000-0005-0000-0000-000073010000}"/>
    <cellStyle name="Entrada 2 2 5" xfId="1113" xr:uid="{00000000-0005-0000-0000-000074010000}"/>
    <cellStyle name="Entrada 2 3" xfId="1114" xr:uid="{00000000-0005-0000-0000-000075010000}"/>
    <cellStyle name="Entrada 2 4" xfId="1115" xr:uid="{00000000-0005-0000-0000-000076010000}"/>
    <cellStyle name="Entrada 2 5" xfId="1116" xr:uid="{00000000-0005-0000-0000-000077010000}"/>
    <cellStyle name="Entrada 2 6" xfId="1117" xr:uid="{00000000-0005-0000-0000-000078010000}"/>
    <cellStyle name="Entrada 2 7" xfId="1118" xr:uid="{00000000-0005-0000-0000-000079010000}"/>
    <cellStyle name="Euro" xfId="2" xr:uid="{00000000-0005-0000-0000-00007A010000}"/>
    <cellStyle name="Euro 2" xfId="521" xr:uid="{00000000-0005-0000-0000-00007B010000}"/>
    <cellStyle name="Euro 2 2" xfId="541" xr:uid="{00000000-0005-0000-0000-00007C010000}"/>
    <cellStyle name="Euro 2 2 2" xfId="764" xr:uid="{00000000-0005-0000-0000-00007D010000}"/>
    <cellStyle name="Euro 2 2 2 2" xfId="1083" xr:uid="{00000000-0005-0000-0000-00007E010000}"/>
    <cellStyle name="Euro 2 2 3" xfId="851" xr:uid="{00000000-0005-0000-0000-00007F010000}"/>
    <cellStyle name="Euro 2 3" xfId="756" xr:uid="{00000000-0005-0000-0000-000080010000}"/>
    <cellStyle name="Euro 2 3 2" xfId="1075" xr:uid="{00000000-0005-0000-0000-000081010000}"/>
    <cellStyle name="Euro 2 4" xfId="846" xr:uid="{00000000-0005-0000-0000-000082010000}"/>
    <cellStyle name="Euro 3" xfId="755" xr:uid="{00000000-0005-0000-0000-000083010000}"/>
    <cellStyle name="Euro 3 2" xfId="1074" xr:uid="{00000000-0005-0000-0000-000084010000}"/>
    <cellStyle name="Euro 4" xfId="843" xr:uid="{00000000-0005-0000-0000-000085010000}"/>
    <cellStyle name="Explanatory Text" xfId="320" xr:uid="{00000000-0005-0000-0000-000086010000}"/>
    <cellStyle name="Good" xfId="321" xr:uid="{00000000-0005-0000-0000-000087010000}"/>
    <cellStyle name="Heading 1" xfId="322" xr:uid="{00000000-0005-0000-0000-000088010000}"/>
    <cellStyle name="Heading 2" xfId="323" xr:uid="{00000000-0005-0000-0000-000089010000}"/>
    <cellStyle name="Heading 3" xfId="324" xr:uid="{00000000-0005-0000-0000-00008A010000}"/>
    <cellStyle name="Heading 4" xfId="325" xr:uid="{00000000-0005-0000-0000-00008B010000}"/>
    <cellStyle name="Incorrecto 2" xfId="596" xr:uid="{00000000-0005-0000-0000-00008C010000}"/>
    <cellStyle name="Input" xfId="326" xr:uid="{00000000-0005-0000-0000-00008D010000}"/>
    <cellStyle name="Input 10" xfId="327" xr:uid="{00000000-0005-0000-0000-00008E010000}"/>
    <cellStyle name="Input 10 2" xfId="1119" xr:uid="{00000000-0005-0000-0000-00008F010000}"/>
    <cellStyle name="Input 10 2 2" xfId="1120" xr:uid="{00000000-0005-0000-0000-000090010000}"/>
    <cellStyle name="Input 10 2 3" xfId="1121" xr:uid="{00000000-0005-0000-0000-000091010000}"/>
    <cellStyle name="Input 10 2 4" xfId="1122" xr:uid="{00000000-0005-0000-0000-000092010000}"/>
    <cellStyle name="Input 10 2 5" xfId="1123" xr:uid="{00000000-0005-0000-0000-000093010000}"/>
    <cellStyle name="Input 10 3" xfId="1124" xr:uid="{00000000-0005-0000-0000-000094010000}"/>
    <cellStyle name="Input 10 4" xfId="1125" xr:uid="{00000000-0005-0000-0000-000095010000}"/>
    <cellStyle name="Input 10 5" xfId="1126" xr:uid="{00000000-0005-0000-0000-000096010000}"/>
    <cellStyle name="Input 10 6" xfId="1127" xr:uid="{00000000-0005-0000-0000-000097010000}"/>
    <cellStyle name="Input 10 7" xfId="1128" xr:uid="{00000000-0005-0000-0000-000098010000}"/>
    <cellStyle name="Input 11" xfId="328" xr:uid="{00000000-0005-0000-0000-000099010000}"/>
    <cellStyle name="Input 11 2" xfId="1129" xr:uid="{00000000-0005-0000-0000-00009A010000}"/>
    <cellStyle name="Input 11 2 2" xfId="1130" xr:uid="{00000000-0005-0000-0000-00009B010000}"/>
    <cellStyle name="Input 11 2 3" xfId="1131" xr:uid="{00000000-0005-0000-0000-00009C010000}"/>
    <cellStyle name="Input 11 2 4" xfId="1132" xr:uid="{00000000-0005-0000-0000-00009D010000}"/>
    <cellStyle name="Input 11 2 5" xfId="1133" xr:uid="{00000000-0005-0000-0000-00009E010000}"/>
    <cellStyle name="Input 11 3" xfId="1134" xr:uid="{00000000-0005-0000-0000-00009F010000}"/>
    <cellStyle name="Input 11 4" xfId="1135" xr:uid="{00000000-0005-0000-0000-0000A0010000}"/>
    <cellStyle name="Input 11 5" xfId="1136" xr:uid="{00000000-0005-0000-0000-0000A1010000}"/>
    <cellStyle name="Input 11 6" xfId="1137" xr:uid="{00000000-0005-0000-0000-0000A2010000}"/>
    <cellStyle name="Input 11 7" xfId="1138" xr:uid="{00000000-0005-0000-0000-0000A3010000}"/>
    <cellStyle name="Input 12" xfId="329" xr:uid="{00000000-0005-0000-0000-0000A4010000}"/>
    <cellStyle name="Input 12 2" xfId="1139" xr:uid="{00000000-0005-0000-0000-0000A5010000}"/>
    <cellStyle name="Input 12 2 2" xfId="1140" xr:uid="{00000000-0005-0000-0000-0000A6010000}"/>
    <cellStyle name="Input 12 2 3" xfId="1141" xr:uid="{00000000-0005-0000-0000-0000A7010000}"/>
    <cellStyle name="Input 12 2 4" xfId="1142" xr:uid="{00000000-0005-0000-0000-0000A8010000}"/>
    <cellStyle name="Input 12 2 5" xfId="1143" xr:uid="{00000000-0005-0000-0000-0000A9010000}"/>
    <cellStyle name="Input 12 3" xfId="1144" xr:uid="{00000000-0005-0000-0000-0000AA010000}"/>
    <cellStyle name="Input 12 4" xfId="1145" xr:uid="{00000000-0005-0000-0000-0000AB010000}"/>
    <cellStyle name="Input 12 5" xfId="1146" xr:uid="{00000000-0005-0000-0000-0000AC010000}"/>
    <cellStyle name="Input 12 6" xfId="1147" xr:uid="{00000000-0005-0000-0000-0000AD010000}"/>
    <cellStyle name="Input 12 7" xfId="1148" xr:uid="{00000000-0005-0000-0000-0000AE010000}"/>
    <cellStyle name="Input 13" xfId="330" xr:uid="{00000000-0005-0000-0000-0000AF010000}"/>
    <cellStyle name="Input 13 2" xfId="1149" xr:uid="{00000000-0005-0000-0000-0000B0010000}"/>
    <cellStyle name="Input 13 2 2" xfId="1150" xr:uid="{00000000-0005-0000-0000-0000B1010000}"/>
    <cellStyle name="Input 13 2 3" xfId="1151" xr:uid="{00000000-0005-0000-0000-0000B2010000}"/>
    <cellStyle name="Input 13 2 4" xfId="1152" xr:uid="{00000000-0005-0000-0000-0000B3010000}"/>
    <cellStyle name="Input 13 2 5" xfId="1153" xr:uid="{00000000-0005-0000-0000-0000B4010000}"/>
    <cellStyle name="Input 13 3" xfId="1154" xr:uid="{00000000-0005-0000-0000-0000B5010000}"/>
    <cellStyle name="Input 13 4" xfId="1155" xr:uid="{00000000-0005-0000-0000-0000B6010000}"/>
    <cellStyle name="Input 13 5" xfId="1156" xr:uid="{00000000-0005-0000-0000-0000B7010000}"/>
    <cellStyle name="Input 13 6" xfId="1157" xr:uid="{00000000-0005-0000-0000-0000B8010000}"/>
    <cellStyle name="Input 13 7" xfId="1158" xr:uid="{00000000-0005-0000-0000-0000B9010000}"/>
    <cellStyle name="Input 14" xfId="331" xr:uid="{00000000-0005-0000-0000-0000BA010000}"/>
    <cellStyle name="Input 14 2" xfId="1159" xr:uid="{00000000-0005-0000-0000-0000BB010000}"/>
    <cellStyle name="Input 14 2 2" xfId="1160" xr:uid="{00000000-0005-0000-0000-0000BC010000}"/>
    <cellStyle name="Input 14 2 3" xfId="1161" xr:uid="{00000000-0005-0000-0000-0000BD010000}"/>
    <cellStyle name="Input 14 2 4" xfId="1162" xr:uid="{00000000-0005-0000-0000-0000BE010000}"/>
    <cellStyle name="Input 14 2 5" xfId="1163" xr:uid="{00000000-0005-0000-0000-0000BF010000}"/>
    <cellStyle name="Input 14 3" xfId="1164" xr:uid="{00000000-0005-0000-0000-0000C0010000}"/>
    <cellStyle name="Input 14 4" xfId="1165" xr:uid="{00000000-0005-0000-0000-0000C1010000}"/>
    <cellStyle name="Input 14 5" xfId="1166" xr:uid="{00000000-0005-0000-0000-0000C2010000}"/>
    <cellStyle name="Input 14 6" xfId="1167" xr:uid="{00000000-0005-0000-0000-0000C3010000}"/>
    <cellStyle name="Input 14 7" xfId="1168" xr:uid="{00000000-0005-0000-0000-0000C4010000}"/>
    <cellStyle name="Input 15" xfId="332" xr:uid="{00000000-0005-0000-0000-0000C5010000}"/>
    <cellStyle name="Input 15 2" xfId="1169" xr:uid="{00000000-0005-0000-0000-0000C6010000}"/>
    <cellStyle name="Input 15 2 2" xfId="1170" xr:uid="{00000000-0005-0000-0000-0000C7010000}"/>
    <cellStyle name="Input 15 2 3" xfId="1171" xr:uid="{00000000-0005-0000-0000-0000C8010000}"/>
    <cellStyle name="Input 15 2 4" xfId="1172" xr:uid="{00000000-0005-0000-0000-0000C9010000}"/>
    <cellStyle name="Input 15 2 5" xfId="1173" xr:uid="{00000000-0005-0000-0000-0000CA010000}"/>
    <cellStyle name="Input 15 3" xfId="1174" xr:uid="{00000000-0005-0000-0000-0000CB010000}"/>
    <cellStyle name="Input 15 4" xfId="1175" xr:uid="{00000000-0005-0000-0000-0000CC010000}"/>
    <cellStyle name="Input 15 5" xfId="1176" xr:uid="{00000000-0005-0000-0000-0000CD010000}"/>
    <cellStyle name="Input 15 6" xfId="1177" xr:uid="{00000000-0005-0000-0000-0000CE010000}"/>
    <cellStyle name="Input 15 7" xfId="1178" xr:uid="{00000000-0005-0000-0000-0000CF010000}"/>
    <cellStyle name="Input 16" xfId="333" xr:uid="{00000000-0005-0000-0000-0000D0010000}"/>
    <cellStyle name="Input 16 2" xfId="1179" xr:uid="{00000000-0005-0000-0000-0000D1010000}"/>
    <cellStyle name="Input 16 2 2" xfId="1180" xr:uid="{00000000-0005-0000-0000-0000D2010000}"/>
    <cellStyle name="Input 16 2 3" xfId="1181" xr:uid="{00000000-0005-0000-0000-0000D3010000}"/>
    <cellStyle name="Input 16 2 4" xfId="1182" xr:uid="{00000000-0005-0000-0000-0000D4010000}"/>
    <cellStyle name="Input 16 2 5" xfId="1183" xr:uid="{00000000-0005-0000-0000-0000D5010000}"/>
    <cellStyle name="Input 16 3" xfId="1184" xr:uid="{00000000-0005-0000-0000-0000D6010000}"/>
    <cellStyle name="Input 16 4" xfId="1185" xr:uid="{00000000-0005-0000-0000-0000D7010000}"/>
    <cellStyle name="Input 16 5" xfId="1186" xr:uid="{00000000-0005-0000-0000-0000D8010000}"/>
    <cellStyle name="Input 16 6" xfId="1187" xr:uid="{00000000-0005-0000-0000-0000D9010000}"/>
    <cellStyle name="Input 16 7" xfId="1188" xr:uid="{00000000-0005-0000-0000-0000DA010000}"/>
    <cellStyle name="Input 17" xfId="334" xr:uid="{00000000-0005-0000-0000-0000DB010000}"/>
    <cellStyle name="Input 17 2" xfId="1189" xr:uid="{00000000-0005-0000-0000-0000DC010000}"/>
    <cellStyle name="Input 17 2 2" xfId="1190" xr:uid="{00000000-0005-0000-0000-0000DD010000}"/>
    <cellStyle name="Input 17 2 3" xfId="1191" xr:uid="{00000000-0005-0000-0000-0000DE010000}"/>
    <cellStyle name="Input 17 2 4" xfId="1192" xr:uid="{00000000-0005-0000-0000-0000DF010000}"/>
    <cellStyle name="Input 17 2 5" xfId="1193" xr:uid="{00000000-0005-0000-0000-0000E0010000}"/>
    <cellStyle name="Input 17 3" xfId="1194" xr:uid="{00000000-0005-0000-0000-0000E1010000}"/>
    <cellStyle name="Input 17 4" xfId="1195" xr:uid="{00000000-0005-0000-0000-0000E2010000}"/>
    <cellStyle name="Input 17 5" xfId="1196" xr:uid="{00000000-0005-0000-0000-0000E3010000}"/>
    <cellStyle name="Input 17 6" xfId="1197" xr:uid="{00000000-0005-0000-0000-0000E4010000}"/>
    <cellStyle name="Input 17 7" xfId="1198" xr:uid="{00000000-0005-0000-0000-0000E5010000}"/>
    <cellStyle name="Input 18" xfId="335" xr:uid="{00000000-0005-0000-0000-0000E6010000}"/>
    <cellStyle name="Input 18 2" xfId="1199" xr:uid="{00000000-0005-0000-0000-0000E7010000}"/>
    <cellStyle name="Input 18 2 2" xfId="1200" xr:uid="{00000000-0005-0000-0000-0000E8010000}"/>
    <cellStyle name="Input 18 2 3" xfId="1201" xr:uid="{00000000-0005-0000-0000-0000E9010000}"/>
    <cellStyle name="Input 18 2 4" xfId="1202" xr:uid="{00000000-0005-0000-0000-0000EA010000}"/>
    <cellStyle name="Input 18 2 5" xfId="1203" xr:uid="{00000000-0005-0000-0000-0000EB010000}"/>
    <cellStyle name="Input 18 3" xfId="1204" xr:uid="{00000000-0005-0000-0000-0000EC010000}"/>
    <cellStyle name="Input 18 4" xfId="1205" xr:uid="{00000000-0005-0000-0000-0000ED010000}"/>
    <cellStyle name="Input 18 5" xfId="1206" xr:uid="{00000000-0005-0000-0000-0000EE010000}"/>
    <cellStyle name="Input 18 6" xfId="1207" xr:uid="{00000000-0005-0000-0000-0000EF010000}"/>
    <cellStyle name="Input 18 7" xfId="1208" xr:uid="{00000000-0005-0000-0000-0000F0010000}"/>
    <cellStyle name="Input 19" xfId="336" xr:uid="{00000000-0005-0000-0000-0000F1010000}"/>
    <cellStyle name="Input 19 2" xfId="1209" xr:uid="{00000000-0005-0000-0000-0000F2010000}"/>
    <cellStyle name="Input 19 2 2" xfId="1210" xr:uid="{00000000-0005-0000-0000-0000F3010000}"/>
    <cellStyle name="Input 19 2 3" xfId="1211" xr:uid="{00000000-0005-0000-0000-0000F4010000}"/>
    <cellStyle name="Input 19 2 4" xfId="1212" xr:uid="{00000000-0005-0000-0000-0000F5010000}"/>
    <cellStyle name="Input 19 2 5" xfId="1213" xr:uid="{00000000-0005-0000-0000-0000F6010000}"/>
    <cellStyle name="Input 19 3" xfId="1214" xr:uid="{00000000-0005-0000-0000-0000F7010000}"/>
    <cellStyle name="Input 19 4" xfId="1215" xr:uid="{00000000-0005-0000-0000-0000F8010000}"/>
    <cellStyle name="Input 19 5" xfId="1216" xr:uid="{00000000-0005-0000-0000-0000F9010000}"/>
    <cellStyle name="Input 19 6" xfId="1217" xr:uid="{00000000-0005-0000-0000-0000FA010000}"/>
    <cellStyle name="Input 19 7" xfId="1218" xr:uid="{00000000-0005-0000-0000-0000FB010000}"/>
    <cellStyle name="Input 2" xfId="337" xr:uid="{00000000-0005-0000-0000-0000FC010000}"/>
    <cellStyle name="Input 2 2" xfId="1219" xr:uid="{00000000-0005-0000-0000-0000FD010000}"/>
    <cellStyle name="Input 2 2 2" xfId="1220" xr:uid="{00000000-0005-0000-0000-0000FE010000}"/>
    <cellStyle name="Input 2 2 3" xfId="1221" xr:uid="{00000000-0005-0000-0000-0000FF010000}"/>
    <cellStyle name="Input 2 2 4" xfId="1222" xr:uid="{00000000-0005-0000-0000-000000020000}"/>
    <cellStyle name="Input 2 2 5" xfId="1223" xr:uid="{00000000-0005-0000-0000-000001020000}"/>
    <cellStyle name="Input 2 3" xfId="1224" xr:uid="{00000000-0005-0000-0000-000002020000}"/>
    <cellStyle name="Input 2 4" xfId="1225" xr:uid="{00000000-0005-0000-0000-000003020000}"/>
    <cellStyle name="Input 2 5" xfId="1226" xr:uid="{00000000-0005-0000-0000-000004020000}"/>
    <cellStyle name="Input 2 6" xfId="1227" xr:uid="{00000000-0005-0000-0000-000005020000}"/>
    <cellStyle name="Input 2 7" xfId="1228" xr:uid="{00000000-0005-0000-0000-000006020000}"/>
    <cellStyle name="Input 20" xfId="338" xr:uid="{00000000-0005-0000-0000-000007020000}"/>
    <cellStyle name="Input 20 2" xfId="1229" xr:uid="{00000000-0005-0000-0000-000008020000}"/>
    <cellStyle name="Input 20 2 2" xfId="1230" xr:uid="{00000000-0005-0000-0000-000009020000}"/>
    <cellStyle name="Input 20 2 3" xfId="1231" xr:uid="{00000000-0005-0000-0000-00000A020000}"/>
    <cellStyle name="Input 20 2 4" xfId="1232" xr:uid="{00000000-0005-0000-0000-00000B020000}"/>
    <cellStyle name="Input 20 2 5" xfId="1233" xr:uid="{00000000-0005-0000-0000-00000C020000}"/>
    <cellStyle name="Input 20 3" xfId="1234" xr:uid="{00000000-0005-0000-0000-00000D020000}"/>
    <cellStyle name="Input 20 4" xfId="1235" xr:uid="{00000000-0005-0000-0000-00000E020000}"/>
    <cellStyle name="Input 20 5" xfId="1236" xr:uid="{00000000-0005-0000-0000-00000F020000}"/>
    <cellStyle name="Input 20 6" xfId="1237" xr:uid="{00000000-0005-0000-0000-000010020000}"/>
    <cellStyle name="Input 20 7" xfId="1238" xr:uid="{00000000-0005-0000-0000-000011020000}"/>
    <cellStyle name="Input 21" xfId="339" xr:uid="{00000000-0005-0000-0000-000012020000}"/>
    <cellStyle name="Input 21 2" xfId="1239" xr:uid="{00000000-0005-0000-0000-000013020000}"/>
    <cellStyle name="Input 21 2 2" xfId="1240" xr:uid="{00000000-0005-0000-0000-000014020000}"/>
    <cellStyle name="Input 21 2 3" xfId="1241" xr:uid="{00000000-0005-0000-0000-000015020000}"/>
    <cellStyle name="Input 21 2 4" xfId="1242" xr:uid="{00000000-0005-0000-0000-000016020000}"/>
    <cellStyle name="Input 21 2 5" xfId="1243" xr:uid="{00000000-0005-0000-0000-000017020000}"/>
    <cellStyle name="Input 21 3" xfId="1244" xr:uid="{00000000-0005-0000-0000-000018020000}"/>
    <cellStyle name="Input 21 4" xfId="1245" xr:uid="{00000000-0005-0000-0000-000019020000}"/>
    <cellStyle name="Input 21 5" xfId="1246" xr:uid="{00000000-0005-0000-0000-00001A020000}"/>
    <cellStyle name="Input 21 6" xfId="1247" xr:uid="{00000000-0005-0000-0000-00001B020000}"/>
    <cellStyle name="Input 21 7" xfId="1248" xr:uid="{00000000-0005-0000-0000-00001C020000}"/>
    <cellStyle name="Input 22" xfId="340" xr:uid="{00000000-0005-0000-0000-00001D020000}"/>
    <cellStyle name="Input 22 2" xfId="1249" xr:uid="{00000000-0005-0000-0000-00001E020000}"/>
    <cellStyle name="Input 22 2 2" xfId="1250" xr:uid="{00000000-0005-0000-0000-00001F020000}"/>
    <cellStyle name="Input 22 2 3" xfId="1251" xr:uid="{00000000-0005-0000-0000-000020020000}"/>
    <cellStyle name="Input 22 2 4" xfId="1252" xr:uid="{00000000-0005-0000-0000-000021020000}"/>
    <cellStyle name="Input 22 2 5" xfId="1253" xr:uid="{00000000-0005-0000-0000-000022020000}"/>
    <cellStyle name="Input 22 3" xfId="1254" xr:uid="{00000000-0005-0000-0000-000023020000}"/>
    <cellStyle name="Input 22 4" xfId="1255" xr:uid="{00000000-0005-0000-0000-000024020000}"/>
    <cellStyle name="Input 22 5" xfId="1256" xr:uid="{00000000-0005-0000-0000-000025020000}"/>
    <cellStyle name="Input 22 6" xfId="1257" xr:uid="{00000000-0005-0000-0000-000026020000}"/>
    <cellStyle name="Input 22 7" xfId="1258" xr:uid="{00000000-0005-0000-0000-000027020000}"/>
    <cellStyle name="Input 23" xfId="341" xr:uid="{00000000-0005-0000-0000-000028020000}"/>
    <cellStyle name="Input 23 2" xfId="1259" xr:uid="{00000000-0005-0000-0000-000029020000}"/>
    <cellStyle name="Input 23 2 2" xfId="1260" xr:uid="{00000000-0005-0000-0000-00002A020000}"/>
    <cellStyle name="Input 23 2 3" xfId="1261" xr:uid="{00000000-0005-0000-0000-00002B020000}"/>
    <cellStyle name="Input 23 2 4" xfId="1262" xr:uid="{00000000-0005-0000-0000-00002C020000}"/>
    <cellStyle name="Input 23 2 5" xfId="1263" xr:uid="{00000000-0005-0000-0000-00002D020000}"/>
    <cellStyle name="Input 23 3" xfId="1264" xr:uid="{00000000-0005-0000-0000-00002E020000}"/>
    <cellStyle name="Input 23 4" xfId="1265" xr:uid="{00000000-0005-0000-0000-00002F020000}"/>
    <cellStyle name="Input 23 5" xfId="1266" xr:uid="{00000000-0005-0000-0000-000030020000}"/>
    <cellStyle name="Input 23 6" xfId="1267" xr:uid="{00000000-0005-0000-0000-000031020000}"/>
    <cellStyle name="Input 23 7" xfId="1268" xr:uid="{00000000-0005-0000-0000-000032020000}"/>
    <cellStyle name="Input 24" xfId="342" xr:uid="{00000000-0005-0000-0000-000033020000}"/>
    <cellStyle name="Input 24 2" xfId="1269" xr:uid="{00000000-0005-0000-0000-000034020000}"/>
    <cellStyle name="Input 24 2 2" xfId="1270" xr:uid="{00000000-0005-0000-0000-000035020000}"/>
    <cellStyle name="Input 24 2 3" xfId="1271" xr:uid="{00000000-0005-0000-0000-000036020000}"/>
    <cellStyle name="Input 24 2 4" xfId="1272" xr:uid="{00000000-0005-0000-0000-000037020000}"/>
    <cellStyle name="Input 24 2 5" xfId="1273" xr:uid="{00000000-0005-0000-0000-000038020000}"/>
    <cellStyle name="Input 24 3" xfId="1274" xr:uid="{00000000-0005-0000-0000-000039020000}"/>
    <cellStyle name="Input 24 4" xfId="1275" xr:uid="{00000000-0005-0000-0000-00003A020000}"/>
    <cellStyle name="Input 24 5" xfId="1276" xr:uid="{00000000-0005-0000-0000-00003B020000}"/>
    <cellStyle name="Input 24 6" xfId="1277" xr:uid="{00000000-0005-0000-0000-00003C020000}"/>
    <cellStyle name="Input 24 7" xfId="1278" xr:uid="{00000000-0005-0000-0000-00003D020000}"/>
    <cellStyle name="Input 25" xfId="343" xr:uid="{00000000-0005-0000-0000-00003E020000}"/>
    <cellStyle name="Input 25 2" xfId="1279" xr:uid="{00000000-0005-0000-0000-00003F020000}"/>
    <cellStyle name="Input 25 2 2" xfId="1280" xr:uid="{00000000-0005-0000-0000-000040020000}"/>
    <cellStyle name="Input 25 2 3" xfId="1281" xr:uid="{00000000-0005-0000-0000-000041020000}"/>
    <cellStyle name="Input 25 2 4" xfId="1282" xr:uid="{00000000-0005-0000-0000-000042020000}"/>
    <cellStyle name="Input 25 2 5" xfId="1283" xr:uid="{00000000-0005-0000-0000-000043020000}"/>
    <cellStyle name="Input 25 3" xfId="1284" xr:uid="{00000000-0005-0000-0000-000044020000}"/>
    <cellStyle name="Input 25 4" xfId="1285" xr:uid="{00000000-0005-0000-0000-000045020000}"/>
    <cellStyle name="Input 25 5" xfId="1286" xr:uid="{00000000-0005-0000-0000-000046020000}"/>
    <cellStyle name="Input 25 6" xfId="1287" xr:uid="{00000000-0005-0000-0000-000047020000}"/>
    <cellStyle name="Input 25 7" xfId="1288" xr:uid="{00000000-0005-0000-0000-000048020000}"/>
    <cellStyle name="Input 26" xfId="1289" xr:uid="{00000000-0005-0000-0000-000049020000}"/>
    <cellStyle name="Input 26 2" xfId="1290" xr:uid="{00000000-0005-0000-0000-00004A020000}"/>
    <cellStyle name="Input 26 3" xfId="1291" xr:uid="{00000000-0005-0000-0000-00004B020000}"/>
    <cellStyle name="Input 26 4" xfId="1292" xr:uid="{00000000-0005-0000-0000-00004C020000}"/>
    <cellStyle name="Input 26 5" xfId="1293" xr:uid="{00000000-0005-0000-0000-00004D020000}"/>
    <cellStyle name="Input 27" xfId="1294" xr:uid="{00000000-0005-0000-0000-00004E020000}"/>
    <cellStyle name="Input 28" xfId="1295" xr:uid="{00000000-0005-0000-0000-00004F020000}"/>
    <cellStyle name="Input 29" xfId="1296" xr:uid="{00000000-0005-0000-0000-000050020000}"/>
    <cellStyle name="Input 3" xfId="344" xr:uid="{00000000-0005-0000-0000-000051020000}"/>
    <cellStyle name="Input 3 2" xfId="1297" xr:uid="{00000000-0005-0000-0000-000052020000}"/>
    <cellStyle name="Input 3 2 2" xfId="1298" xr:uid="{00000000-0005-0000-0000-000053020000}"/>
    <cellStyle name="Input 3 2 3" xfId="1299" xr:uid="{00000000-0005-0000-0000-000054020000}"/>
    <cellStyle name="Input 3 2 4" xfId="1300" xr:uid="{00000000-0005-0000-0000-000055020000}"/>
    <cellStyle name="Input 3 2 5" xfId="1301" xr:uid="{00000000-0005-0000-0000-000056020000}"/>
    <cellStyle name="Input 3 3" xfId="1302" xr:uid="{00000000-0005-0000-0000-000057020000}"/>
    <cellStyle name="Input 3 4" xfId="1303" xr:uid="{00000000-0005-0000-0000-000058020000}"/>
    <cellStyle name="Input 3 5" xfId="1304" xr:uid="{00000000-0005-0000-0000-000059020000}"/>
    <cellStyle name="Input 3 6" xfId="1305" xr:uid="{00000000-0005-0000-0000-00005A020000}"/>
    <cellStyle name="Input 3 7" xfId="1306" xr:uid="{00000000-0005-0000-0000-00005B020000}"/>
    <cellStyle name="Input 30" xfId="1307" xr:uid="{00000000-0005-0000-0000-00005C020000}"/>
    <cellStyle name="Input 31" xfId="1308" xr:uid="{00000000-0005-0000-0000-00005D020000}"/>
    <cellStyle name="Input 4" xfId="345" xr:uid="{00000000-0005-0000-0000-00005E020000}"/>
    <cellStyle name="Input 4 2" xfId="1309" xr:uid="{00000000-0005-0000-0000-00005F020000}"/>
    <cellStyle name="Input 4 2 2" xfId="1310" xr:uid="{00000000-0005-0000-0000-000060020000}"/>
    <cellStyle name="Input 4 2 3" xfId="1311" xr:uid="{00000000-0005-0000-0000-000061020000}"/>
    <cellStyle name="Input 4 2 4" xfId="1312" xr:uid="{00000000-0005-0000-0000-000062020000}"/>
    <cellStyle name="Input 4 2 5" xfId="1313" xr:uid="{00000000-0005-0000-0000-000063020000}"/>
    <cellStyle name="Input 4 3" xfId="1314" xr:uid="{00000000-0005-0000-0000-000064020000}"/>
    <cellStyle name="Input 4 4" xfId="1315" xr:uid="{00000000-0005-0000-0000-000065020000}"/>
    <cellStyle name="Input 4 5" xfId="1316" xr:uid="{00000000-0005-0000-0000-000066020000}"/>
    <cellStyle name="Input 4 6" xfId="1317" xr:uid="{00000000-0005-0000-0000-000067020000}"/>
    <cellStyle name="Input 4 7" xfId="1318" xr:uid="{00000000-0005-0000-0000-000068020000}"/>
    <cellStyle name="Input 5" xfId="346" xr:uid="{00000000-0005-0000-0000-000069020000}"/>
    <cellStyle name="Input 5 2" xfId="1319" xr:uid="{00000000-0005-0000-0000-00006A020000}"/>
    <cellStyle name="Input 5 2 2" xfId="1320" xr:uid="{00000000-0005-0000-0000-00006B020000}"/>
    <cellStyle name="Input 5 2 3" xfId="1321" xr:uid="{00000000-0005-0000-0000-00006C020000}"/>
    <cellStyle name="Input 5 2 4" xfId="1322" xr:uid="{00000000-0005-0000-0000-00006D020000}"/>
    <cellStyle name="Input 5 2 5" xfId="1323" xr:uid="{00000000-0005-0000-0000-00006E020000}"/>
    <cellStyle name="Input 5 3" xfId="1324" xr:uid="{00000000-0005-0000-0000-00006F020000}"/>
    <cellStyle name="Input 5 4" xfId="1325" xr:uid="{00000000-0005-0000-0000-000070020000}"/>
    <cellStyle name="Input 5 5" xfId="1326" xr:uid="{00000000-0005-0000-0000-000071020000}"/>
    <cellStyle name="Input 5 6" xfId="1327" xr:uid="{00000000-0005-0000-0000-000072020000}"/>
    <cellStyle name="Input 5 7" xfId="1328" xr:uid="{00000000-0005-0000-0000-000073020000}"/>
    <cellStyle name="Input 6" xfId="347" xr:uid="{00000000-0005-0000-0000-000074020000}"/>
    <cellStyle name="Input 6 2" xfId="1329" xr:uid="{00000000-0005-0000-0000-000075020000}"/>
    <cellStyle name="Input 6 2 2" xfId="1330" xr:uid="{00000000-0005-0000-0000-000076020000}"/>
    <cellStyle name="Input 6 2 3" xfId="1331" xr:uid="{00000000-0005-0000-0000-000077020000}"/>
    <cellStyle name="Input 6 2 4" xfId="1332" xr:uid="{00000000-0005-0000-0000-000078020000}"/>
    <cellStyle name="Input 6 2 5" xfId="1333" xr:uid="{00000000-0005-0000-0000-000079020000}"/>
    <cellStyle name="Input 6 3" xfId="1334" xr:uid="{00000000-0005-0000-0000-00007A020000}"/>
    <cellStyle name="Input 6 4" xfId="1335" xr:uid="{00000000-0005-0000-0000-00007B020000}"/>
    <cellStyle name="Input 6 5" xfId="1336" xr:uid="{00000000-0005-0000-0000-00007C020000}"/>
    <cellStyle name="Input 6 6" xfId="1337" xr:uid="{00000000-0005-0000-0000-00007D020000}"/>
    <cellStyle name="Input 6 7" xfId="1338" xr:uid="{00000000-0005-0000-0000-00007E020000}"/>
    <cellStyle name="Input 7" xfId="348" xr:uid="{00000000-0005-0000-0000-00007F020000}"/>
    <cellStyle name="Input 7 2" xfId="1339" xr:uid="{00000000-0005-0000-0000-000080020000}"/>
    <cellStyle name="Input 7 2 2" xfId="1340" xr:uid="{00000000-0005-0000-0000-000081020000}"/>
    <cellStyle name="Input 7 2 3" xfId="1341" xr:uid="{00000000-0005-0000-0000-000082020000}"/>
    <cellStyle name="Input 7 2 4" xfId="1342" xr:uid="{00000000-0005-0000-0000-000083020000}"/>
    <cellStyle name="Input 7 2 5" xfId="1343" xr:uid="{00000000-0005-0000-0000-000084020000}"/>
    <cellStyle name="Input 7 3" xfId="1344" xr:uid="{00000000-0005-0000-0000-000085020000}"/>
    <cellStyle name="Input 7 4" xfId="1345" xr:uid="{00000000-0005-0000-0000-000086020000}"/>
    <cellStyle name="Input 7 5" xfId="1346" xr:uid="{00000000-0005-0000-0000-000087020000}"/>
    <cellStyle name="Input 7 6" xfId="1347" xr:uid="{00000000-0005-0000-0000-000088020000}"/>
    <cellStyle name="Input 7 7" xfId="1348" xr:uid="{00000000-0005-0000-0000-000089020000}"/>
    <cellStyle name="Input 8" xfId="349" xr:uid="{00000000-0005-0000-0000-00008A020000}"/>
    <cellStyle name="Input 8 2" xfId="1349" xr:uid="{00000000-0005-0000-0000-00008B020000}"/>
    <cellStyle name="Input 8 2 2" xfId="1350" xr:uid="{00000000-0005-0000-0000-00008C020000}"/>
    <cellStyle name="Input 8 2 3" xfId="1351" xr:uid="{00000000-0005-0000-0000-00008D020000}"/>
    <cellStyle name="Input 8 2 4" xfId="1352" xr:uid="{00000000-0005-0000-0000-00008E020000}"/>
    <cellStyle name="Input 8 2 5" xfId="1353" xr:uid="{00000000-0005-0000-0000-00008F020000}"/>
    <cellStyle name="Input 8 3" xfId="1354" xr:uid="{00000000-0005-0000-0000-000090020000}"/>
    <cellStyle name="Input 8 4" xfId="1355" xr:uid="{00000000-0005-0000-0000-000091020000}"/>
    <cellStyle name="Input 8 5" xfId="1356" xr:uid="{00000000-0005-0000-0000-000092020000}"/>
    <cellStyle name="Input 8 6" xfId="1357" xr:uid="{00000000-0005-0000-0000-000093020000}"/>
    <cellStyle name="Input 8 7" xfId="1358" xr:uid="{00000000-0005-0000-0000-000094020000}"/>
    <cellStyle name="Input 9" xfId="350" xr:uid="{00000000-0005-0000-0000-000095020000}"/>
    <cellStyle name="Input 9 2" xfId="1359" xr:uid="{00000000-0005-0000-0000-000096020000}"/>
    <cellStyle name="Input 9 2 2" xfId="1360" xr:uid="{00000000-0005-0000-0000-000097020000}"/>
    <cellStyle name="Input 9 2 3" xfId="1361" xr:uid="{00000000-0005-0000-0000-000098020000}"/>
    <cellStyle name="Input 9 2 4" xfId="1362" xr:uid="{00000000-0005-0000-0000-000099020000}"/>
    <cellStyle name="Input 9 2 5" xfId="1363" xr:uid="{00000000-0005-0000-0000-00009A020000}"/>
    <cellStyle name="Input 9 3" xfId="1364" xr:uid="{00000000-0005-0000-0000-00009B020000}"/>
    <cellStyle name="Input 9 4" xfId="1365" xr:uid="{00000000-0005-0000-0000-00009C020000}"/>
    <cellStyle name="Input 9 5" xfId="1366" xr:uid="{00000000-0005-0000-0000-00009D020000}"/>
    <cellStyle name="Input 9 6" xfId="1367" xr:uid="{00000000-0005-0000-0000-00009E020000}"/>
    <cellStyle name="Input 9 7" xfId="1368" xr:uid="{00000000-0005-0000-0000-00009F020000}"/>
    <cellStyle name="Linked Cell" xfId="351" xr:uid="{00000000-0005-0000-0000-0000A0020000}"/>
    <cellStyle name="Linked Cell 2" xfId="1369" xr:uid="{00000000-0005-0000-0000-0000A1020000}"/>
    <cellStyle name="Linked Cell 2 2" xfId="1660" xr:uid="{00000000-0005-0000-0000-0000A2020000}"/>
    <cellStyle name="Linked Cell 3" xfId="1663" xr:uid="{00000000-0005-0000-0000-0000A3020000}"/>
    <cellStyle name="Millares [0] 2" xfId="352" xr:uid="{00000000-0005-0000-0000-0000A4020000}"/>
    <cellStyle name="Millares [0] 2 2" xfId="353" xr:uid="{00000000-0005-0000-0000-0000A5020000}"/>
    <cellStyle name="Millares [0] 2 2 10" xfId="354" xr:uid="{00000000-0005-0000-0000-0000A6020000}"/>
    <cellStyle name="Millares [0] 2 2 10 2" xfId="653" xr:uid="{00000000-0005-0000-0000-0000A7020000}"/>
    <cellStyle name="Millares [0] 2 2 10 2 2" xfId="998" xr:uid="{00000000-0005-0000-0000-0000A8020000}"/>
    <cellStyle name="Millares [0] 2 2 10 3" xfId="855" xr:uid="{00000000-0005-0000-0000-0000A9020000}"/>
    <cellStyle name="Millares [0] 2 2 11" xfId="355" xr:uid="{00000000-0005-0000-0000-0000AA020000}"/>
    <cellStyle name="Millares [0] 2 2 11 2" xfId="657" xr:uid="{00000000-0005-0000-0000-0000AB020000}"/>
    <cellStyle name="Millares [0] 2 2 11 2 2" xfId="1002" xr:uid="{00000000-0005-0000-0000-0000AC020000}"/>
    <cellStyle name="Millares [0] 2 2 11 3" xfId="856" xr:uid="{00000000-0005-0000-0000-0000AD020000}"/>
    <cellStyle name="Millares [0] 2 2 12" xfId="356" xr:uid="{00000000-0005-0000-0000-0000AE020000}"/>
    <cellStyle name="Millares [0] 2 2 12 2" xfId="661" xr:uid="{00000000-0005-0000-0000-0000AF020000}"/>
    <cellStyle name="Millares [0] 2 2 12 2 2" xfId="1006" xr:uid="{00000000-0005-0000-0000-0000B0020000}"/>
    <cellStyle name="Millares [0] 2 2 12 3" xfId="857" xr:uid="{00000000-0005-0000-0000-0000B1020000}"/>
    <cellStyle name="Millares [0] 2 2 13" xfId="357" xr:uid="{00000000-0005-0000-0000-0000B2020000}"/>
    <cellStyle name="Millares [0] 2 2 13 2" xfId="665" xr:uid="{00000000-0005-0000-0000-0000B3020000}"/>
    <cellStyle name="Millares [0] 2 2 13 2 2" xfId="1010" xr:uid="{00000000-0005-0000-0000-0000B4020000}"/>
    <cellStyle name="Millares [0] 2 2 13 3" xfId="858" xr:uid="{00000000-0005-0000-0000-0000B5020000}"/>
    <cellStyle name="Millares [0] 2 2 14" xfId="358" xr:uid="{00000000-0005-0000-0000-0000B6020000}"/>
    <cellStyle name="Millares [0] 2 2 14 2" xfId="669" xr:uid="{00000000-0005-0000-0000-0000B7020000}"/>
    <cellStyle name="Millares [0] 2 2 14 2 2" xfId="1014" xr:uid="{00000000-0005-0000-0000-0000B8020000}"/>
    <cellStyle name="Millares [0] 2 2 14 3" xfId="859" xr:uid="{00000000-0005-0000-0000-0000B9020000}"/>
    <cellStyle name="Millares [0] 2 2 15" xfId="359" xr:uid="{00000000-0005-0000-0000-0000BA020000}"/>
    <cellStyle name="Millares [0] 2 2 15 2" xfId="673" xr:uid="{00000000-0005-0000-0000-0000BB020000}"/>
    <cellStyle name="Millares [0] 2 2 15 2 2" xfId="1018" xr:uid="{00000000-0005-0000-0000-0000BC020000}"/>
    <cellStyle name="Millares [0] 2 2 15 3" xfId="860" xr:uid="{00000000-0005-0000-0000-0000BD020000}"/>
    <cellStyle name="Millares [0] 2 2 16" xfId="360" xr:uid="{00000000-0005-0000-0000-0000BE020000}"/>
    <cellStyle name="Millares [0] 2 2 16 2" xfId="677" xr:uid="{00000000-0005-0000-0000-0000BF020000}"/>
    <cellStyle name="Millares [0] 2 2 16 2 2" xfId="1022" xr:uid="{00000000-0005-0000-0000-0000C0020000}"/>
    <cellStyle name="Millares [0] 2 2 16 3" xfId="861" xr:uid="{00000000-0005-0000-0000-0000C1020000}"/>
    <cellStyle name="Millares [0] 2 2 17" xfId="361" xr:uid="{00000000-0005-0000-0000-0000C2020000}"/>
    <cellStyle name="Millares [0] 2 2 17 2" xfId="681" xr:uid="{00000000-0005-0000-0000-0000C3020000}"/>
    <cellStyle name="Millares [0] 2 2 17 2 2" xfId="1026" xr:uid="{00000000-0005-0000-0000-0000C4020000}"/>
    <cellStyle name="Millares [0] 2 2 17 3" xfId="862" xr:uid="{00000000-0005-0000-0000-0000C5020000}"/>
    <cellStyle name="Millares [0] 2 2 18" xfId="362" xr:uid="{00000000-0005-0000-0000-0000C6020000}"/>
    <cellStyle name="Millares [0] 2 2 18 2" xfId="685" xr:uid="{00000000-0005-0000-0000-0000C7020000}"/>
    <cellStyle name="Millares [0] 2 2 18 2 2" xfId="1030" xr:uid="{00000000-0005-0000-0000-0000C8020000}"/>
    <cellStyle name="Millares [0] 2 2 18 3" xfId="863" xr:uid="{00000000-0005-0000-0000-0000C9020000}"/>
    <cellStyle name="Millares [0] 2 2 19" xfId="363" xr:uid="{00000000-0005-0000-0000-0000CA020000}"/>
    <cellStyle name="Millares [0] 2 2 19 2" xfId="689" xr:uid="{00000000-0005-0000-0000-0000CB020000}"/>
    <cellStyle name="Millares [0] 2 2 19 2 2" xfId="1034" xr:uid="{00000000-0005-0000-0000-0000CC020000}"/>
    <cellStyle name="Millares [0] 2 2 19 3" xfId="864" xr:uid="{00000000-0005-0000-0000-0000CD020000}"/>
    <cellStyle name="Millares [0] 2 2 2" xfId="364" xr:uid="{00000000-0005-0000-0000-0000CE020000}"/>
    <cellStyle name="Millares [0] 2 2 2 2" xfId="621" xr:uid="{00000000-0005-0000-0000-0000CF020000}"/>
    <cellStyle name="Millares [0] 2 2 2 2 2" xfId="966" xr:uid="{00000000-0005-0000-0000-0000D0020000}"/>
    <cellStyle name="Millares [0] 2 2 2 3" xfId="865" xr:uid="{00000000-0005-0000-0000-0000D1020000}"/>
    <cellStyle name="Millares [0] 2 2 20" xfId="365" xr:uid="{00000000-0005-0000-0000-0000D2020000}"/>
    <cellStyle name="Millares [0] 2 2 20 2" xfId="693" xr:uid="{00000000-0005-0000-0000-0000D3020000}"/>
    <cellStyle name="Millares [0] 2 2 20 2 2" xfId="1038" xr:uid="{00000000-0005-0000-0000-0000D4020000}"/>
    <cellStyle name="Millares [0] 2 2 20 3" xfId="866" xr:uid="{00000000-0005-0000-0000-0000D5020000}"/>
    <cellStyle name="Millares [0] 2 2 21" xfId="366" xr:uid="{00000000-0005-0000-0000-0000D6020000}"/>
    <cellStyle name="Millares [0] 2 2 21 2" xfId="697" xr:uid="{00000000-0005-0000-0000-0000D7020000}"/>
    <cellStyle name="Millares [0] 2 2 21 2 2" xfId="1042" xr:uid="{00000000-0005-0000-0000-0000D8020000}"/>
    <cellStyle name="Millares [0] 2 2 21 3" xfId="867" xr:uid="{00000000-0005-0000-0000-0000D9020000}"/>
    <cellStyle name="Millares [0] 2 2 22" xfId="367" xr:uid="{00000000-0005-0000-0000-0000DA020000}"/>
    <cellStyle name="Millares [0] 2 2 22 2" xfId="701" xr:uid="{00000000-0005-0000-0000-0000DB020000}"/>
    <cellStyle name="Millares [0] 2 2 22 2 2" xfId="1046" xr:uid="{00000000-0005-0000-0000-0000DC020000}"/>
    <cellStyle name="Millares [0] 2 2 22 3" xfId="868" xr:uid="{00000000-0005-0000-0000-0000DD020000}"/>
    <cellStyle name="Millares [0] 2 2 23" xfId="368" xr:uid="{00000000-0005-0000-0000-0000DE020000}"/>
    <cellStyle name="Millares [0] 2 2 23 2" xfId="705" xr:uid="{00000000-0005-0000-0000-0000DF020000}"/>
    <cellStyle name="Millares [0] 2 2 23 2 2" xfId="1050" xr:uid="{00000000-0005-0000-0000-0000E0020000}"/>
    <cellStyle name="Millares [0] 2 2 23 3" xfId="869" xr:uid="{00000000-0005-0000-0000-0000E1020000}"/>
    <cellStyle name="Millares [0] 2 2 24" xfId="369" xr:uid="{00000000-0005-0000-0000-0000E2020000}"/>
    <cellStyle name="Millares [0] 2 2 24 2" xfId="709" xr:uid="{00000000-0005-0000-0000-0000E3020000}"/>
    <cellStyle name="Millares [0] 2 2 24 2 2" xfId="1054" xr:uid="{00000000-0005-0000-0000-0000E4020000}"/>
    <cellStyle name="Millares [0] 2 2 24 3" xfId="870" xr:uid="{00000000-0005-0000-0000-0000E5020000}"/>
    <cellStyle name="Millares [0] 2 2 25" xfId="370" xr:uid="{00000000-0005-0000-0000-0000E6020000}"/>
    <cellStyle name="Millares [0] 2 2 25 2" xfId="713" xr:uid="{00000000-0005-0000-0000-0000E7020000}"/>
    <cellStyle name="Millares [0] 2 2 25 2 2" xfId="1058" xr:uid="{00000000-0005-0000-0000-0000E8020000}"/>
    <cellStyle name="Millares [0] 2 2 25 3" xfId="871" xr:uid="{00000000-0005-0000-0000-0000E9020000}"/>
    <cellStyle name="Millares [0] 2 2 26" xfId="613" xr:uid="{00000000-0005-0000-0000-0000EA020000}"/>
    <cellStyle name="Millares [0] 2 2 26 2" xfId="958" xr:uid="{00000000-0005-0000-0000-0000EB020000}"/>
    <cellStyle name="Millares [0] 2 2 27" xfId="854" xr:uid="{00000000-0005-0000-0000-0000EC020000}"/>
    <cellStyle name="Millares [0] 2 2 3" xfId="371" xr:uid="{00000000-0005-0000-0000-0000ED020000}"/>
    <cellStyle name="Millares [0] 2 2 3 2" xfId="625" xr:uid="{00000000-0005-0000-0000-0000EE020000}"/>
    <cellStyle name="Millares [0] 2 2 3 2 2" xfId="970" xr:uid="{00000000-0005-0000-0000-0000EF020000}"/>
    <cellStyle name="Millares [0] 2 2 3 3" xfId="872" xr:uid="{00000000-0005-0000-0000-0000F0020000}"/>
    <cellStyle name="Millares [0] 2 2 4" xfId="372" xr:uid="{00000000-0005-0000-0000-0000F1020000}"/>
    <cellStyle name="Millares [0] 2 2 4 2" xfId="629" xr:uid="{00000000-0005-0000-0000-0000F2020000}"/>
    <cellStyle name="Millares [0] 2 2 4 2 2" xfId="974" xr:uid="{00000000-0005-0000-0000-0000F3020000}"/>
    <cellStyle name="Millares [0] 2 2 4 3" xfId="873" xr:uid="{00000000-0005-0000-0000-0000F4020000}"/>
    <cellStyle name="Millares [0] 2 2 5" xfId="373" xr:uid="{00000000-0005-0000-0000-0000F5020000}"/>
    <cellStyle name="Millares [0] 2 2 5 2" xfId="633" xr:uid="{00000000-0005-0000-0000-0000F6020000}"/>
    <cellStyle name="Millares [0] 2 2 5 2 2" xfId="978" xr:uid="{00000000-0005-0000-0000-0000F7020000}"/>
    <cellStyle name="Millares [0] 2 2 5 3" xfId="874" xr:uid="{00000000-0005-0000-0000-0000F8020000}"/>
    <cellStyle name="Millares [0] 2 2 6" xfId="374" xr:uid="{00000000-0005-0000-0000-0000F9020000}"/>
    <cellStyle name="Millares [0] 2 2 6 2" xfId="637" xr:uid="{00000000-0005-0000-0000-0000FA020000}"/>
    <cellStyle name="Millares [0] 2 2 6 2 2" xfId="982" xr:uid="{00000000-0005-0000-0000-0000FB020000}"/>
    <cellStyle name="Millares [0] 2 2 6 3" xfId="875" xr:uid="{00000000-0005-0000-0000-0000FC020000}"/>
    <cellStyle name="Millares [0] 2 2 7" xfId="375" xr:uid="{00000000-0005-0000-0000-0000FD020000}"/>
    <cellStyle name="Millares [0] 2 2 7 2" xfId="641" xr:uid="{00000000-0005-0000-0000-0000FE020000}"/>
    <cellStyle name="Millares [0] 2 2 7 2 2" xfId="986" xr:uid="{00000000-0005-0000-0000-0000FF020000}"/>
    <cellStyle name="Millares [0] 2 2 7 3" xfId="876" xr:uid="{00000000-0005-0000-0000-000000030000}"/>
    <cellStyle name="Millares [0] 2 2 8" xfId="376" xr:uid="{00000000-0005-0000-0000-000001030000}"/>
    <cellStyle name="Millares [0] 2 2 8 2" xfId="645" xr:uid="{00000000-0005-0000-0000-000002030000}"/>
    <cellStyle name="Millares [0] 2 2 8 2 2" xfId="990" xr:uid="{00000000-0005-0000-0000-000003030000}"/>
    <cellStyle name="Millares [0] 2 2 8 3" xfId="877" xr:uid="{00000000-0005-0000-0000-000004030000}"/>
    <cellStyle name="Millares [0] 2 2 9" xfId="377" xr:uid="{00000000-0005-0000-0000-000005030000}"/>
    <cellStyle name="Millares [0] 2 2 9 2" xfId="649" xr:uid="{00000000-0005-0000-0000-000006030000}"/>
    <cellStyle name="Millares [0] 2 2 9 2 2" xfId="994" xr:uid="{00000000-0005-0000-0000-000007030000}"/>
    <cellStyle name="Millares [0] 2 2 9 3" xfId="878" xr:uid="{00000000-0005-0000-0000-000008030000}"/>
    <cellStyle name="Millares [0] 2 3" xfId="612" xr:uid="{00000000-0005-0000-0000-000009030000}"/>
    <cellStyle name="Millares [0] 2 3 2" xfId="957" xr:uid="{00000000-0005-0000-0000-00000A030000}"/>
    <cellStyle name="Millares [0] 2 4" xfId="853" xr:uid="{00000000-0005-0000-0000-00000B030000}"/>
    <cellStyle name="Millares [0] 3" xfId="378" xr:uid="{00000000-0005-0000-0000-00000C030000}"/>
    <cellStyle name="Millares [0] 3 2" xfId="614" xr:uid="{00000000-0005-0000-0000-00000D030000}"/>
    <cellStyle name="Millares [0] 3 2 2" xfId="959" xr:uid="{00000000-0005-0000-0000-00000E030000}"/>
    <cellStyle name="Millares [0] 3 3" xfId="879" xr:uid="{00000000-0005-0000-0000-00000F030000}"/>
    <cellStyle name="Millares [0] 4" xfId="379" xr:uid="{00000000-0005-0000-0000-000010030000}"/>
    <cellStyle name="Millares [0] 4 2" xfId="615" xr:uid="{00000000-0005-0000-0000-000011030000}"/>
    <cellStyle name="Millares [0] 4 2 2" xfId="960" xr:uid="{00000000-0005-0000-0000-000012030000}"/>
    <cellStyle name="Millares [0] 4 3" xfId="880" xr:uid="{00000000-0005-0000-0000-000013030000}"/>
    <cellStyle name="Millares 10" xfId="728" xr:uid="{00000000-0005-0000-0000-000014030000}"/>
    <cellStyle name="Millares 10 2" xfId="1067" xr:uid="{00000000-0005-0000-0000-000015030000}"/>
    <cellStyle name="Millares 2" xfId="512" xr:uid="{00000000-0005-0000-0000-000016030000}"/>
    <cellStyle name="Millares 2 2" xfId="524" xr:uid="{00000000-0005-0000-0000-000017030000}"/>
    <cellStyle name="Millares 2 2 2" xfId="761" xr:uid="{00000000-0005-0000-0000-000018030000}"/>
    <cellStyle name="Millares 2 2 2 2" xfId="1080" xr:uid="{00000000-0005-0000-0000-000019030000}"/>
    <cellStyle name="Millares 2 2 3" xfId="849" xr:uid="{00000000-0005-0000-0000-00001A030000}"/>
    <cellStyle name="Millares 2 3" xfId="757" xr:uid="{00000000-0005-0000-0000-00001B030000}"/>
    <cellStyle name="Millares 2 3 2" xfId="1076" xr:uid="{00000000-0005-0000-0000-00001C030000}"/>
    <cellStyle name="Millares 2 4" xfId="844" xr:uid="{00000000-0005-0000-0000-00001D030000}"/>
    <cellStyle name="Millares 3" xfId="523" xr:uid="{00000000-0005-0000-0000-00001E030000}"/>
    <cellStyle name="Millares 3 2" xfId="759" xr:uid="{00000000-0005-0000-0000-00001F030000}"/>
    <cellStyle name="Millares 3 2 2" xfId="1078" xr:uid="{00000000-0005-0000-0000-000020030000}"/>
    <cellStyle name="Millares 3 3" xfId="848" xr:uid="{00000000-0005-0000-0000-000021030000}"/>
    <cellStyle name="Millares 4" xfId="719" xr:uid="{00000000-0005-0000-0000-000022030000}"/>
    <cellStyle name="Millares 4 2" xfId="1064" xr:uid="{00000000-0005-0000-0000-000023030000}"/>
    <cellStyle name="Millares 5" xfId="731" xr:uid="{00000000-0005-0000-0000-000024030000}"/>
    <cellStyle name="Millares 5 2" xfId="1070" xr:uid="{00000000-0005-0000-0000-000025030000}"/>
    <cellStyle name="Millares 6" xfId="718" xr:uid="{00000000-0005-0000-0000-000026030000}"/>
    <cellStyle name="Millares 6 2" xfId="1063" xr:uid="{00000000-0005-0000-0000-000027030000}"/>
    <cellStyle name="Millares 7" xfId="730" xr:uid="{00000000-0005-0000-0000-000028030000}"/>
    <cellStyle name="Millares 7 2" xfId="1069" xr:uid="{00000000-0005-0000-0000-000029030000}"/>
    <cellStyle name="Millares 8" xfId="720" xr:uid="{00000000-0005-0000-0000-00002A030000}"/>
    <cellStyle name="Millares 8 2" xfId="1065" xr:uid="{00000000-0005-0000-0000-00002B030000}"/>
    <cellStyle name="Millares 9" xfId="729" xr:uid="{00000000-0005-0000-0000-00002C030000}"/>
    <cellStyle name="Millares 9 2" xfId="1068" xr:uid="{00000000-0005-0000-0000-00002D030000}"/>
    <cellStyle name="Moneda 2" xfId="744" xr:uid="{00000000-0005-0000-0000-00002E030000}"/>
    <cellStyle name="Moneda 2 2" xfId="1071" xr:uid="{00000000-0005-0000-0000-00002F030000}"/>
    <cellStyle name="Moneda 3" xfId="766" xr:uid="{00000000-0005-0000-0000-000030030000}"/>
    <cellStyle name="Moneda 3 2" xfId="1084" xr:uid="{00000000-0005-0000-0000-000031030000}"/>
    <cellStyle name="Moneda 4" xfId="767" xr:uid="{00000000-0005-0000-0000-000032030000}"/>
    <cellStyle name="Moneda 4 2" xfId="1085" xr:uid="{00000000-0005-0000-0000-000033030000}"/>
    <cellStyle name="Neutral 2" xfId="597" xr:uid="{00000000-0005-0000-0000-000034030000}"/>
    <cellStyle name="Normal" xfId="0" builtinId="0"/>
    <cellStyle name="Normal 10" xfId="3" xr:uid="{00000000-0005-0000-0000-000036030000}"/>
    <cellStyle name="Normal 10 2" xfId="852" xr:uid="{00000000-0005-0000-0000-000037030000}"/>
    <cellStyle name="Normal 10 3" xfId="550" xr:uid="{00000000-0005-0000-0000-000038030000}"/>
    <cellStyle name="Normal 11" xfId="754" xr:uid="{00000000-0005-0000-0000-000039030000}"/>
    <cellStyle name="Normal 11 2" xfId="1073" xr:uid="{00000000-0005-0000-0000-00003A030000}"/>
    <cellStyle name="Normal 12" xfId="549" xr:uid="{00000000-0005-0000-0000-00003B030000}"/>
    <cellStyle name="Normal 12 2" xfId="799" xr:uid="{00000000-0005-0000-0000-00003C030000}"/>
    <cellStyle name="Normal 12 3" xfId="1087" xr:uid="{00000000-0005-0000-0000-00003D030000}"/>
    <cellStyle name="Normal 12 3 2" xfId="1664" xr:uid="{00000000-0005-0000-0000-00003E030000}"/>
    <cellStyle name="Normal 13" xfId="765" xr:uid="{00000000-0005-0000-0000-00003F030000}"/>
    <cellStyle name="Normal 13 2" xfId="509" xr:uid="{00000000-0005-0000-0000-000040030000}"/>
    <cellStyle name="Normal 14" xfId="769" xr:uid="{00000000-0005-0000-0000-000041030000}"/>
    <cellStyle name="Normal 14 2" xfId="1086" xr:uid="{00000000-0005-0000-0000-000042030000}"/>
    <cellStyle name="Normal 15" xfId="768" xr:uid="{00000000-0005-0000-0000-000043030000}"/>
    <cellStyle name="Normal 16" xfId="511" xr:uid="{00000000-0005-0000-0000-000044030000}"/>
    <cellStyle name="Normal 17" xfId="510" xr:uid="{00000000-0005-0000-0000-000045030000}"/>
    <cellStyle name="Normal 2" xfId="1" xr:uid="{00000000-0005-0000-0000-000046030000}"/>
    <cellStyle name="Normal 2 2" xfId="4" xr:uid="{00000000-0005-0000-0000-000047030000}"/>
    <cellStyle name="Normal 2 2 10" xfId="380" xr:uid="{00000000-0005-0000-0000-000048030000}"/>
    <cellStyle name="Normal 2 2 10 2" xfId="654" xr:uid="{00000000-0005-0000-0000-000049030000}"/>
    <cellStyle name="Normal 2 2 10 2 2" xfId="999" xr:uid="{00000000-0005-0000-0000-00004A030000}"/>
    <cellStyle name="Normal 2 2 10 3" xfId="882" xr:uid="{00000000-0005-0000-0000-00004B030000}"/>
    <cellStyle name="Normal 2 2 11" xfId="381" xr:uid="{00000000-0005-0000-0000-00004C030000}"/>
    <cellStyle name="Normal 2 2 11 2" xfId="658" xr:uid="{00000000-0005-0000-0000-00004D030000}"/>
    <cellStyle name="Normal 2 2 11 2 2" xfId="1003" xr:uid="{00000000-0005-0000-0000-00004E030000}"/>
    <cellStyle name="Normal 2 2 11 3" xfId="883" xr:uid="{00000000-0005-0000-0000-00004F030000}"/>
    <cellStyle name="Normal 2 2 12" xfId="382" xr:uid="{00000000-0005-0000-0000-000050030000}"/>
    <cellStyle name="Normal 2 2 12 2" xfId="662" xr:uid="{00000000-0005-0000-0000-000051030000}"/>
    <cellStyle name="Normal 2 2 12 2 2" xfId="1007" xr:uid="{00000000-0005-0000-0000-000052030000}"/>
    <cellStyle name="Normal 2 2 12 3" xfId="884" xr:uid="{00000000-0005-0000-0000-000053030000}"/>
    <cellStyle name="Normal 2 2 13" xfId="383" xr:uid="{00000000-0005-0000-0000-000054030000}"/>
    <cellStyle name="Normal 2 2 13 2" xfId="666" xr:uid="{00000000-0005-0000-0000-000055030000}"/>
    <cellStyle name="Normal 2 2 13 2 2" xfId="1011" xr:uid="{00000000-0005-0000-0000-000056030000}"/>
    <cellStyle name="Normal 2 2 13 3" xfId="885" xr:uid="{00000000-0005-0000-0000-000057030000}"/>
    <cellStyle name="Normal 2 2 14" xfId="384" xr:uid="{00000000-0005-0000-0000-000058030000}"/>
    <cellStyle name="Normal 2 2 14 2" xfId="670" xr:uid="{00000000-0005-0000-0000-000059030000}"/>
    <cellStyle name="Normal 2 2 14 2 2" xfId="1015" xr:uid="{00000000-0005-0000-0000-00005A030000}"/>
    <cellStyle name="Normal 2 2 14 3" xfId="886" xr:uid="{00000000-0005-0000-0000-00005B030000}"/>
    <cellStyle name="Normal 2 2 15" xfId="385" xr:uid="{00000000-0005-0000-0000-00005C030000}"/>
    <cellStyle name="Normal 2 2 15 2" xfId="674" xr:uid="{00000000-0005-0000-0000-00005D030000}"/>
    <cellStyle name="Normal 2 2 15 2 2" xfId="1019" xr:uid="{00000000-0005-0000-0000-00005E030000}"/>
    <cellStyle name="Normal 2 2 15 3" xfId="887" xr:uid="{00000000-0005-0000-0000-00005F030000}"/>
    <cellStyle name="Normal 2 2 16" xfId="386" xr:uid="{00000000-0005-0000-0000-000060030000}"/>
    <cellStyle name="Normal 2 2 16 2" xfId="678" xr:uid="{00000000-0005-0000-0000-000061030000}"/>
    <cellStyle name="Normal 2 2 16 2 2" xfId="1023" xr:uid="{00000000-0005-0000-0000-000062030000}"/>
    <cellStyle name="Normal 2 2 16 3" xfId="888" xr:uid="{00000000-0005-0000-0000-000063030000}"/>
    <cellStyle name="Normal 2 2 17" xfId="387" xr:uid="{00000000-0005-0000-0000-000064030000}"/>
    <cellStyle name="Normal 2 2 17 2" xfId="682" xr:uid="{00000000-0005-0000-0000-000065030000}"/>
    <cellStyle name="Normal 2 2 17 2 2" xfId="1027" xr:uid="{00000000-0005-0000-0000-000066030000}"/>
    <cellStyle name="Normal 2 2 17 3" xfId="889" xr:uid="{00000000-0005-0000-0000-000067030000}"/>
    <cellStyle name="Normal 2 2 18" xfId="388" xr:uid="{00000000-0005-0000-0000-000068030000}"/>
    <cellStyle name="Normal 2 2 18 2" xfId="686" xr:uid="{00000000-0005-0000-0000-000069030000}"/>
    <cellStyle name="Normal 2 2 18 2 2" xfId="1031" xr:uid="{00000000-0005-0000-0000-00006A030000}"/>
    <cellStyle name="Normal 2 2 18 3" xfId="890" xr:uid="{00000000-0005-0000-0000-00006B030000}"/>
    <cellStyle name="Normal 2 2 19" xfId="389" xr:uid="{00000000-0005-0000-0000-00006C030000}"/>
    <cellStyle name="Normal 2 2 19 2" xfId="690" xr:uid="{00000000-0005-0000-0000-00006D030000}"/>
    <cellStyle name="Normal 2 2 19 2 2" xfId="1035" xr:uid="{00000000-0005-0000-0000-00006E030000}"/>
    <cellStyle name="Normal 2 2 19 3" xfId="891" xr:uid="{00000000-0005-0000-0000-00006F030000}"/>
    <cellStyle name="Normal 2 2 2" xfId="390" xr:uid="{00000000-0005-0000-0000-000070030000}"/>
    <cellStyle name="Normal 2 2 2 2" xfId="622" xr:uid="{00000000-0005-0000-0000-000071030000}"/>
    <cellStyle name="Normal 2 2 2 2 2" xfId="967" xr:uid="{00000000-0005-0000-0000-000072030000}"/>
    <cellStyle name="Normal 2 2 2 3" xfId="892" xr:uid="{00000000-0005-0000-0000-000073030000}"/>
    <cellStyle name="Normal 2 2 20" xfId="391" xr:uid="{00000000-0005-0000-0000-000074030000}"/>
    <cellStyle name="Normal 2 2 20 2" xfId="694" xr:uid="{00000000-0005-0000-0000-000075030000}"/>
    <cellStyle name="Normal 2 2 20 2 2" xfId="1039" xr:uid="{00000000-0005-0000-0000-000076030000}"/>
    <cellStyle name="Normal 2 2 20 3" xfId="893" xr:uid="{00000000-0005-0000-0000-000077030000}"/>
    <cellStyle name="Normal 2 2 21" xfId="392" xr:uid="{00000000-0005-0000-0000-000078030000}"/>
    <cellStyle name="Normal 2 2 21 2" xfId="698" xr:uid="{00000000-0005-0000-0000-000079030000}"/>
    <cellStyle name="Normal 2 2 21 2 2" xfId="1043" xr:uid="{00000000-0005-0000-0000-00007A030000}"/>
    <cellStyle name="Normal 2 2 21 3" xfId="894" xr:uid="{00000000-0005-0000-0000-00007B030000}"/>
    <cellStyle name="Normal 2 2 22" xfId="393" xr:uid="{00000000-0005-0000-0000-00007C030000}"/>
    <cellStyle name="Normal 2 2 22 2" xfId="702" xr:uid="{00000000-0005-0000-0000-00007D030000}"/>
    <cellStyle name="Normal 2 2 22 2 2" xfId="1047" xr:uid="{00000000-0005-0000-0000-00007E030000}"/>
    <cellStyle name="Normal 2 2 22 3" xfId="895" xr:uid="{00000000-0005-0000-0000-00007F030000}"/>
    <cellStyle name="Normal 2 2 23" xfId="394" xr:uid="{00000000-0005-0000-0000-000080030000}"/>
    <cellStyle name="Normal 2 2 23 2" xfId="706" xr:uid="{00000000-0005-0000-0000-000081030000}"/>
    <cellStyle name="Normal 2 2 23 2 2" xfId="1051" xr:uid="{00000000-0005-0000-0000-000082030000}"/>
    <cellStyle name="Normal 2 2 23 3" xfId="896" xr:uid="{00000000-0005-0000-0000-000083030000}"/>
    <cellStyle name="Normal 2 2 24" xfId="395" xr:uid="{00000000-0005-0000-0000-000084030000}"/>
    <cellStyle name="Normal 2 2 24 2" xfId="710" xr:uid="{00000000-0005-0000-0000-000085030000}"/>
    <cellStyle name="Normal 2 2 24 2 2" xfId="1055" xr:uid="{00000000-0005-0000-0000-000086030000}"/>
    <cellStyle name="Normal 2 2 24 3" xfId="897" xr:uid="{00000000-0005-0000-0000-000087030000}"/>
    <cellStyle name="Normal 2 2 25" xfId="396" xr:uid="{00000000-0005-0000-0000-000088030000}"/>
    <cellStyle name="Normal 2 2 25 2" xfId="714" xr:uid="{00000000-0005-0000-0000-000089030000}"/>
    <cellStyle name="Normal 2 2 25 2 2" xfId="1059" xr:uid="{00000000-0005-0000-0000-00008A030000}"/>
    <cellStyle name="Normal 2 2 25 3" xfId="898" xr:uid="{00000000-0005-0000-0000-00008B030000}"/>
    <cellStyle name="Normal 2 2 26" xfId="617" xr:uid="{00000000-0005-0000-0000-00008C030000}"/>
    <cellStyle name="Normal 2 2 26 2" xfId="962" xr:uid="{00000000-0005-0000-0000-00008D030000}"/>
    <cellStyle name="Normal 2 2 27" xfId="881" xr:uid="{00000000-0005-0000-0000-00008E030000}"/>
    <cellStyle name="Normal 2 2 3" xfId="397" xr:uid="{00000000-0005-0000-0000-00008F030000}"/>
    <cellStyle name="Normal 2 2 3 2" xfId="626" xr:uid="{00000000-0005-0000-0000-000090030000}"/>
    <cellStyle name="Normal 2 2 3 2 2" xfId="971" xr:uid="{00000000-0005-0000-0000-000091030000}"/>
    <cellStyle name="Normal 2 2 3 3" xfId="899" xr:uid="{00000000-0005-0000-0000-000092030000}"/>
    <cellStyle name="Normal 2 2 4" xfId="398" xr:uid="{00000000-0005-0000-0000-000093030000}"/>
    <cellStyle name="Normal 2 2 4 2" xfId="630" xr:uid="{00000000-0005-0000-0000-000094030000}"/>
    <cellStyle name="Normal 2 2 4 2 2" xfId="975" xr:uid="{00000000-0005-0000-0000-000095030000}"/>
    <cellStyle name="Normal 2 2 4 3" xfId="900" xr:uid="{00000000-0005-0000-0000-000096030000}"/>
    <cellStyle name="Normal 2 2 5" xfId="399" xr:uid="{00000000-0005-0000-0000-000097030000}"/>
    <cellStyle name="Normal 2 2 5 2" xfId="634" xr:uid="{00000000-0005-0000-0000-000098030000}"/>
    <cellStyle name="Normal 2 2 5 2 2" xfId="979" xr:uid="{00000000-0005-0000-0000-000099030000}"/>
    <cellStyle name="Normal 2 2 5 3" xfId="901" xr:uid="{00000000-0005-0000-0000-00009A030000}"/>
    <cellStyle name="Normal 2 2 6" xfId="400" xr:uid="{00000000-0005-0000-0000-00009B030000}"/>
    <cellStyle name="Normal 2 2 6 2" xfId="638" xr:uid="{00000000-0005-0000-0000-00009C030000}"/>
    <cellStyle name="Normal 2 2 6 2 2" xfId="983" xr:uid="{00000000-0005-0000-0000-00009D030000}"/>
    <cellStyle name="Normal 2 2 6 3" xfId="902" xr:uid="{00000000-0005-0000-0000-00009E030000}"/>
    <cellStyle name="Normal 2 2 7" xfId="401" xr:uid="{00000000-0005-0000-0000-00009F030000}"/>
    <cellStyle name="Normal 2 2 7 2" xfId="642" xr:uid="{00000000-0005-0000-0000-0000A0030000}"/>
    <cellStyle name="Normal 2 2 7 2 2" xfId="987" xr:uid="{00000000-0005-0000-0000-0000A1030000}"/>
    <cellStyle name="Normal 2 2 7 3" xfId="903" xr:uid="{00000000-0005-0000-0000-0000A2030000}"/>
    <cellStyle name="Normal 2 2 8" xfId="402" xr:uid="{00000000-0005-0000-0000-0000A3030000}"/>
    <cellStyle name="Normal 2 2 8 2" xfId="646" xr:uid="{00000000-0005-0000-0000-0000A4030000}"/>
    <cellStyle name="Normal 2 2 8 2 2" xfId="991" xr:uid="{00000000-0005-0000-0000-0000A5030000}"/>
    <cellStyle name="Normal 2 2 8 3" xfId="904" xr:uid="{00000000-0005-0000-0000-0000A6030000}"/>
    <cellStyle name="Normal 2 2 9" xfId="403" xr:uid="{00000000-0005-0000-0000-0000A7030000}"/>
    <cellStyle name="Normal 2 2 9 2" xfId="650" xr:uid="{00000000-0005-0000-0000-0000A8030000}"/>
    <cellStyle name="Normal 2 2 9 2 2" xfId="995" xr:uid="{00000000-0005-0000-0000-0000A9030000}"/>
    <cellStyle name="Normal 2 2 9 3" xfId="905" xr:uid="{00000000-0005-0000-0000-0000AA030000}"/>
    <cellStyle name="Normal 2 3" xfId="616" xr:uid="{00000000-0005-0000-0000-0000AB030000}"/>
    <cellStyle name="Normal 2 3 2" xfId="961" xr:uid="{00000000-0005-0000-0000-0000AC030000}"/>
    <cellStyle name="Normal 2 4" xfId="760" xr:uid="{00000000-0005-0000-0000-0000AD030000}"/>
    <cellStyle name="Normal 2 4 2" xfId="1079" xr:uid="{00000000-0005-0000-0000-0000AE030000}"/>
    <cellStyle name="Normal 2 5" xfId="842" xr:uid="{00000000-0005-0000-0000-0000AF030000}"/>
    <cellStyle name="Normal 3" xfId="404" xr:uid="{00000000-0005-0000-0000-0000B0030000}"/>
    <cellStyle name="Normal 3 10" xfId="405" xr:uid="{00000000-0005-0000-0000-0000B1030000}"/>
    <cellStyle name="Normal 3 10 2" xfId="655" xr:uid="{00000000-0005-0000-0000-0000B2030000}"/>
    <cellStyle name="Normal 3 10 2 2" xfId="1000" xr:uid="{00000000-0005-0000-0000-0000B3030000}"/>
    <cellStyle name="Normal 3 10 3" xfId="907" xr:uid="{00000000-0005-0000-0000-0000B4030000}"/>
    <cellStyle name="Normal 3 11" xfId="406" xr:uid="{00000000-0005-0000-0000-0000B5030000}"/>
    <cellStyle name="Normal 3 11 2" xfId="659" xr:uid="{00000000-0005-0000-0000-0000B6030000}"/>
    <cellStyle name="Normal 3 11 2 2" xfId="1004" xr:uid="{00000000-0005-0000-0000-0000B7030000}"/>
    <cellStyle name="Normal 3 11 3" xfId="908" xr:uid="{00000000-0005-0000-0000-0000B8030000}"/>
    <cellStyle name="Normal 3 12" xfId="407" xr:uid="{00000000-0005-0000-0000-0000B9030000}"/>
    <cellStyle name="Normal 3 12 2" xfId="663" xr:uid="{00000000-0005-0000-0000-0000BA030000}"/>
    <cellStyle name="Normal 3 12 2 2" xfId="1008" xr:uid="{00000000-0005-0000-0000-0000BB030000}"/>
    <cellStyle name="Normal 3 12 3" xfId="909" xr:uid="{00000000-0005-0000-0000-0000BC030000}"/>
    <cellStyle name="Normal 3 13" xfId="408" xr:uid="{00000000-0005-0000-0000-0000BD030000}"/>
    <cellStyle name="Normal 3 13 2" xfId="667" xr:uid="{00000000-0005-0000-0000-0000BE030000}"/>
    <cellStyle name="Normal 3 13 2 2" xfId="1012" xr:uid="{00000000-0005-0000-0000-0000BF030000}"/>
    <cellStyle name="Normal 3 13 3" xfId="910" xr:uid="{00000000-0005-0000-0000-0000C0030000}"/>
    <cellStyle name="Normal 3 14" xfId="409" xr:uid="{00000000-0005-0000-0000-0000C1030000}"/>
    <cellStyle name="Normal 3 14 2" xfId="671" xr:uid="{00000000-0005-0000-0000-0000C2030000}"/>
    <cellStyle name="Normal 3 14 2 2" xfId="1016" xr:uid="{00000000-0005-0000-0000-0000C3030000}"/>
    <cellStyle name="Normal 3 14 3" xfId="911" xr:uid="{00000000-0005-0000-0000-0000C4030000}"/>
    <cellStyle name="Normal 3 15" xfId="410" xr:uid="{00000000-0005-0000-0000-0000C5030000}"/>
    <cellStyle name="Normal 3 15 2" xfId="675" xr:uid="{00000000-0005-0000-0000-0000C6030000}"/>
    <cellStyle name="Normal 3 15 2 2" xfId="1020" xr:uid="{00000000-0005-0000-0000-0000C7030000}"/>
    <cellStyle name="Normal 3 15 3" xfId="912" xr:uid="{00000000-0005-0000-0000-0000C8030000}"/>
    <cellStyle name="Normal 3 16" xfId="411" xr:uid="{00000000-0005-0000-0000-0000C9030000}"/>
    <cellStyle name="Normal 3 16 2" xfId="679" xr:uid="{00000000-0005-0000-0000-0000CA030000}"/>
    <cellStyle name="Normal 3 16 2 2" xfId="1024" xr:uid="{00000000-0005-0000-0000-0000CB030000}"/>
    <cellStyle name="Normal 3 16 3" xfId="913" xr:uid="{00000000-0005-0000-0000-0000CC030000}"/>
    <cellStyle name="Normal 3 17" xfId="412" xr:uid="{00000000-0005-0000-0000-0000CD030000}"/>
    <cellStyle name="Normal 3 17 2" xfId="683" xr:uid="{00000000-0005-0000-0000-0000CE030000}"/>
    <cellStyle name="Normal 3 17 2 2" xfId="1028" xr:uid="{00000000-0005-0000-0000-0000CF030000}"/>
    <cellStyle name="Normal 3 17 3" xfId="914" xr:uid="{00000000-0005-0000-0000-0000D0030000}"/>
    <cellStyle name="Normal 3 18" xfId="413" xr:uid="{00000000-0005-0000-0000-0000D1030000}"/>
    <cellStyle name="Normal 3 18 2" xfId="687" xr:uid="{00000000-0005-0000-0000-0000D2030000}"/>
    <cellStyle name="Normal 3 18 2 2" xfId="1032" xr:uid="{00000000-0005-0000-0000-0000D3030000}"/>
    <cellStyle name="Normal 3 18 3" xfId="915" xr:uid="{00000000-0005-0000-0000-0000D4030000}"/>
    <cellStyle name="Normal 3 19" xfId="414" xr:uid="{00000000-0005-0000-0000-0000D5030000}"/>
    <cellStyle name="Normal 3 19 2" xfId="691" xr:uid="{00000000-0005-0000-0000-0000D6030000}"/>
    <cellStyle name="Normal 3 19 2 2" xfId="1036" xr:uid="{00000000-0005-0000-0000-0000D7030000}"/>
    <cellStyle name="Normal 3 19 3" xfId="916" xr:uid="{00000000-0005-0000-0000-0000D8030000}"/>
    <cellStyle name="Normal 3 2" xfId="415" xr:uid="{00000000-0005-0000-0000-0000D9030000}"/>
    <cellStyle name="Normal 3 2 10" xfId="771" xr:uid="{00000000-0005-0000-0000-0000DA030000}"/>
    <cellStyle name="Normal 3 2 11" xfId="514" xr:uid="{00000000-0005-0000-0000-0000DB030000}"/>
    <cellStyle name="Normal 3 2 2" xfId="520" xr:uid="{00000000-0005-0000-0000-0000DC030000}"/>
    <cellStyle name="Normal 3 2 2 2" xfId="531" xr:uid="{00000000-0005-0000-0000-0000DD030000}"/>
    <cellStyle name="Normal 3 2 2 2 2" xfId="565" xr:uid="{00000000-0005-0000-0000-0000DE030000}"/>
    <cellStyle name="Normal 3 2 2 2 2 2" xfId="814" xr:uid="{00000000-0005-0000-0000-0000DF030000}"/>
    <cellStyle name="Normal 3 2 2 2 3" xfId="548" xr:uid="{00000000-0005-0000-0000-0000E0030000}"/>
    <cellStyle name="Normal 3 2 2 2 3 2" xfId="798" xr:uid="{00000000-0005-0000-0000-0000E1030000}"/>
    <cellStyle name="Normal 3 2 2 2 4" xfId="783" xr:uid="{00000000-0005-0000-0000-0000E2030000}"/>
    <cellStyle name="Normal 3 2 2 3" xfId="738" xr:uid="{00000000-0005-0000-0000-0000E3030000}"/>
    <cellStyle name="Normal 3 2 2 3 2" xfId="828" xr:uid="{00000000-0005-0000-0000-0000E4030000}"/>
    <cellStyle name="Normal 3 2 2 4" xfId="752" xr:uid="{00000000-0005-0000-0000-0000E5030000}"/>
    <cellStyle name="Normal 3 2 2 4 2" xfId="840" xr:uid="{00000000-0005-0000-0000-0000E6030000}"/>
    <cellStyle name="Normal 3 2 2 5" xfId="727" xr:uid="{00000000-0005-0000-0000-0000E7030000}"/>
    <cellStyle name="Normal 3 2 2 5 2" xfId="821" xr:uid="{00000000-0005-0000-0000-0000E8030000}"/>
    <cellStyle name="Normal 3 2 2 6" xfId="623" xr:uid="{00000000-0005-0000-0000-0000E9030000}"/>
    <cellStyle name="Normal 3 2 2 6 2" xfId="968" xr:uid="{00000000-0005-0000-0000-0000EA030000}"/>
    <cellStyle name="Normal 3 2 2 7" xfId="557" xr:uid="{00000000-0005-0000-0000-0000EB030000}"/>
    <cellStyle name="Normal 3 2 2 7 2" xfId="806" xr:uid="{00000000-0005-0000-0000-0000EC030000}"/>
    <cellStyle name="Normal 3 2 2 8" xfId="538" xr:uid="{00000000-0005-0000-0000-0000ED030000}"/>
    <cellStyle name="Normal 3 2 2 8 2" xfId="790" xr:uid="{00000000-0005-0000-0000-0000EE030000}"/>
    <cellStyle name="Normal 3 2 2 9" xfId="776" xr:uid="{00000000-0005-0000-0000-0000EF030000}"/>
    <cellStyle name="Normal 3 2 3" xfId="526" xr:uid="{00000000-0005-0000-0000-0000F0030000}"/>
    <cellStyle name="Normal 3 2 3 2" xfId="560" xr:uid="{00000000-0005-0000-0000-0000F1030000}"/>
    <cellStyle name="Normal 3 2 3 2 2" xfId="809" xr:uid="{00000000-0005-0000-0000-0000F2030000}"/>
    <cellStyle name="Normal 3 2 3 3" xfId="543" xr:uid="{00000000-0005-0000-0000-0000F3030000}"/>
    <cellStyle name="Normal 3 2 3 3 2" xfId="793" xr:uid="{00000000-0005-0000-0000-0000F4030000}"/>
    <cellStyle name="Normal 3 2 3 4" xfId="778" xr:uid="{00000000-0005-0000-0000-0000F5030000}"/>
    <cellStyle name="Normal 3 2 4" xfId="734" xr:uid="{00000000-0005-0000-0000-0000F6030000}"/>
    <cellStyle name="Normal 3 2 4 2" xfId="824" xr:uid="{00000000-0005-0000-0000-0000F7030000}"/>
    <cellStyle name="Normal 3 2 5" xfId="747" xr:uid="{00000000-0005-0000-0000-0000F8030000}"/>
    <cellStyle name="Normal 3 2 5 2" xfId="835" xr:uid="{00000000-0005-0000-0000-0000F9030000}"/>
    <cellStyle name="Normal 3 2 6" xfId="722" xr:uid="{00000000-0005-0000-0000-0000FA030000}"/>
    <cellStyle name="Normal 3 2 6 2" xfId="817" xr:uid="{00000000-0005-0000-0000-0000FB030000}"/>
    <cellStyle name="Normal 3 2 7" xfId="599" xr:uid="{00000000-0005-0000-0000-0000FC030000}"/>
    <cellStyle name="Normal 3 2 7 2" xfId="917" xr:uid="{00000000-0005-0000-0000-0000FD030000}"/>
    <cellStyle name="Normal 3 2 8" xfId="552" xr:uid="{00000000-0005-0000-0000-0000FE030000}"/>
    <cellStyle name="Normal 3 2 8 2" xfId="801" xr:uid="{00000000-0005-0000-0000-0000FF030000}"/>
    <cellStyle name="Normal 3 2 9" xfId="533" xr:uid="{00000000-0005-0000-0000-000000040000}"/>
    <cellStyle name="Normal 3 2 9 2" xfId="785" xr:uid="{00000000-0005-0000-0000-000001040000}"/>
    <cellStyle name="Normal 3 20" xfId="416" xr:uid="{00000000-0005-0000-0000-000002040000}"/>
    <cellStyle name="Normal 3 20 2" xfId="695" xr:uid="{00000000-0005-0000-0000-000003040000}"/>
    <cellStyle name="Normal 3 20 2 2" xfId="1040" xr:uid="{00000000-0005-0000-0000-000004040000}"/>
    <cellStyle name="Normal 3 20 3" xfId="918" xr:uid="{00000000-0005-0000-0000-000005040000}"/>
    <cellStyle name="Normal 3 21" xfId="417" xr:uid="{00000000-0005-0000-0000-000006040000}"/>
    <cellStyle name="Normal 3 21 2" xfId="699" xr:uid="{00000000-0005-0000-0000-000007040000}"/>
    <cellStyle name="Normal 3 21 2 2" xfId="1044" xr:uid="{00000000-0005-0000-0000-000008040000}"/>
    <cellStyle name="Normal 3 21 3" xfId="919" xr:uid="{00000000-0005-0000-0000-000009040000}"/>
    <cellStyle name="Normal 3 22" xfId="418" xr:uid="{00000000-0005-0000-0000-00000A040000}"/>
    <cellStyle name="Normal 3 22 2" xfId="703" xr:uid="{00000000-0005-0000-0000-00000B040000}"/>
    <cellStyle name="Normal 3 22 2 2" xfId="1048" xr:uid="{00000000-0005-0000-0000-00000C040000}"/>
    <cellStyle name="Normal 3 22 3" xfId="920" xr:uid="{00000000-0005-0000-0000-00000D040000}"/>
    <cellStyle name="Normal 3 23" xfId="419" xr:uid="{00000000-0005-0000-0000-00000E040000}"/>
    <cellStyle name="Normal 3 23 2" xfId="707" xr:uid="{00000000-0005-0000-0000-00000F040000}"/>
    <cellStyle name="Normal 3 23 2 2" xfId="1052" xr:uid="{00000000-0005-0000-0000-000010040000}"/>
    <cellStyle name="Normal 3 23 3" xfId="921" xr:uid="{00000000-0005-0000-0000-000011040000}"/>
    <cellStyle name="Normal 3 24" xfId="420" xr:uid="{00000000-0005-0000-0000-000012040000}"/>
    <cellStyle name="Normal 3 24 2" xfId="711" xr:uid="{00000000-0005-0000-0000-000013040000}"/>
    <cellStyle name="Normal 3 24 2 2" xfId="1056" xr:uid="{00000000-0005-0000-0000-000014040000}"/>
    <cellStyle name="Normal 3 24 3" xfId="922" xr:uid="{00000000-0005-0000-0000-000015040000}"/>
    <cellStyle name="Normal 3 25" xfId="421" xr:uid="{00000000-0005-0000-0000-000016040000}"/>
    <cellStyle name="Normal 3 25 2" xfId="715" xr:uid="{00000000-0005-0000-0000-000017040000}"/>
    <cellStyle name="Normal 3 25 2 2" xfId="1060" xr:uid="{00000000-0005-0000-0000-000018040000}"/>
    <cellStyle name="Normal 3 25 3" xfId="923" xr:uid="{00000000-0005-0000-0000-000019040000}"/>
    <cellStyle name="Normal 3 26" xfId="618" xr:uid="{00000000-0005-0000-0000-00001A040000}"/>
    <cellStyle name="Normal 3 26 2" xfId="963" xr:uid="{00000000-0005-0000-0000-00001B040000}"/>
    <cellStyle name="Normal 3 27" xfId="598" xr:uid="{00000000-0005-0000-0000-00001C040000}"/>
    <cellStyle name="Normal 3 27 2" xfId="906" xr:uid="{00000000-0005-0000-0000-00001D040000}"/>
    <cellStyle name="Normal 3 28" xfId="551" xr:uid="{00000000-0005-0000-0000-00001E040000}"/>
    <cellStyle name="Normal 3 28 2" xfId="800" xr:uid="{00000000-0005-0000-0000-00001F040000}"/>
    <cellStyle name="Normal 3 29" xfId="532" xr:uid="{00000000-0005-0000-0000-000020040000}"/>
    <cellStyle name="Normal 3 29 2" xfId="784" xr:uid="{00000000-0005-0000-0000-000021040000}"/>
    <cellStyle name="Normal 3 3" xfId="422" xr:uid="{00000000-0005-0000-0000-000022040000}"/>
    <cellStyle name="Normal 3 3 10" xfId="518" xr:uid="{00000000-0005-0000-0000-000023040000}"/>
    <cellStyle name="Normal 3 3 2" xfId="529" xr:uid="{00000000-0005-0000-0000-000024040000}"/>
    <cellStyle name="Normal 3 3 2 2" xfId="743" xr:uid="{00000000-0005-0000-0000-000025040000}"/>
    <cellStyle name="Normal 3 3 2 2 2" xfId="833" xr:uid="{00000000-0005-0000-0000-000026040000}"/>
    <cellStyle name="Normal 3 3 2 3" xfId="627" xr:uid="{00000000-0005-0000-0000-000027040000}"/>
    <cellStyle name="Normal 3 3 2 3 2" xfId="972" xr:uid="{00000000-0005-0000-0000-000028040000}"/>
    <cellStyle name="Normal 3 3 2 4" xfId="563" xr:uid="{00000000-0005-0000-0000-000029040000}"/>
    <cellStyle name="Normal 3 3 2 4 2" xfId="812" xr:uid="{00000000-0005-0000-0000-00002A040000}"/>
    <cellStyle name="Normal 3 3 2 5" xfId="546" xr:uid="{00000000-0005-0000-0000-00002B040000}"/>
    <cellStyle name="Normal 3 3 2 5 2" xfId="796" xr:uid="{00000000-0005-0000-0000-00002C040000}"/>
    <cellStyle name="Normal 3 3 2 6" xfId="781" xr:uid="{00000000-0005-0000-0000-00002D040000}"/>
    <cellStyle name="Normal 3 3 3" xfId="736" xr:uid="{00000000-0005-0000-0000-00002E040000}"/>
    <cellStyle name="Normal 3 3 3 2" xfId="826" xr:uid="{00000000-0005-0000-0000-00002F040000}"/>
    <cellStyle name="Normal 3 3 4" xfId="750" xr:uid="{00000000-0005-0000-0000-000030040000}"/>
    <cellStyle name="Normal 3 3 4 2" xfId="838" xr:uid="{00000000-0005-0000-0000-000031040000}"/>
    <cellStyle name="Normal 3 3 5" xfId="726" xr:uid="{00000000-0005-0000-0000-000032040000}"/>
    <cellStyle name="Normal 3 3 5 2" xfId="820" xr:uid="{00000000-0005-0000-0000-000033040000}"/>
    <cellStyle name="Normal 3 3 6" xfId="600" xr:uid="{00000000-0005-0000-0000-000034040000}"/>
    <cellStyle name="Normal 3 3 6 2" xfId="924" xr:uid="{00000000-0005-0000-0000-000035040000}"/>
    <cellStyle name="Normal 3 3 7" xfId="555" xr:uid="{00000000-0005-0000-0000-000036040000}"/>
    <cellStyle name="Normal 3 3 7 2" xfId="804" xr:uid="{00000000-0005-0000-0000-000037040000}"/>
    <cellStyle name="Normal 3 3 8" xfId="536" xr:uid="{00000000-0005-0000-0000-000038040000}"/>
    <cellStyle name="Normal 3 3 8 2" xfId="788" xr:uid="{00000000-0005-0000-0000-000039040000}"/>
    <cellStyle name="Normal 3 3 9" xfId="774" xr:uid="{00000000-0005-0000-0000-00003A040000}"/>
    <cellStyle name="Normal 3 30" xfId="770" xr:uid="{00000000-0005-0000-0000-00003B040000}"/>
    <cellStyle name="Normal 3 31" xfId="513" xr:uid="{00000000-0005-0000-0000-00003C040000}"/>
    <cellStyle name="Normal 3 4" xfId="423" xr:uid="{00000000-0005-0000-0000-00003D040000}"/>
    <cellStyle name="Normal 3 4 2" xfId="631" xr:uid="{00000000-0005-0000-0000-00003E040000}"/>
    <cellStyle name="Normal 3 4 2 2" xfId="741" xr:uid="{00000000-0005-0000-0000-00003F040000}"/>
    <cellStyle name="Normal 3 4 2 2 2" xfId="831" xr:uid="{00000000-0005-0000-0000-000040040000}"/>
    <cellStyle name="Normal 3 4 2 3" xfId="976" xr:uid="{00000000-0005-0000-0000-000041040000}"/>
    <cellStyle name="Normal 3 4 3" xfId="733" xr:uid="{00000000-0005-0000-0000-000042040000}"/>
    <cellStyle name="Normal 3 4 3 2" xfId="823" xr:uid="{00000000-0005-0000-0000-000043040000}"/>
    <cellStyle name="Normal 3 4 4" xfId="721" xr:uid="{00000000-0005-0000-0000-000044040000}"/>
    <cellStyle name="Normal 3 4 4 2" xfId="816" xr:uid="{00000000-0005-0000-0000-000045040000}"/>
    <cellStyle name="Normal 3 4 5" xfId="601" xr:uid="{00000000-0005-0000-0000-000046040000}"/>
    <cellStyle name="Normal 3 4 5 2" xfId="925" xr:uid="{00000000-0005-0000-0000-000047040000}"/>
    <cellStyle name="Normal 3 4 6" xfId="559" xr:uid="{00000000-0005-0000-0000-000048040000}"/>
    <cellStyle name="Normal 3 4 6 2" xfId="808" xr:uid="{00000000-0005-0000-0000-000049040000}"/>
    <cellStyle name="Normal 3 4 7" xfId="542" xr:uid="{00000000-0005-0000-0000-00004A040000}"/>
    <cellStyle name="Normal 3 4 7 2" xfId="792" xr:uid="{00000000-0005-0000-0000-00004B040000}"/>
    <cellStyle name="Normal 3 4 8" xfId="777" xr:uid="{00000000-0005-0000-0000-00004C040000}"/>
    <cellStyle name="Normal 3 4 9" xfId="525" xr:uid="{00000000-0005-0000-0000-00004D040000}"/>
    <cellStyle name="Normal 3 5" xfId="424" xr:uid="{00000000-0005-0000-0000-00004E040000}"/>
    <cellStyle name="Normal 3 5 2" xfId="635" xr:uid="{00000000-0005-0000-0000-00004F040000}"/>
    <cellStyle name="Normal 3 5 2 2" xfId="980" xr:uid="{00000000-0005-0000-0000-000050040000}"/>
    <cellStyle name="Normal 3 5 3" xfId="926" xr:uid="{00000000-0005-0000-0000-000051040000}"/>
    <cellStyle name="Normal 3 6" xfId="425" xr:uid="{00000000-0005-0000-0000-000052040000}"/>
    <cellStyle name="Normal 3 6 2" xfId="639" xr:uid="{00000000-0005-0000-0000-000053040000}"/>
    <cellStyle name="Normal 3 6 2 2" xfId="984" xr:uid="{00000000-0005-0000-0000-000054040000}"/>
    <cellStyle name="Normal 3 6 3" xfId="927" xr:uid="{00000000-0005-0000-0000-000055040000}"/>
    <cellStyle name="Normal 3 7" xfId="426" xr:uid="{00000000-0005-0000-0000-000056040000}"/>
    <cellStyle name="Normal 3 7 2" xfId="643" xr:uid="{00000000-0005-0000-0000-000057040000}"/>
    <cellStyle name="Normal 3 7 2 2" xfId="988" xr:uid="{00000000-0005-0000-0000-000058040000}"/>
    <cellStyle name="Normal 3 7 3" xfId="746" xr:uid="{00000000-0005-0000-0000-000059040000}"/>
    <cellStyle name="Normal 3 7 3 2" xfId="834" xr:uid="{00000000-0005-0000-0000-00005A040000}"/>
    <cellStyle name="Normal 3 7 4" xfId="928" xr:uid="{00000000-0005-0000-0000-00005B040000}"/>
    <cellStyle name="Normal 3 8" xfId="427" xr:uid="{00000000-0005-0000-0000-00005C040000}"/>
    <cellStyle name="Normal 3 8 2" xfId="647" xr:uid="{00000000-0005-0000-0000-00005D040000}"/>
    <cellStyle name="Normal 3 8 2 2" xfId="992" xr:uid="{00000000-0005-0000-0000-00005E040000}"/>
    <cellStyle name="Normal 3 8 3" xfId="929" xr:uid="{00000000-0005-0000-0000-00005F040000}"/>
    <cellStyle name="Normal 3 9" xfId="428" xr:uid="{00000000-0005-0000-0000-000060040000}"/>
    <cellStyle name="Normal 3 9 2" xfId="651" xr:uid="{00000000-0005-0000-0000-000061040000}"/>
    <cellStyle name="Normal 3 9 2 2" xfId="996" xr:uid="{00000000-0005-0000-0000-000062040000}"/>
    <cellStyle name="Normal 3 9 3" xfId="930" xr:uid="{00000000-0005-0000-0000-000063040000}"/>
    <cellStyle name="Normal 4" xfId="508" xr:uid="{00000000-0005-0000-0000-000064040000}"/>
    <cellStyle name="Normal 4 10" xfId="772" xr:uid="{00000000-0005-0000-0000-000065040000}"/>
    <cellStyle name="Normal 4 11" xfId="515" xr:uid="{00000000-0005-0000-0000-000066040000}"/>
    <cellStyle name="Normal 4 2" xfId="519" xr:uid="{00000000-0005-0000-0000-000067040000}"/>
    <cellStyle name="Normal 4 2 2" xfId="530" xr:uid="{00000000-0005-0000-0000-000068040000}"/>
    <cellStyle name="Normal 4 2 2 2" xfId="564" xr:uid="{00000000-0005-0000-0000-000069040000}"/>
    <cellStyle name="Normal 4 2 2 2 2" xfId="813" xr:uid="{00000000-0005-0000-0000-00006A040000}"/>
    <cellStyle name="Normal 4 2 2 3" xfId="547" xr:uid="{00000000-0005-0000-0000-00006B040000}"/>
    <cellStyle name="Normal 4 2 2 3 2" xfId="797" xr:uid="{00000000-0005-0000-0000-00006C040000}"/>
    <cellStyle name="Normal 4 2 2 4" xfId="782" xr:uid="{00000000-0005-0000-0000-00006D040000}"/>
    <cellStyle name="Normal 4 2 3" xfId="737" xr:uid="{00000000-0005-0000-0000-00006E040000}"/>
    <cellStyle name="Normal 4 2 3 2" xfId="827" xr:uid="{00000000-0005-0000-0000-00006F040000}"/>
    <cellStyle name="Normal 4 2 4" xfId="751" xr:uid="{00000000-0005-0000-0000-000070040000}"/>
    <cellStyle name="Normal 4 2 4 2" xfId="839" xr:uid="{00000000-0005-0000-0000-000071040000}"/>
    <cellStyle name="Normal 4 2 5" xfId="556" xr:uid="{00000000-0005-0000-0000-000072040000}"/>
    <cellStyle name="Normal 4 2 5 2" xfId="805" xr:uid="{00000000-0005-0000-0000-000073040000}"/>
    <cellStyle name="Normal 4 2 6" xfId="537" xr:uid="{00000000-0005-0000-0000-000074040000}"/>
    <cellStyle name="Normal 4 2 6 2" xfId="789" xr:uid="{00000000-0005-0000-0000-000075040000}"/>
    <cellStyle name="Normal 4 2 7" xfId="775" xr:uid="{00000000-0005-0000-0000-000076040000}"/>
    <cellStyle name="Normal 4 3" xfId="527" xr:uid="{00000000-0005-0000-0000-000077040000}"/>
    <cellStyle name="Normal 4 3 2" xfId="742" xr:uid="{00000000-0005-0000-0000-000078040000}"/>
    <cellStyle name="Normal 4 3 2 2" xfId="832" xr:uid="{00000000-0005-0000-0000-000079040000}"/>
    <cellStyle name="Normal 4 3 3" xfId="561" xr:uid="{00000000-0005-0000-0000-00007A040000}"/>
    <cellStyle name="Normal 4 3 3 2" xfId="810" xr:uid="{00000000-0005-0000-0000-00007B040000}"/>
    <cellStyle name="Normal 4 3 4" xfId="544" xr:uid="{00000000-0005-0000-0000-00007C040000}"/>
    <cellStyle name="Normal 4 3 4 2" xfId="794" xr:uid="{00000000-0005-0000-0000-00007D040000}"/>
    <cellStyle name="Normal 4 3 5" xfId="779" xr:uid="{00000000-0005-0000-0000-00007E040000}"/>
    <cellStyle name="Normal 4 4" xfId="740" xr:uid="{00000000-0005-0000-0000-00007F040000}"/>
    <cellStyle name="Normal 4 4 2" xfId="830" xr:uid="{00000000-0005-0000-0000-000080040000}"/>
    <cellStyle name="Normal 4 5" xfId="732" xr:uid="{00000000-0005-0000-0000-000081040000}"/>
    <cellStyle name="Normal 4 5 2" xfId="822" xr:uid="{00000000-0005-0000-0000-000082040000}"/>
    <cellStyle name="Normal 4 6" xfId="748" xr:uid="{00000000-0005-0000-0000-000083040000}"/>
    <cellStyle name="Normal 4 6 2" xfId="836" xr:uid="{00000000-0005-0000-0000-000084040000}"/>
    <cellStyle name="Normal 4 7" xfId="723" xr:uid="{00000000-0005-0000-0000-000085040000}"/>
    <cellStyle name="Normal 4 7 2" xfId="818" xr:uid="{00000000-0005-0000-0000-000086040000}"/>
    <cellStyle name="Normal 4 8" xfId="553" xr:uid="{00000000-0005-0000-0000-000087040000}"/>
    <cellStyle name="Normal 4 8 2" xfId="802" xr:uid="{00000000-0005-0000-0000-000088040000}"/>
    <cellStyle name="Normal 4 9" xfId="534" xr:uid="{00000000-0005-0000-0000-000089040000}"/>
    <cellStyle name="Normal 4 9 2" xfId="786" xr:uid="{00000000-0005-0000-0000-00008A040000}"/>
    <cellStyle name="Normal 5" xfId="517" xr:uid="{00000000-0005-0000-0000-00008B040000}"/>
    <cellStyle name="Normal 5 2" xfId="725" xr:uid="{00000000-0005-0000-0000-00008C040000}"/>
    <cellStyle name="Normal 5 2 2" xfId="1066" xr:uid="{00000000-0005-0000-0000-00008D040000}"/>
    <cellStyle name="Normal 5 3" xfId="611" xr:uid="{00000000-0005-0000-0000-00008E040000}"/>
    <cellStyle name="Normal 5 3 2" xfId="815" xr:uid="{00000000-0005-0000-0000-00008F040000}"/>
    <cellStyle name="Normal 5 4" xfId="762" xr:uid="{00000000-0005-0000-0000-000090040000}"/>
    <cellStyle name="Normal 5 4 2" xfId="1081" xr:uid="{00000000-0005-0000-0000-000091040000}"/>
    <cellStyle name="Normal 5 5" xfId="845" xr:uid="{00000000-0005-0000-0000-000092040000}"/>
    <cellStyle name="Normal 6" xfId="516" xr:uid="{00000000-0005-0000-0000-000093040000}"/>
    <cellStyle name="Normal 6 2" xfId="528" xr:uid="{00000000-0005-0000-0000-000094040000}"/>
    <cellStyle name="Normal 6 2 2" xfId="562" xr:uid="{00000000-0005-0000-0000-000095040000}"/>
    <cellStyle name="Normal 6 2 2 2" xfId="811" xr:uid="{00000000-0005-0000-0000-000096040000}"/>
    <cellStyle name="Normal 6 2 3" xfId="545" xr:uid="{00000000-0005-0000-0000-000097040000}"/>
    <cellStyle name="Normal 6 2 3 2" xfId="795" xr:uid="{00000000-0005-0000-0000-000098040000}"/>
    <cellStyle name="Normal 6 2 4" xfId="780" xr:uid="{00000000-0005-0000-0000-000099040000}"/>
    <cellStyle name="Normal 6 3" xfId="735" xr:uid="{00000000-0005-0000-0000-00009A040000}"/>
    <cellStyle name="Normal 6 3 2" xfId="825" xr:uid="{00000000-0005-0000-0000-00009B040000}"/>
    <cellStyle name="Normal 6 4" xfId="749" xr:uid="{00000000-0005-0000-0000-00009C040000}"/>
    <cellStyle name="Normal 6 4 2" xfId="837" xr:uid="{00000000-0005-0000-0000-00009D040000}"/>
    <cellStyle name="Normal 6 5" xfId="724" xr:uid="{00000000-0005-0000-0000-00009E040000}"/>
    <cellStyle name="Normal 6 5 2" xfId="819" xr:uid="{00000000-0005-0000-0000-00009F040000}"/>
    <cellStyle name="Normal 6 6" xfId="554" xr:uid="{00000000-0005-0000-0000-0000A0040000}"/>
    <cellStyle name="Normal 6 6 2" xfId="803" xr:uid="{00000000-0005-0000-0000-0000A1040000}"/>
    <cellStyle name="Normal 6 7" xfId="535" xr:uid="{00000000-0005-0000-0000-0000A2040000}"/>
    <cellStyle name="Normal 6 7 2" xfId="787" xr:uid="{00000000-0005-0000-0000-0000A3040000}"/>
    <cellStyle name="Normal 6 8" xfId="773" xr:uid="{00000000-0005-0000-0000-0000A4040000}"/>
    <cellStyle name="Normal 7" xfId="522" xr:uid="{00000000-0005-0000-0000-0000A5040000}"/>
    <cellStyle name="Normal 7 2" xfId="745" xr:uid="{00000000-0005-0000-0000-0000A6040000}"/>
    <cellStyle name="Normal 7 2 2" xfId="1072" xr:uid="{00000000-0005-0000-0000-0000A7040000}"/>
    <cellStyle name="Normal 7 3" xfId="739" xr:uid="{00000000-0005-0000-0000-0000A8040000}"/>
    <cellStyle name="Normal 7 3 2" xfId="829" xr:uid="{00000000-0005-0000-0000-0000A9040000}"/>
    <cellStyle name="Normal 7 4" xfId="758" xr:uid="{00000000-0005-0000-0000-0000AA040000}"/>
    <cellStyle name="Normal 7 4 2" xfId="1077" xr:uid="{00000000-0005-0000-0000-0000AB040000}"/>
    <cellStyle name="Normal 7 5" xfId="847" xr:uid="{00000000-0005-0000-0000-0000AC040000}"/>
    <cellStyle name="Normal 8" xfId="540" xr:uid="{00000000-0005-0000-0000-0000AD040000}"/>
    <cellStyle name="Normal 8 2" xfId="753" xr:uid="{00000000-0005-0000-0000-0000AE040000}"/>
    <cellStyle name="Normal 8 2 2" xfId="841" xr:uid="{00000000-0005-0000-0000-0000AF040000}"/>
    <cellStyle name="Normal 8 3" xfId="763" xr:uid="{00000000-0005-0000-0000-0000B0040000}"/>
    <cellStyle name="Normal 8 3 2" xfId="1082" xr:uid="{00000000-0005-0000-0000-0000B1040000}"/>
    <cellStyle name="Normal 8 4" xfId="850" xr:uid="{00000000-0005-0000-0000-0000B2040000}"/>
    <cellStyle name="Normal 9" xfId="539" xr:uid="{00000000-0005-0000-0000-0000B3040000}"/>
    <cellStyle name="Normal 9 2" xfId="558" xr:uid="{00000000-0005-0000-0000-0000B4040000}"/>
    <cellStyle name="Normal 9 2 2" xfId="807" xr:uid="{00000000-0005-0000-0000-0000B5040000}"/>
    <cellStyle name="Normal 9 3" xfId="791" xr:uid="{00000000-0005-0000-0000-0000B6040000}"/>
    <cellStyle name="Notas 2" xfId="602" xr:uid="{00000000-0005-0000-0000-0000B7040000}"/>
    <cellStyle name="Notas 2 2" xfId="1370" xr:uid="{00000000-0005-0000-0000-0000B8040000}"/>
    <cellStyle name="Notas 2 2 2" xfId="1371" xr:uid="{00000000-0005-0000-0000-0000B9040000}"/>
    <cellStyle name="Notas 2 2 3" xfId="1372" xr:uid="{00000000-0005-0000-0000-0000BA040000}"/>
    <cellStyle name="Notas 2 2 4" xfId="1373" xr:uid="{00000000-0005-0000-0000-0000BB040000}"/>
    <cellStyle name="Notas 2 2 5" xfId="1374" xr:uid="{00000000-0005-0000-0000-0000BC040000}"/>
    <cellStyle name="Notas 2 3" xfId="1375" xr:uid="{00000000-0005-0000-0000-0000BD040000}"/>
    <cellStyle name="Notas 2 4" xfId="1376" xr:uid="{00000000-0005-0000-0000-0000BE040000}"/>
    <cellStyle name="Notas 2 5" xfId="1377" xr:uid="{00000000-0005-0000-0000-0000BF040000}"/>
    <cellStyle name="Notas 2 6" xfId="1378" xr:uid="{00000000-0005-0000-0000-0000C0040000}"/>
    <cellStyle name="Notas 2 7" xfId="1379" xr:uid="{00000000-0005-0000-0000-0000C1040000}"/>
    <cellStyle name="Note" xfId="429" xr:uid="{00000000-0005-0000-0000-0000C2040000}"/>
    <cellStyle name="Note 10" xfId="430" xr:uid="{00000000-0005-0000-0000-0000C3040000}"/>
    <cellStyle name="Note 10 2" xfId="1380" xr:uid="{00000000-0005-0000-0000-0000C4040000}"/>
    <cellStyle name="Note 10 2 2" xfId="1381" xr:uid="{00000000-0005-0000-0000-0000C5040000}"/>
    <cellStyle name="Note 10 2 3" xfId="1382" xr:uid="{00000000-0005-0000-0000-0000C6040000}"/>
    <cellStyle name="Note 10 2 4" xfId="1383" xr:uid="{00000000-0005-0000-0000-0000C7040000}"/>
    <cellStyle name="Note 10 2 5" xfId="1384" xr:uid="{00000000-0005-0000-0000-0000C8040000}"/>
    <cellStyle name="Note 10 3" xfId="1385" xr:uid="{00000000-0005-0000-0000-0000C9040000}"/>
    <cellStyle name="Note 10 4" xfId="1386" xr:uid="{00000000-0005-0000-0000-0000CA040000}"/>
    <cellStyle name="Note 10 5" xfId="1387" xr:uid="{00000000-0005-0000-0000-0000CB040000}"/>
    <cellStyle name="Note 10 6" xfId="1388" xr:uid="{00000000-0005-0000-0000-0000CC040000}"/>
    <cellStyle name="Note 10 7" xfId="1389" xr:uid="{00000000-0005-0000-0000-0000CD040000}"/>
    <cellStyle name="Note 11" xfId="431" xr:uid="{00000000-0005-0000-0000-0000CE040000}"/>
    <cellStyle name="Note 11 2" xfId="1390" xr:uid="{00000000-0005-0000-0000-0000CF040000}"/>
    <cellStyle name="Note 11 2 2" xfId="1391" xr:uid="{00000000-0005-0000-0000-0000D0040000}"/>
    <cellStyle name="Note 11 2 3" xfId="1392" xr:uid="{00000000-0005-0000-0000-0000D1040000}"/>
    <cellStyle name="Note 11 2 4" xfId="1393" xr:uid="{00000000-0005-0000-0000-0000D2040000}"/>
    <cellStyle name="Note 11 2 5" xfId="1394" xr:uid="{00000000-0005-0000-0000-0000D3040000}"/>
    <cellStyle name="Note 11 3" xfId="1395" xr:uid="{00000000-0005-0000-0000-0000D4040000}"/>
    <cellStyle name="Note 11 4" xfId="1396" xr:uid="{00000000-0005-0000-0000-0000D5040000}"/>
    <cellStyle name="Note 11 5" xfId="1397" xr:uid="{00000000-0005-0000-0000-0000D6040000}"/>
    <cellStyle name="Note 11 6" xfId="1398" xr:uid="{00000000-0005-0000-0000-0000D7040000}"/>
    <cellStyle name="Note 11 7" xfId="1399" xr:uid="{00000000-0005-0000-0000-0000D8040000}"/>
    <cellStyle name="Note 12" xfId="432" xr:uid="{00000000-0005-0000-0000-0000D9040000}"/>
    <cellStyle name="Note 12 2" xfId="1400" xr:uid="{00000000-0005-0000-0000-0000DA040000}"/>
    <cellStyle name="Note 12 2 2" xfId="1401" xr:uid="{00000000-0005-0000-0000-0000DB040000}"/>
    <cellStyle name="Note 12 2 3" xfId="1402" xr:uid="{00000000-0005-0000-0000-0000DC040000}"/>
    <cellStyle name="Note 12 2 4" xfId="1403" xr:uid="{00000000-0005-0000-0000-0000DD040000}"/>
    <cellStyle name="Note 12 2 5" xfId="1404" xr:uid="{00000000-0005-0000-0000-0000DE040000}"/>
    <cellStyle name="Note 12 3" xfId="1405" xr:uid="{00000000-0005-0000-0000-0000DF040000}"/>
    <cellStyle name="Note 12 4" xfId="1406" xr:uid="{00000000-0005-0000-0000-0000E0040000}"/>
    <cellStyle name="Note 12 5" xfId="1407" xr:uid="{00000000-0005-0000-0000-0000E1040000}"/>
    <cellStyle name="Note 12 6" xfId="1408" xr:uid="{00000000-0005-0000-0000-0000E2040000}"/>
    <cellStyle name="Note 12 7" xfId="1409" xr:uid="{00000000-0005-0000-0000-0000E3040000}"/>
    <cellStyle name="Note 13" xfId="433" xr:uid="{00000000-0005-0000-0000-0000E4040000}"/>
    <cellStyle name="Note 13 2" xfId="1410" xr:uid="{00000000-0005-0000-0000-0000E5040000}"/>
    <cellStyle name="Note 13 2 2" xfId="1411" xr:uid="{00000000-0005-0000-0000-0000E6040000}"/>
    <cellStyle name="Note 13 2 3" xfId="1412" xr:uid="{00000000-0005-0000-0000-0000E7040000}"/>
    <cellStyle name="Note 13 2 4" xfId="1413" xr:uid="{00000000-0005-0000-0000-0000E8040000}"/>
    <cellStyle name="Note 13 2 5" xfId="1414" xr:uid="{00000000-0005-0000-0000-0000E9040000}"/>
    <cellStyle name="Note 13 3" xfId="1415" xr:uid="{00000000-0005-0000-0000-0000EA040000}"/>
    <cellStyle name="Note 13 4" xfId="1416" xr:uid="{00000000-0005-0000-0000-0000EB040000}"/>
    <cellStyle name="Note 13 5" xfId="1417" xr:uid="{00000000-0005-0000-0000-0000EC040000}"/>
    <cellStyle name="Note 13 6" xfId="1418" xr:uid="{00000000-0005-0000-0000-0000ED040000}"/>
    <cellStyle name="Note 13 7" xfId="1419" xr:uid="{00000000-0005-0000-0000-0000EE040000}"/>
    <cellStyle name="Note 14" xfId="434" xr:uid="{00000000-0005-0000-0000-0000EF040000}"/>
    <cellStyle name="Note 14 2" xfId="1420" xr:uid="{00000000-0005-0000-0000-0000F0040000}"/>
    <cellStyle name="Note 14 2 2" xfId="1421" xr:uid="{00000000-0005-0000-0000-0000F1040000}"/>
    <cellStyle name="Note 14 2 3" xfId="1422" xr:uid="{00000000-0005-0000-0000-0000F2040000}"/>
    <cellStyle name="Note 14 2 4" xfId="1423" xr:uid="{00000000-0005-0000-0000-0000F3040000}"/>
    <cellStyle name="Note 14 2 5" xfId="1424" xr:uid="{00000000-0005-0000-0000-0000F4040000}"/>
    <cellStyle name="Note 14 3" xfId="1425" xr:uid="{00000000-0005-0000-0000-0000F5040000}"/>
    <cellStyle name="Note 14 4" xfId="1426" xr:uid="{00000000-0005-0000-0000-0000F6040000}"/>
    <cellStyle name="Note 14 5" xfId="1427" xr:uid="{00000000-0005-0000-0000-0000F7040000}"/>
    <cellStyle name="Note 14 6" xfId="1428" xr:uid="{00000000-0005-0000-0000-0000F8040000}"/>
    <cellStyle name="Note 14 7" xfId="1429" xr:uid="{00000000-0005-0000-0000-0000F9040000}"/>
    <cellStyle name="Note 15" xfId="435" xr:uid="{00000000-0005-0000-0000-0000FA040000}"/>
    <cellStyle name="Note 15 2" xfId="1430" xr:uid="{00000000-0005-0000-0000-0000FB040000}"/>
    <cellStyle name="Note 15 2 2" xfId="1431" xr:uid="{00000000-0005-0000-0000-0000FC040000}"/>
    <cellStyle name="Note 15 2 3" xfId="1432" xr:uid="{00000000-0005-0000-0000-0000FD040000}"/>
    <cellStyle name="Note 15 2 4" xfId="1433" xr:uid="{00000000-0005-0000-0000-0000FE040000}"/>
    <cellStyle name="Note 15 2 5" xfId="1434" xr:uid="{00000000-0005-0000-0000-0000FF040000}"/>
    <cellStyle name="Note 15 3" xfId="1435" xr:uid="{00000000-0005-0000-0000-000000050000}"/>
    <cellStyle name="Note 15 4" xfId="1436" xr:uid="{00000000-0005-0000-0000-000001050000}"/>
    <cellStyle name="Note 15 5" xfId="1437" xr:uid="{00000000-0005-0000-0000-000002050000}"/>
    <cellStyle name="Note 15 6" xfId="1438" xr:uid="{00000000-0005-0000-0000-000003050000}"/>
    <cellStyle name="Note 15 7" xfId="1439" xr:uid="{00000000-0005-0000-0000-000004050000}"/>
    <cellStyle name="Note 16" xfId="436" xr:uid="{00000000-0005-0000-0000-000005050000}"/>
    <cellStyle name="Note 16 2" xfId="1440" xr:uid="{00000000-0005-0000-0000-000006050000}"/>
    <cellStyle name="Note 16 2 2" xfId="1441" xr:uid="{00000000-0005-0000-0000-000007050000}"/>
    <cellStyle name="Note 16 2 3" xfId="1442" xr:uid="{00000000-0005-0000-0000-000008050000}"/>
    <cellStyle name="Note 16 2 4" xfId="1443" xr:uid="{00000000-0005-0000-0000-000009050000}"/>
    <cellStyle name="Note 16 2 5" xfId="1444" xr:uid="{00000000-0005-0000-0000-00000A050000}"/>
    <cellStyle name="Note 16 3" xfId="1445" xr:uid="{00000000-0005-0000-0000-00000B050000}"/>
    <cellStyle name="Note 16 4" xfId="1446" xr:uid="{00000000-0005-0000-0000-00000C050000}"/>
    <cellStyle name="Note 16 5" xfId="1447" xr:uid="{00000000-0005-0000-0000-00000D050000}"/>
    <cellStyle name="Note 16 6" xfId="1448" xr:uid="{00000000-0005-0000-0000-00000E050000}"/>
    <cellStyle name="Note 16 7" xfId="1449" xr:uid="{00000000-0005-0000-0000-00000F050000}"/>
    <cellStyle name="Note 17" xfId="437" xr:uid="{00000000-0005-0000-0000-000010050000}"/>
    <cellStyle name="Note 17 2" xfId="1450" xr:uid="{00000000-0005-0000-0000-000011050000}"/>
    <cellStyle name="Note 17 2 2" xfId="1451" xr:uid="{00000000-0005-0000-0000-000012050000}"/>
    <cellStyle name="Note 17 2 3" xfId="1452" xr:uid="{00000000-0005-0000-0000-000013050000}"/>
    <cellStyle name="Note 17 2 4" xfId="1453" xr:uid="{00000000-0005-0000-0000-000014050000}"/>
    <cellStyle name="Note 17 2 5" xfId="1454" xr:uid="{00000000-0005-0000-0000-000015050000}"/>
    <cellStyle name="Note 17 3" xfId="1455" xr:uid="{00000000-0005-0000-0000-000016050000}"/>
    <cellStyle name="Note 17 4" xfId="1456" xr:uid="{00000000-0005-0000-0000-000017050000}"/>
    <cellStyle name="Note 17 5" xfId="1457" xr:uid="{00000000-0005-0000-0000-000018050000}"/>
    <cellStyle name="Note 17 6" xfId="1458" xr:uid="{00000000-0005-0000-0000-000019050000}"/>
    <cellStyle name="Note 17 7" xfId="1459" xr:uid="{00000000-0005-0000-0000-00001A050000}"/>
    <cellStyle name="Note 18" xfId="438" xr:uid="{00000000-0005-0000-0000-00001B050000}"/>
    <cellStyle name="Note 18 2" xfId="1460" xr:uid="{00000000-0005-0000-0000-00001C050000}"/>
    <cellStyle name="Note 18 2 2" xfId="1461" xr:uid="{00000000-0005-0000-0000-00001D050000}"/>
    <cellStyle name="Note 18 2 3" xfId="1462" xr:uid="{00000000-0005-0000-0000-00001E050000}"/>
    <cellStyle name="Note 18 2 4" xfId="1463" xr:uid="{00000000-0005-0000-0000-00001F050000}"/>
    <cellStyle name="Note 18 2 5" xfId="1464" xr:uid="{00000000-0005-0000-0000-000020050000}"/>
    <cellStyle name="Note 18 3" xfId="1465" xr:uid="{00000000-0005-0000-0000-000021050000}"/>
    <cellStyle name="Note 18 4" xfId="1466" xr:uid="{00000000-0005-0000-0000-000022050000}"/>
    <cellStyle name="Note 18 5" xfId="1467" xr:uid="{00000000-0005-0000-0000-000023050000}"/>
    <cellStyle name="Note 18 6" xfId="1468" xr:uid="{00000000-0005-0000-0000-000024050000}"/>
    <cellStyle name="Note 18 7" xfId="1469" xr:uid="{00000000-0005-0000-0000-000025050000}"/>
    <cellStyle name="Note 19" xfId="439" xr:uid="{00000000-0005-0000-0000-000026050000}"/>
    <cellStyle name="Note 19 2" xfId="1470" xr:uid="{00000000-0005-0000-0000-000027050000}"/>
    <cellStyle name="Note 19 2 2" xfId="1471" xr:uid="{00000000-0005-0000-0000-000028050000}"/>
    <cellStyle name="Note 19 2 3" xfId="1472" xr:uid="{00000000-0005-0000-0000-000029050000}"/>
    <cellStyle name="Note 19 2 4" xfId="1473" xr:uid="{00000000-0005-0000-0000-00002A050000}"/>
    <cellStyle name="Note 19 2 5" xfId="1474" xr:uid="{00000000-0005-0000-0000-00002B050000}"/>
    <cellStyle name="Note 19 3" xfId="1475" xr:uid="{00000000-0005-0000-0000-00002C050000}"/>
    <cellStyle name="Note 19 4" xfId="1476" xr:uid="{00000000-0005-0000-0000-00002D050000}"/>
    <cellStyle name="Note 19 5" xfId="1477" xr:uid="{00000000-0005-0000-0000-00002E050000}"/>
    <cellStyle name="Note 19 6" xfId="1478" xr:uid="{00000000-0005-0000-0000-00002F050000}"/>
    <cellStyle name="Note 19 7" xfId="1479" xr:uid="{00000000-0005-0000-0000-000030050000}"/>
    <cellStyle name="Note 2" xfId="440" xr:uid="{00000000-0005-0000-0000-000031050000}"/>
    <cellStyle name="Note 2 2" xfId="1480" xr:uid="{00000000-0005-0000-0000-000032050000}"/>
    <cellStyle name="Note 2 2 2" xfId="1481" xr:uid="{00000000-0005-0000-0000-000033050000}"/>
    <cellStyle name="Note 2 2 3" xfId="1482" xr:uid="{00000000-0005-0000-0000-000034050000}"/>
    <cellStyle name="Note 2 2 4" xfId="1483" xr:uid="{00000000-0005-0000-0000-000035050000}"/>
    <cellStyle name="Note 2 2 5" xfId="1484" xr:uid="{00000000-0005-0000-0000-000036050000}"/>
    <cellStyle name="Note 2 3" xfId="1485" xr:uid="{00000000-0005-0000-0000-000037050000}"/>
    <cellStyle name="Note 2 4" xfId="1486" xr:uid="{00000000-0005-0000-0000-000038050000}"/>
    <cellStyle name="Note 2 5" xfId="1487" xr:uid="{00000000-0005-0000-0000-000039050000}"/>
    <cellStyle name="Note 2 6" xfId="1488" xr:uid="{00000000-0005-0000-0000-00003A050000}"/>
    <cellStyle name="Note 2 7" xfId="1489" xr:uid="{00000000-0005-0000-0000-00003B050000}"/>
    <cellStyle name="Note 20" xfId="441" xr:uid="{00000000-0005-0000-0000-00003C050000}"/>
    <cellStyle name="Note 20 2" xfId="1490" xr:uid="{00000000-0005-0000-0000-00003D050000}"/>
    <cellStyle name="Note 20 2 2" xfId="1491" xr:uid="{00000000-0005-0000-0000-00003E050000}"/>
    <cellStyle name="Note 20 2 3" xfId="1492" xr:uid="{00000000-0005-0000-0000-00003F050000}"/>
    <cellStyle name="Note 20 2 4" xfId="1493" xr:uid="{00000000-0005-0000-0000-000040050000}"/>
    <cellStyle name="Note 20 2 5" xfId="1494" xr:uid="{00000000-0005-0000-0000-000041050000}"/>
    <cellStyle name="Note 20 3" xfId="1495" xr:uid="{00000000-0005-0000-0000-000042050000}"/>
    <cellStyle name="Note 20 4" xfId="1496" xr:uid="{00000000-0005-0000-0000-000043050000}"/>
    <cellStyle name="Note 20 5" xfId="1497" xr:uid="{00000000-0005-0000-0000-000044050000}"/>
    <cellStyle name="Note 20 6" xfId="1498" xr:uid="{00000000-0005-0000-0000-000045050000}"/>
    <cellStyle name="Note 20 7" xfId="1499" xr:uid="{00000000-0005-0000-0000-000046050000}"/>
    <cellStyle name="Note 21" xfId="442" xr:uid="{00000000-0005-0000-0000-000047050000}"/>
    <cellStyle name="Note 21 2" xfId="1500" xr:uid="{00000000-0005-0000-0000-000048050000}"/>
    <cellStyle name="Note 21 2 2" xfId="1501" xr:uid="{00000000-0005-0000-0000-000049050000}"/>
    <cellStyle name="Note 21 2 3" xfId="1502" xr:uid="{00000000-0005-0000-0000-00004A050000}"/>
    <cellStyle name="Note 21 2 4" xfId="1503" xr:uid="{00000000-0005-0000-0000-00004B050000}"/>
    <cellStyle name="Note 21 2 5" xfId="1504" xr:uid="{00000000-0005-0000-0000-00004C050000}"/>
    <cellStyle name="Note 21 3" xfId="1505" xr:uid="{00000000-0005-0000-0000-00004D050000}"/>
    <cellStyle name="Note 21 4" xfId="1506" xr:uid="{00000000-0005-0000-0000-00004E050000}"/>
    <cellStyle name="Note 21 5" xfId="1507" xr:uid="{00000000-0005-0000-0000-00004F050000}"/>
    <cellStyle name="Note 21 6" xfId="1508" xr:uid="{00000000-0005-0000-0000-000050050000}"/>
    <cellStyle name="Note 21 7" xfId="1509" xr:uid="{00000000-0005-0000-0000-000051050000}"/>
    <cellStyle name="Note 22" xfId="443" xr:uid="{00000000-0005-0000-0000-000052050000}"/>
    <cellStyle name="Note 22 2" xfId="1510" xr:uid="{00000000-0005-0000-0000-000053050000}"/>
    <cellStyle name="Note 22 2 2" xfId="1511" xr:uid="{00000000-0005-0000-0000-000054050000}"/>
    <cellStyle name="Note 22 2 3" xfId="1512" xr:uid="{00000000-0005-0000-0000-000055050000}"/>
    <cellStyle name="Note 22 2 4" xfId="1513" xr:uid="{00000000-0005-0000-0000-000056050000}"/>
    <cellStyle name="Note 22 2 5" xfId="1514" xr:uid="{00000000-0005-0000-0000-000057050000}"/>
    <cellStyle name="Note 22 3" xfId="1515" xr:uid="{00000000-0005-0000-0000-000058050000}"/>
    <cellStyle name="Note 22 4" xfId="1516" xr:uid="{00000000-0005-0000-0000-000059050000}"/>
    <cellStyle name="Note 22 5" xfId="1517" xr:uid="{00000000-0005-0000-0000-00005A050000}"/>
    <cellStyle name="Note 22 6" xfId="1518" xr:uid="{00000000-0005-0000-0000-00005B050000}"/>
    <cellStyle name="Note 22 7" xfId="1519" xr:uid="{00000000-0005-0000-0000-00005C050000}"/>
    <cellStyle name="Note 23" xfId="444" xr:uid="{00000000-0005-0000-0000-00005D050000}"/>
    <cellStyle name="Note 23 2" xfId="1520" xr:uid="{00000000-0005-0000-0000-00005E050000}"/>
    <cellStyle name="Note 23 2 2" xfId="1521" xr:uid="{00000000-0005-0000-0000-00005F050000}"/>
    <cellStyle name="Note 23 2 3" xfId="1522" xr:uid="{00000000-0005-0000-0000-000060050000}"/>
    <cellStyle name="Note 23 2 4" xfId="1523" xr:uid="{00000000-0005-0000-0000-000061050000}"/>
    <cellStyle name="Note 23 2 5" xfId="1524" xr:uid="{00000000-0005-0000-0000-000062050000}"/>
    <cellStyle name="Note 23 3" xfId="1525" xr:uid="{00000000-0005-0000-0000-000063050000}"/>
    <cellStyle name="Note 23 4" xfId="1526" xr:uid="{00000000-0005-0000-0000-000064050000}"/>
    <cellStyle name="Note 23 5" xfId="1527" xr:uid="{00000000-0005-0000-0000-000065050000}"/>
    <cellStyle name="Note 23 6" xfId="1528" xr:uid="{00000000-0005-0000-0000-000066050000}"/>
    <cellStyle name="Note 23 7" xfId="1529" xr:uid="{00000000-0005-0000-0000-000067050000}"/>
    <cellStyle name="Note 24" xfId="445" xr:uid="{00000000-0005-0000-0000-000068050000}"/>
    <cellStyle name="Note 24 2" xfId="1530" xr:uid="{00000000-0005-0000-0000-000069050000}"/>
    <cellStyle name="Note 24 2 2" xfId="1531" xr:uid="{00000000-0005-0000-0000-00006A050000}"/>
    <cellStyle name="Note 24 2 3" xfId="1532" xr:uid="{00000000-0005-0000-0000-00006B050000}"/>
    <cellStyle name="Note 24 2 4" xfId="1533" xr:uid="{00000000-0005-0000-0000-00006C050000}"/>
    <cellStyle name="Note 24 2 5" xfId="1534" xr:uid="{00000000-0005-0000-0000-00006D050000}"/>
    <cellStyle name="Note 24 3" xfId="1535" xr:uid="{00000000-0005-0000-0000-00006E050000}"/>
    <cellStyle name="Note 24 4" xfId="1536" xr:uid="{00000000-0005-0000-0000-00006F050000}"/>
    <cellStyle name="Note 24 5" xfId="1537" xr:uid="{00000000-0005-0000-0000-000070050000}"/>
    <cellStyle name="Note 24 6" xfId="1538" xr:uid="{00000000-0005-0000-0000-000071050000}"/>
    <cellStyle name="Note 24 7" xfId="1539" xr:uid="{00000000-0005-0000-0000-000072050000}"/>
    <cellStyle name="Note 25" xfId="446" xr:uid="{00000000-0005-0000-0000-000073050000}"/>
    <cellStyle name="Note 25 2" xfId="1540" xr:uid="{00000000-0005-0000-0000-000074050000}"/>
    <cellStyle name="Note 25 2 2" xfId="1541" xr:uid="{00000000-0005-0000-0000-000075050000}"/>
    <cellStyle name="Note 25 2 3" xfId="1542" xr:uid="{00000000-0005-0000-0000-000076050000}"/>
    <cellStyle name="Note 25 2 4" xfId="1543" xr:uid="{00000000-0005-0000-0000-000077050000}"/>
    <cellStyle name="Note 25 2 5" xfId="1544" xr:uid="{00000000-0005-0000-0000-000078050000}"/>
    <cellStyle name="Note 25 3" xfId="1545" xr:uid="{00000000-0005-0000-0000-000079050000}"/>
    <cellStyle name="Note 25 4" xfId="1546" xr:uid="{00000000-0005-0000-0000-00007A050000}"/>
    <cellStyle name="Note 25 5" xfId="1547" xr:uid="{00000000-0005-0000-0000-00007B050000}"/>
    <cellStyle name="Note 25 6" xfId="1548" xr:uid="{00000000-0005-0000-0000-00007C050000}"/>
    <cellStyle name="Note 25 7" xfId="1549" xr:uid="{00000000-0005-0000-0000-00007D050000}"/>
    <cellStyle name="Note 26" xfId="1550" xr:uid="{00000000-0005-0000-0000-00007E050000}"/>
    <cellStyle name="Note 26 2" xfId="1551" xr:uid="{00000000-0005-0000-0000-00007F050000}"/>
    <cellStyle name="Note 26 3" xfId="1552" xr:uid="{00000000-0005-0000-0000-000080050000}"/>
    <cellStyle name="Note 26 4" xfId="1553" xr:uid="{00000000-0005-0000-0000-000081050000}"/>
    <cellStyle name="Note 26 5" xfId="1554" xr:uid="{00000000-0005-0000-0000-000082050000}"/>
    <cellStyle name="Note 27" xfId="1555" xr:uid="{00000000-0005-0000-0000-000083050000}"/>
    <cellStyle name="Note 28" xfId="1556" xr:uid="{00000000-0005-0000-0000-000084050000}"/>
    <cellStyle name="Note 29" xfId="1557" xr:uid="{00000000-0005-0000-0000-000085050000}"/>
    <cellStyle name="Note 3" xfId="447" xr:uid="{00000000-0005-0000-0000-000086050000}"/>
    <cellStyle name="Note 3 2" xfId="1558" xr:uid="{00000000-0005-0000-0000-000087050000}"/>
    <cellStyle name="Note 3 2 2" xfId="1559" xr:uid="{00000000-0005-0000-0000-000088050000}"/>
    <cellStyle name="Note 3 2 3" xfId="1560" xr:uid="{00000000-0005-0000-0000-000089050000}"/>
    <cellStyle name="Note 3 2 4" xfId="1561" xr:uid="{00000000-0005-0000-0000-00008A050000}"/>
    <cellStyle name="Note 3 2 5" xfId="1562" xr:uid="{00000000-0005-0000-0000-00008B050000}"/>
    <cellStyle name="Note 3 3" xfId="1563" xr:uid="{00000000-0005-0000-0000-00008C050000}"/>
    <cellStyle name="Note 3 4" xfId="1564" xr:uid="{00000000-0005-0000-0000-00008D050000}"/>
    <cellStyle name="Note 3 5" xfId="1565" xr:uid="{00000000-0005-0000-0000-00008E050000}"/>
    <cellStyle name="Note 3 6" xfId="1566" xr:uid="{00000000-0005-0000-0000-00008F050000}"/>
    <cellStyle name="Note 3 7" xfId="1567" xr:uid="{00000000-0005-0000-0000-000090050000}"/>
    <cellStyle name="Note 30" xfId="1568" xr:uid="{00000000-0005-0000-0000-000091050000}"/>
    <cellStyle name="Note 31" xfId="1569" xr:uid="{00000000-0005-0000-0000-000092050000}"/>
    <cellStyle name="Note 4" xfId="448" xr:uid="{00000000-0005-0000-0000-000093050000}"/>
    <cellStyle name="Note 4 2" xfId="1570" xr:uid="{00000000-0005-0000-0000-000094050000}"/>
    <cellStyle name="Note 4 2 2" xfId="1571" xr:uid="{00000000-0005-0000-0000-000095050000}"/>
    <cellStyle name="Note 4 2 3" xfId="1572" xr:uid="{00000000-0005-0000-0000-000096050000}"/>
    <cellStyle name="Note 4 2 4" xfId="1573" xr:uid="{00000000-0005-0000-0000-000097050000}"/>
    <cellStyle name="Note 4 2 5" xfId="1574" xr:uid="{00000000-0005-0000-0000-000098050000}"/>
    <cellStyle name="Note 4 3" xfId="1575" xr:uid="{00000000-0005-0000-0000-000099050000}"/>
    <cellStyle name="Note 4 4" xfId="1576" xr:uid="{00000000-0005-0000-0000-00009A050000}"/>
    <cellStyle name="Note 4 5" xfId="1577" xr:uid="{00000000-0005-0000-0000-00009B050000}"/>
    <cellStyle name="Note 4 6" xfId="1578" xr:uid="{00000000-0005-0000-0000-00009C050000}"/>
    <cellStyle name="Note 4 7" xfId="1579" xr:uid="{00000000-0005-0000-0000-00009D050000}"/>
    <cellStyle name="Note 5" xfId="449" xr:uid="{00000000-0005-0000-0000-00009E050000}"/>
    <cellStyle name="Note 5 2" xfId="1580" xr:uid="{00000000-0005-0000-0000-00009F050000}"/>
    <cellStyle name="Note 5 2 2" xfId="1581" xr:uid="{00000000-0005-0000-0000-0000A0050000}"/>
    <cellStyle name="Note 5 2 3" xfId="1582" xr:uid="{00000000-0005-0000-0000-0000A1050000}"/>
    <cellStyle name="Note 5 2 4" xfId="1583" xr:uid="{00000000-0005-0000-0000-0000A2050000}"/>
    <cellStyle name="Note 5 2 5" xfId="1584" xr:uid="{00000000-0005-0000-0000-0000A3050000}"/>
    <cellStyle name="Note 5 3" xfId="1585" xr:uid="{00000000-0005-0000-0000-0000A4050000}"/>
    <cellStyle name="Note 5 4" xfId="1586" xr:uid="{00000000-0005-0000-0000-0000A5050000}"/>
    <cellStyle name="Note 5 5" xfId="1587" xr:uid="{00000000-0005-0000-0000-0000A6050000}"/>
    <cellStyle name="Note 5 6" xfId="1588" xr:uid="{00000000-0005-0000-0000-0000A7050000}"/>
    <cellStyle name="Note 5 7" xfId="1589" xr:uid="{00000000-0005-0000-0000-0000A8050000}"/>
    <cellStyle name="Note 6" xfId="450" xr:uid="{00000000-0005-0000-0000-0000A9050000}"/>
    <cellStyle name="Note 6 2" xfId="1590" xr:uid="{00000000-0005-0000-0000-0000AA050000}"/>
    <cellStyle name="Note 6 2 2" xfId="1591" xr:uid="{00000000-0005-0000-0000-0000AB050000}"/>
    <cellStyle name="Note 6 2 3" xfId="1592" xr:uid="{00000000-0005-0000-0000-0000AC050000}"/>
    <cellStyle name="Note 6 2 4" xfId="1593" xr:uid="{00000000-0005-0000-0000-0000AD050000}"/>
    <cellStyle name="Note 6 2 5" xfId="1594" xr:uid="{00000000-0005-0000-0000-0000AE050000}"/>
    <cellStyle name="Note 6 3" xfId="1595" xr:uid="{00000000-0005-0000-0000-0000AF050000}"/>
    <cellStyle name="Note 6 4" xfId="1596" xr:uid="{00000000-0005-0000-0000-0000B0050000}"/>
    <cellStyle name="Note 6 5" xfId="1597" xr:uid="{00000000-0005-0000-0000-0000B1050000}"/>
    <cellStyle name="Note 6 6" xfId="1598" xr:uid="{00000000-0005-0000-0000-0000B2050000}"/>
    <cellStyle name="Note 6 7" xfId="1599" xr:uid="{00000000-0005-0000-0000-0000B3050000}"/>
    <cellStyle name="Note 7" xfId="451" xr:uid="{00000000-0005-0000-0000-0000B4050000}"/>
    <cellStyle name="Note 7 2" xfId="1600" xr:uid="{00000000-0005-0000-0000-0000B5050000}"/>
    <cellStyle name="Note 7 2 2" xfId="1601" xr:uid="{00000000-0005-0000-0000-0000B6050000}"/>
    <cellStyle name="Note 7 2 3" xfId="1602" xr:uid="{00000000-0005-0000-0000-0000B7050000}"/>
    <cellStyle name="Note 7 2 4" xfId="1603" xr:uid="{00000000-0005-0000-0000-0000B8050000}"/>
    <cellStyle name="Note 7 2 5" xfId="1604" xr:uid="{00000000-0005-0000-0000-0000B9050000}"/>
    <cellStyle name="Note 7 3" xfId="1605" xr:uid="{00000000-0005-0000-0000-0000BA050000}"/>
    <cellStyle name="Note 7 4" xfId="1606" xr:uid="{00000000-0005-0000-0000-0000BB050000}"/>
    <cellStyle name="Note 7 5" xfId="1607" xr:uid="{00000000-0005-0000-0000-0000BC050000}"/>
    <cellStyle name="Note 7 6" xfId="1608" xr:uid="{00000000-0005-0000-0000-0000BD050000}"/>
    <cellStyle name="Note 7 7" xfId="1609" xr:uid="{00000000-0005-0000-0000-0000BE050000}"/>
    <cellStyle name="Note 8" xfId="452" xr:uid="{00000000-0005-0000-0000-0000BF050000}"/>
    <cellStyle name="Note 8 2" xfId="1610" xr:uid="{00000000-0005-0000-0000-0000C0050000}"/>
    <cellStyle name="Note 8 2 2" xfId="1611" xr:uid="{00000000-0005-0000-0000-0000C1050000}"/>
    <cellStyle name="Note 8 2 3" xfId="1612" xr:uid="{00000000-0005-0000-0000-0000C2050000}"/>
    <cellStyle name="Note 8 2 4" xfId="1613" xr:uid="{00000000-0005-0000-0000-0000C3050000}"/>
    <cellStyle name="Note 8 2 5" xfId="1614" xr:uid="{00000000-0005-0000-0000-0000C4050000}"/>
    <cellStyle name="Note 8 3" xfId="1615" xr:uid="{00000000-0005-0000-0000-0000C5050000}"/>
    <cellStyle name="Note 8 4" xfId="1616" xr:uid="{00000000-0005-0000-0000-0000C6050000}"/>
    <cellStyle name="Note 8 5" xfId="1617" xr:uid="{00000000-0005-0000-0000-0000C7050000}"/>
    <cellStyle name="Note 8 6" xfId="1618" xr:uid="{00000000-0005-0000-0000-0000C8050000}"/>
    <cellStyle name="Note 8 7" xfId="1619" xr:uid="{00000000-0005-0000-0000-0000C9050000}"/>
    <cellStyle name="Note 9" xfId="453" xr:uid="{00000000-0005-0000-0000-0000CA050000}"/>
    <cellStyle name="Note 9 2" xfId="1620" xr:uid="{00000000-0005-0000-0000-0000CB050000}"/>
    <cellStyle name="Note 9 2 2" xfId="1621" xr:uid="{00000000-0005-0000-0000-0000CC050000}"/>
    <cellStyle name="Note 9 2 3" xfId="1622" xr:uid="{00000000-0005-0000-0000-0000CD050000}"/>
    <cellStyle name="Note 9 2 4" xfId="1623" xr:uid="{00000000-0005-0000-0000-0000CE050000}"/>
    <cellStyle name="Note 9 2 5" xfId="1624" xr:uid="{00000000-0005-0000-0000-0000CF050000}"/>
    <cellStyle name="Note 9 3" xfId="1625" xr:uid="{00000000-0005-0000-0000-0000D0050000}"/>
    <cellStyle name="Note 9 4" xfId="1626" xr:uid="{00000000-0005-0000-0000-0000D1050000}"/>
    <cellStyle name="Note 9 5" xfId="1627" xr:uid="{00000000-0005-0000-0000-0000D2050000}"/>
    <cellStyle name="Note 9 6" xfId="1628" xr:uid="{00000000-0005-0000-0000-0000D3050000}"/>
    <cellStyle name="Note 9 7" xfId="1629" xr:uid="{00000000-0005-0000-0000-0000D4050000}"/>
    <cellStyle name="Output" xfId="454" xr:uid="{00000000-0005-0000-0000-0000D5050000}"/>
    <cellStyle name="Output 2" xfId="1630" xr:uid="{00000000-0005-0000-0000-0000D6050000}"/>
    <cellStyle name="Output 2 2" xfId="1631" xr:uid="{00000000-0005-0000-0000-0000D7050000}"/>
    <cellStyle name="Output 2 3" xfId="1632" xr:uid="{00000000-0005-0000-0000-0000D8050000}"/>
    <cellStyle name="Output 2 4" xfId="1633" xr:uid="{00000000-0005-0000-0000-0000D9050000}"/>
    <cellStyle name="Output 2 5" xfId="1634" xr:uid="{00000000-0005-0000-0000-0000DA050000}"/>
    <cellStyle name="Output 3" xfId="1635" xr:uid="{00000000-0005-0000-0000-0000DB050000}"/>
    <cellStyle name="Output 4" xfId="1636" xr:uid="{00000000-0005-0000-0000-0000DC050000}"/>
    <cellStyle name="Output 5" xfId="1637" xr:uid="{00000000-0005-0000-0000-0000DD050000}"/>
    <cellStyle name="Output 6" xfId="1638" xr:uid="{00000000-0005-0000-0000-0000DE050000}"/>
    <cellStyle name="Output 7" xfId="1639" xr:uid="{00000000-0005-0000-0000-0000DF050000}"/>
    <cellStyle name="Porcentaje 2" xfId="455" xr:uid="{00000000-0005-0000-0000-0000E0050000}"/>
    <cellStyle name="Porcentaje 3" xfId="717" xr:uid="{00000000-0005-0000-0000-0000E1050000}"/>
    <cellStyle name="Porcentaje 3 2" xfId="1062" xr:uid="{00000000-0005-0000-0000-0000E2050000}"/>
    <cellStyle name="Porcentual 2" xfId="456" xr:uid="{00000000-0005-0000-0000-0000E3050000}"/>
    <cellStyle name="Porcentual 2 2" xfId="457" xr:uid="{00000000-0005-0000-0000-0000E4050000}"/>
    <cellStyle name="Porcentual 2 2 10" xfId="458" xr:uid="{00000000-0005-0000-0000-0000E5050000}"/>
    <cellStyle name="Porcentual 2 2 10 2" xfId="656" xr:uid="{00000000-0005-0000-0000-0000E6050000}"/>
    <cellStyle name="Porcentual 2 2 10 2 2" xfId="1001" xr:uid="{00000000-0005-0000-0000-0000E7050000}"/>
    <cellStyle name="Porcentual 2 2 10 3" xfId="933" xr:uid="{00000000-0005-0000-0000-0000E8050000}"/>
    <cellStyle name="Porcentual 2 2 11" xfId="459" xr:uid="{00000000-0005-0000-0000-0000E9050000}"/>
    <cellStyle name="Porcentual 2 2 11 2" xfId="660" xr:uid="{00000000-0005-0000-0000-0000EA050000}"/>
    <cellStyle name="Porcentual 2 2 11 2 2" xfId="1005" xr:uid="{00000000-0005-0000-0000-0000EB050000}"/>
    <cellStyle name="Porcentual 2 2 11 3" xfId="934" xr:uid="{00000000-0005-0000-0000-0000EC050000}"/>
    <cellStyle name="Porcentual 2 2 12" xfId="460" xr:uid="{00000000-0005-0000-0000-0000ED050000}"/>
    <cellStyle name="Porcentual 2 2 12 2" xfId="664" xr:uid="{00000000-0005-0000-0000-0000EE050000}"/>
    <cellStyle name="Porcentual 2 2 12 2 2" xfId="1009" xr:uid="{00000000-0005-0000-0000-0000EF050000}"/>
    <cellStyle name="Porcentual 2 2 12 3" xfId="935" xr:uid="{00000000-0005-0000-0000-0000F0050000}"/>
    <cellStyle name="Porcentual 2 2 13" xfId="461" xr:uid="{00000000-0005-0000-0000-0000F1050000}"/>
    <cellStyle name="Porcentual 2 2 13 2" xfId="668" xr:uid="{00000000-0005-0000-0000-0000F2050000}"/>
    <cellStyle name="Porcentual 2 2 13 2 2" xfId="1013" xr:uid="{00000000-0005-0000-0000-0000F3050000}"/>
    <cellStyle name="Porcentual 2 2 13 3" xfId="936" xr:uid="{00000000-0005-0000-0000-0000F4050000}"/>
    <cellStyle name="Porcentual 2 2 14" xfId="462" xr:uid="{00000000-0005-0000-0000-0000F5050000}"/>
    <cellStyle name="Porcentual 2 2 14 2" xfId="672" xr:uid="{00000000-0005-0000-0000-0000F6050000}"/>
    <cellStyle name="Porcentual 2 2 14 2 2" xfId="1017" xr:uid="{00000000-0005-0000-0000-0000F7050000}"/>
    <cellStyle name="Porcentual 2 2 14 3" xfId="937" xr:uid="{00000000-0005-0000-0000-0000F8050000}"/>
    <cellStyle name="Porcentual 2 2 15" xfId="463" xr:uid="{00000000-0005-0000-0000-0000F9050000}"/>
    <cellStyle name="Porcentual 2 2 15 2" xfId="676" xr:uid="{00000000-0005-0000-0000-0000FA050000}"/>
    <cellStyle name="Porcentual 2 2 15 2 2" xfId="1021" xr:uid="{00000000-0005-0000-0000-0000FB050000}"/>
    <cellStyle name="Porcentual 2 2 15 3" xfId="938" xr:uid="{00000000-0005-0000-0000-0000FC050000}"/>
    <cellStyle name="Porcentual 2 2 16" xfId="464" xr:uid="{00000000-0005-0000-0000-0000FD050000}"/>
    <cellStyle name="Porcentual 2 2 16 2" xfId="680" xr:uid="{00000000-0005-0000-0000-0000FE050000}"/>
    <cellStyle name="Porcentual 2 2 16 2 2" xfId="1025" xr:uid="{00000000-0005-0000-0000-0000FF050000}"/>
    <cellStyle name="Porcentual 2 2 16 3" xfId="939" xr:uid="{00000000-0005-0000-0000-000000060000}"/>
    <cellStyle name="Porcentual 2 2 17" xfId="465" xr:uid="{00000000-0005-0000-0000-000001060000}"/>
    <cellStyle name="Porcentual 2 2 17 2" xfId="684" xr:uid="{00000000-0005-0000-0000-000002060000}"/>
    <cellStyle name="Porcentual 2 2 17 2 2" xfId="1029" xr:uid="{00000000-0005-0000-0000-000003060000}"/>
    <cellStyle name="Porcentual 2 2 17 3" xfId="940" xr:uid="{00000000-0005-0000-0000-000004060000}"/>
    <cellStyle name="Porcentual 2 2 18" xfId="466" xr:uid="{00000000-0005-0000-0000-000005060000}"/>
    <cellStyle name="Porcentual 2 2 18 2" xfId="688" xr:uid="{00000000-0005-0000-0000-000006060000}"/>
    <cellStyle name="Porcentual 2 2 18 2 2" xfId="1033" xr:uid="{00000000-0005-0000-0000-000007060000}"/>
    <cellStyle name="Porcentual 2 2 18 3" xfId="941" xr:uid="{00000000-0005-0000-0000-000008060000}"/>
    <cellStyle name="Porcentual 2 2 19" xfId="467" xr:uid="{00000000-0005-0000-0000-000009060000}"/>
    <cellStyle name="Porcentual 2 2 19 2" xfId="692" xr:uid="{00000000-0005-0000-0000-00000A060000}"/>
    <cellStyle name="Porcentual 2 2 19 2 2" xfId="1037" xr:uid="{00000000-0005-0000-0000-00000B060000}"/>
    <cellStyle name="Porcentual 2 2 19 3" xfId="942" xr:uid="{00000000-0005-0000-0000-00000C060000}"/>
    <cellStyle name="Porcentual 2 2 2" xfId="468" xr:uid="{00000000-0005-0000-0000-00000D060000}"/>
    <cellStyle name="Porcentual 2 2 2 2" xfId="624" xr:uid="{00000000-0005-0000-0000-00000E060000}"/>
    <cellStyle name="Porcentual 2 2 2 2 2" xfId="969" xr:uid="{00000000-0005-0000-0000-00000F060000}"/>
    <cellStyle name="Porcentual 2 2 2 3" xfId="943" xr:uid="{00000000-0005-0000-0000-000010060000}"/>
    <cellStyle name="Porcentual 2 2 20" xfId="469" xr:uid="{00000000-0005-0000-0000-000011060000}"/>
    <cellStyle name="Porcentual 2 2 20 2" xfId="696" xr:uid="{00000000-0005-0000-0000-000012060000}"/>
    <cellStyle name="Porcentual 2 2 20 2 2" xfId="1041" xr:uid="{00000000-0005-0000-0000-000013060000}"/>
    <cellStyle name="Porcentual 2 2 20 3" xfId="944" xr:uid="{00000000-0005-0000-0000-000014060000}"/>
    <cellStyle name="Porcentual 2 2 21" xfId="470" xr:uid="{00000000-0005-0000-0000-000015060000}"/>
    <cellStyle name="Porcentual 2 2 21 2" xfId="700" xr:uid="{00000000-0005-0000-0000-000016060000}"/>
    <cellStyle name="Porcentual 2 2 21 2 2" xfId="1045" xr:uid="{00000000-0005-0000-0000-000017060000}"/>
    <cellStyle name="Porcentual 2 2 21 3" xfId="945" xr:uid="{00000000-0005-0000-0000-000018060000}"/>
    <cellStyle name="Porcentual 2 2 22" xfId="471" xr:uid="{00000000-0005-0000-0000-000019060000}"/>
    <cellStyle name="Porcentual 2 2 22 2" xfId="704" xr:uid="{00000000-0005-0000-0000-00001A060000}"/>
    <cellStyle name="Porcentual 2 2 22 2 2" xfId="1049" xr:uid="{00000000-0005-0000-0000-00001B060000}"/>
    <cellStyle name="Porcentual 2 2 22 3" xfId="946" xr:uid="{00000000-0005-0000-0000-00001C060000}"/>
    <cellStyle name="Porcentual 2 2 23" xfId="472" xr:uid="{00000000-0005-0000-0000-00001D060000}"/>
    <cellStyle name="Porcentual 2 2 23 2" xfId="708" xr:uid="{00000000-0005-0000-0000-00001E060000}"/>
    <cellStyle name="Porcentual 2 2 23 2 2" xfId="1053" xr:uid="{00000000-0005-0000-0000-00001F060000}"/>
    <cellStyle name="Porcentual 2 2 23 3" xfId="947" xr:uid="{00000000-0005-0000-0000-000020060000}"/>
    <cellStyle name="Porcentual 2 2 24" xfId="473" xr:uid="{00000000-0005-0000-0000-000021060000}"/>
    <cellStyle name="Porcentual 2 2 24 2" xfId="712" xr:uid="{00000000-0005-0000-0000-000022060000}"/>
    <cellStyle name="Porcentual 2 2 24 2 2" xfId="1057" xr:uid="{00000000-0005-0000-0000-000023060000}"/>
    <cellStyle name="Porcentual 2 2 24 3" xfId="948" xr:uid="{00000000-0005-0000-0000-000024060000}"/>
    <cellStyle name="Porcentual 2 2 25" xfId="474" xr:uid="{00000000-0005-0000-0000-000025060000}"/>
    <cellStyle name="Porcentual 2 2 25 2" xfId="716" xr:uid="{00000000-0005-0000-0000-000026060000}"/>
    <cellStyle name="Porcentual 2 2 25 2 2" xfId="1061" xr:uid="{00000000-0005-0000-0000-000027060000}"/>
    <cellStyle name="Porcentual 2 2 25 3" xfId="949" xr:uid="{00000000-0005-0000-0000-000028060000}"/>
    <cellStyle name="Porcentual 2 2 26" xfId="620" xr:uid="{00000000-0005-0000-0000-000029060000}"/>
    <cellStyle name="Porcentual 2 2 26 2" xfId="965" xr:uid="{00000000-0005-0000-0000-00002A060000}"/>
    <cellStyle name="Porcentual 2 2 27" xfId="932" xr:uid="{00000000-0005-0000-0000-00002B060000}"/>
    <cellStyle name="Porcentual 2 2 3" xfId="475" xr:uid="{00000000-0005-0000-0000-00002C060000}"/>
    <cellStyle name="Porcentual 2 2 3 2" xfId="628" xr:uid="{00000000-0005-0000-0000-00002D060000}"/>
    <cellStyle name="Porcentual 2 2 3 2 2" xfId="973" xr:uid="{00000000-0005-0000-0000-00002E060000}"/>
    <cellStyle name="Porcentual 2 2 3 3" xfId="950" xr:uid="{00000000-0005-0000-0000-00002F060000}"/>
    <cellStyle name="Porcentual 2 2 4" xfId="476" xr:uid="{00000000-0005-0000-0000-000030060000}"/>
    <cellStyle name="Porcentual 2 2 4 2" xfId="632" xr:uid="{00000000-0005-0000-0000-000031060000}"/>
    <cellStyle name="Porcentual 2 2 4 2 2" xfId="977" xr:uid="{00000000-0005-0000-0000-000032060000}"/>
    <cellStyle name="Porcentual 2 2 4 3" xfId="951" xr:uid="{00000000-0005-0000-0000-000033060000}"/>
    <cellStyle name="Porcentual 2 2 5" xfId="477" xr:uid="{00000000-0005-0000-0000-000034060000}"/>
    <cellStyle name="Porcentual 2 2 5 2" xfId="636" xr:uid="{00000000-0005-0000-0000-000035060000}"/>
    <cellStyle name="Porcentual 2 2 5 2 2" xfId="981" xr:uid="{00000000-0005-0000-0000-000036060000}"/>
    <cellStyle name="Porcentual 2 2 5 3" xfId="952" xr:uid="{00000000-0005-0000-0000-000037060000}"/>
    <cellStyle name="Porcentual 2 2 6" xfId="478" xr:uid="{00000000-0005-0000-0000-000038060000}"/>
    <cellStyle name="Porcentual 2 2 6 2" xfId="640" xr:uid="{00000000-0005-0000-0000-000039060000}"/>
    <cellStyle name="Porcentual 2 2 6 2 2" xfId="985" xr:uid="{00000000-0005-0000-0000-00003A060000}"/>
    <cellStyle name="Porcentual 2 2 6 3" xfId="953" xr:uid="{00000000-0005-0000-0000-00003B060000}"/>
    <cellStyle name="Porcentual 2 2 7" xfId="479" xr:uid="{00000000-0005-0000-0000-00003C060000}"/>
    <cellStyle name="Porcentual 2 2 7 2" xfId="644" xr:uid="{00000000-0005-0000-0000-00003D060000}"/>
    <cellStyle name="Porcentual 2 2 7 2 2" xfId="989" xr:uid="{00000000-0005-0000-0000-00003E060000}"/>
    <cellStyle name="Porcentual 2 2 7 3" xfId="954" xr:uid="{00000000-0005-0000-0000-00003F060000}"/>
    <cellStyle name="Porcentual 2 2 8" xfId="480" xr:uid="{00000000-0005-0000-0000-000040060000}"/>
    <cellStyle name="Porcentual 2 2 8 2" xfId="648" xr:uid="{00000000-0005-0000-0000-000041060000}"/>
    <cellStyle name="Porcentual 2 2 8 2 2" xfId="993" xr:uid="{00000000-0005-0000-0000-000042060000}"/>
    <cellStyle name="Porcentual 2 2 8 3" xfId="955" xr:uid="{00000000-0005-0000-0000-000043060000}"/>
    <cellStyle name="Porcentual 2 2 9" xfId="481" xr:uid="{00000000-0005-0000-0000-000044060000}"/>
    <cellStyle name="Porcentual 2 2 9 2" xfId="652" xr:uid="{00000000-0005-0000-0000-000045060000}"/>
    <cellStyle name="Porcentual 2 2 9 2 2" xfId="997" xr:uid="{00000000-0005-0000-0000-000046060000}"/>
    <cellStyle name="Porcentual 2 2 9 3" xfId="956" xr:uid="{00000000-0005-0000-0000-000047060000}"/>
    <cellStyle name="Porcentual 2 3" xfId="619" xr:uid="{00000000-0005-0000-0000-000048060000}"/>
    <cellStyle name="Porcentual 2 3 2" xfId="964" xr:uid="{00000000-0005-0000-0000-000049060000}"/>
    <cellStyle name="Porcentual 2 4" xfId="931" xr:uid="{00000000-0005-0000-0000-00004A060000}"/>
    <cellStyle name="Salida 2" xfId="603" xr:uid="{00000000-0005-0000-0000-00004B060000}"/>
    <cellStyle name="Salida 2 2" xfId="1640" xr:uid="{00000000-0005-0000-0000-00004C060000}"/>
    <cellStyle name="Salida 2 2 2" xfId="1641" xr:uid="{00000000-0005-0000-0000-00004D060000}"/>
    <cellStyle name="Salida 2 2 3" xfId="1642" xr:uid="{00000000-0005-0000-0000-00004E060000}"/>
    <cellStyle name="Salida 2 2 4" xfId="1643" xr:uid="{00000000-0005-0000-0000-00004F060000}"/>
    <cellStyle name="Salida 2 2 5" xfId="1644" xr:uid="{00000000-0005-0000-0000-000050060000}"/>
    <cellStyle name="Salida 2 3" xfId="1645" xr:uid="{00000000-0005-0000-0000-000051060000}"/>
    <cellStyle name="Salida 2 4" xfId="1646" xr:uid="{00000000-0005-0000-0000-000052060000}"/>
    <cellStyle name="Salida 2 5" xfId="1647" xr:uid="{00000000-0005-0000-0000-000053060000}"/>
    <cellStyle name="Salida 2 6" xfId="1648" xr:uid="{00000000-0005-0000-0000-000054060000}"/>
    <cellStyle name="Salida 2 7" xfId="1649" xr:uid="{00000000-0005-0000-0000-000055060000}"/>
    <cellStyle name="Texto de advertencia 2" xfId="604" xr:uid="{00000000-0005-0000-0000-000056060000}"/>
    <cellStyle name="Texto explicativo 2" xfId="605" xr:uid="{00000000-0005-0000-0000-000057060000}"/>
    <cellStyle name="Title" xfId="482" xr:uid="{00000000-0005-0000-0000-000058060000}"/>
    <cellStyle name="Título 1 2" xfId="607" xr:uid="{00000000-0005-0000-0000-000059060000}"/>
    <cellStyle name="Título 2 2" xfId="608" xr:uid="{00000000-0005-0000-0000-00005A060000}"/>
    <cellStyle name="Título 3 2" xfId="609" xr:uid="{00000000-0005-0000-0000-00005B060000}"/>
    <cellStyle name="Título 4" xfId="606" xr:uid="{00000000-0005-0000-0000-00005C060000}"/>
    <cellStyle name="Total 2" xfId="610" xr:uid="{00000000-0005-0000-0000-00005D060000}"/>
    <cellStyle name="Total 2 2" xfId="1650" xr:uid="{00000000-0005-0000-0000-00005E060000}"/>
    <cellStyle name="Total 2 2 2" xfId="1651" xr:uid="{00000000-0005-0000-0000-00005F060000}"/>
    <cellStyle name="Total 2 2 3" xfId="1652" xr:uid="{00000000-0005-0000-0000-000060060000}"/>
    <cellStyle name="Total 2 2 4" xfId="1653" xr:uid="{00000000-0005-0000-0000-000061060000}"/>
    <cellStyle name="Total 2 2 5" xfId="1654" xr:uid="{00000000-0005-0000-0000-000062060000}"/>
    <cellStyle name="Total 2 3" xfId="1655" xr:uid="{00000000-0005-0000-0000-000063060000}"/>
    <cellStyle name="Total 2 4" xfId="1656" xr:uid="{00000000-0005-0000-0000-000064060000}"/>
    <cellStyle name="Total 2 5" xfId="1657" xr:uid="{00000000-0005-0000-0000-000065060000}"/>
    <cellStyle name="Total 2 6" xfId="1658" xr:uid="{00000000-0005-0000-0000-000066060000}"/>
    <cellStyle name="Total 2 7" xfId="1659" xr:uid="{00000000-0005-0000-0000-000067060000}"/>
    <cellStyle name="Warning Text" xfId="483" xr:uid="{00000000-0005-0000-0000-000068060000}"/>
    <cellStyle name="Warning Text 10" xfId="484" xr:uid="{00000000-0005-0000-0000-000069060000}"/>
    <cellStyle name="Warning Text 11" xfId="485" xr:uid="{00000000-0005-0000-0000-00006A060000}"/>
    <cellStyle name="Warning Text 12" xfId="486" xr:uid="{00000000-0005-0000-0000-00006B060000}"/>
    <cellStyle name="Warning Text 13" xfId="487" xr:uid="{00000000-0005-0000-0000-00006C060000}"/>
    <cellStyle name="Warning Text 14" xfId="488" xr:uid="{00000000-0005-0000-0000-00006D060000}"/>
    <cellStyle name="Warning Text 15" xfId="489" xr:uid="{00000000-0005-0000-0000-00006E060000}"/>
    <cellStyle name="Warning Text 16" xfId="490" xr:uid="{00000000-0005-0000-0000-00006F060000}"/>
    <cellStyle name="Warning Text 17" xfId="491" xr:uid="{00000000-0005-0000-0000-000070060000}"/>
    <cellStyle name="Warning Text 18" xfId="492" xr:uid="{00000000-0005-0000-0000-000071060000}"/>
    <cellStyle name="Warning Text 19" xfId="493" xr:uid="{00000000-0005-0000-0000-000072060000}"/>
    <cellStyle name="Warning Text 2" xfId="494" xr:uid="{00000000-0005-0000-0000-000073060000}"/>
    <cellStyle name="Warning Text 20" xfId="495" xr:uid="{00000000-0005-0000-0000-000074060000}"/>
    <cellStyle name="Warning Text 21" xfId="496" xr:uid="{00000000-0005-0000-0000-000075060000}"/>
    <cellStyle name="Warning Text 22" xfId="497" xr:uid="{00000000-0005-0000-0000-000076060000}"/>
    <cellStyle name="Warning Text 23" xfId="498" xr:uid="{00000000-0005-0000-0000-000077060000}"/>
    <cellStyle name="Warning Text 24" xfId="499" xr:uid="{00000000-0005-0000-0000-000078060000}"/>
    <cellStyle name="Warning Text 25" xfId="500" xr:uid="{00000000-0005-0000-0000-000079060000}"/>
    <cellStyle name="Warning Text 3" xfId="501" xr:uid="{00000000-0005-0000-0000-00007A060000}"/>
    <cellStyle name="Warning Text 4" xfId="502" xr:uid="{00000000-0005-0000-0000-00007B060000}"/>
    <cellStyle name="Warning Text 5" xfId="503" xr:uid="{00000000-0005-0000-0000-00007C060000}"/>
    <cellStyle name="Warning Text 6" xfId="504" xr:uid="{00000000-0005-0000-0000-00007D060000}"/>
    <cellStyle name="Warning Text 7" xfId="505" xr:uid="{00000000-0005-0000-0000-00007E060000}"/>
    <cellStyle name="Warning Text 8" xfId="506" xr:uid="{00000000-0005-0000-0000-00007F060000}"/>
    <cellStyle name="Warning Text 9" xfId="507" xr:uid="{00000000-0005-0000-0000-000080060000}"/>
  </cellStyles>
  <dxfs count="19">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ill>
        <patternFill>
          <bgColor indexed="41"/>
        </patternFill>
      </fill>
    </dxf>
    <dxf>
      <fill>
        <patternFill>
          <bgColor indexed="41"/>
        </patternFill>
      </fill>
    </dxf>
    <dxf>
      <fill>
        <patternFill>
          <bgColor indexed="41"/>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ill>
        <patternFill>
          <bgColor rgb="FFFFFFCC"/>
        </patternFill>
      </fill>
    </dxf>
    <dxf>
      <fill>
        <patternFill>
          <bgColor rgb="FFFFFFCC"/>
        </patternFill>
      </fill>
    </dxf>
  </dxfs>
  <tableStyles count="0" defaultTableStyle="TableStyleMedium2" defaultPivotStyle="PivotStyleMedium9"/>
  <colors>
    <mruColors>
      <color rgb="FFF4F9B9"/>
      <color rgb="FFF5F9BD"/>
      <color rgb="FFFFFF99"/>
      <color rgb="FFFFD85D"/>
      <color rgb="FFFFFFCC"/>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worksheet" Target="worksheets/sheet4.xml"/><Relationship Id="rId9" Type="http://schemas.microsoft.com/office/2006/relationships/vbaProject" Target="vbaProject.bin"/></Relationships>
</file>

<file path=xl/charts/chart1.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s-ES"/>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a:lstStyle/>
          <a:p>
            <a:pPr>
              <a:defRPr sz="1000" b="1" i="0" u="none" strike="noStrike" baseline="0">
                <a:solidFill>
                  <a:srgbClr val="000000"/>
                </a:solidFill>
                <a:latin typeface="Arial"/>
                <a:ea typeface="Arial"/>
                <a:cs typeface="Arial"/>
              </a:defRPr>
            </a:pPr>
            <a:r>
              <a:rPr lang="es-ES"/>
              <a:t>Diagrama de Calibración</a:t>
            </a:r>
          </a:p>
        </c:rich>
      </c:tx>
      <c:layout>
        <c:manualLayout>
          <c:xMode val="edge"/>
          <c:yMode val="edge"/>
          <c:x val="0.40225338331935739"/>
          <c:y val="4.4755244755244755E-2"/>
        </c:manualLayout>
      </c:layout>
      <c:overlay val="0"/>
      <c:spPr>
        <a:noFill/>
        <a:ln w="25400">
          <a:noFill/>
        </a:ln>
      </c:spPr>
    </c:title>
    <c:autoTitleDeleted val="0"/>
    <c:plotArea>
      <c:layout>
        <c:manualLayout>
          <c:layoutTarget val="inner"/>
          <c:xMode val="edge"/>
          <c:yMode val="edge"/>
          <c:x val="7.3845094700567396E-2"/>
          <c:y val="0.14023160741270976"/>
          <c:w val="0.88531157169446617"/>
          <c:h val="0.66270007158196131"/>
        </c:manualLayout>
      </c:layout>
      <c:scatterChart>
        <c:scatterStyle val="lineMarker"/>
        <c:varyColors val="0"/>
        <c:ser>
          <c:idx val="0"/>
          <c:order val="0"/>
          <c:tx>
            <c:strRef>
              <c:f>Desempeño!$C$34</c:f>
              <c:strCache>
                <c:ptCount val="1"/>
                <c:pt idx="0">
                  <c:v>Valor de Referencia</c:v>
                </c:pt>
              </c:strCache>
            </c:strRef>
          </c:tx>
          <c:spPr>
            <a:ln w="28575">
              <a:noFill/>
            </a:ln>
          </c:spPr>
          <c:marker>
            <c:symbol val="circle"/>
            <c:size val="5"/>
            <c:spPr>
              <a:solidFill>
                <a:srgbClr val="FF0000"/>
              </a:solidFill>
              <a:ln>
                <a:noFill/>
              </a:ln>
            </c:spPr>
          </c:marker>
          <c:errBars>
            <c:errDir val="y"/>
            <c:errBarType val="both"/>
            <c:errValType val="cust"/>
            <c:noEndCap val="0"/>
            <c:plus>
              <c:numRef>
                <c:f>Desempeño!$I$37:$I$41</c:f>
                <c:numCache>
                  <c:formatCode>General</c:formatCode>
                  <c:ptCount val="5"/>
                  <c:pt idx="0">
                    <c:v>0.15</c:v>
                  </c:pt>
                  <c:pt idx="1">
                    <c:v>0.15</c:v>
                  </c:pt>
                  <c:pt idx="2">
                    <c:v>0.15</c:v>
                  </c:pt>
                  <c:pt idx="3">
                    <c:v>0.15</c:v>
                  </c:pt>
                  <c:pt idx="4">
                    <c:v>0.17</c:v>
                  </c:pt>
                </c:numCache>
              </c:numRef>
            </c:plus>
            <c:minus>
              <c:numRef>
                <c:f>Desempeño!$I$37:$I$41</c:f>
                <c:numCache>
                  <c:formatCode>General</c:formatCode>
                  <c:ptCount val="5"/>
                  <c:pt idx="0">
                    <c:v>0.15</c:v>
                  </c:pt>
                  <c:pt idx="1">
                    <c:v>0.15</c:v>
                  </c:pt>
                  <c:pt idx="2">
                    <c:v>0.15</c:v>
                  </c:pt>
                  <c:pt idx="3">
                    <c:v>0.15</c:v>
                  </c:pt>
                  <c:pt idx="4">
                    <c:v>0.17</c:v>
                  </c:pt>
                </c:numCache>
              </c:numRef>
            </c:minus>
            <c:spPr>
              <a:ln w="12700">
                <a:solidFill>
                  <a:srgbClr val="FF0000"/>
                </a:solidFill>
              </a:ln>
            </c:spPr>
          </c:errBars>
          <c:xVal>
            <c:numRef>
              <c:f>Desempeño!$C$60:$C$74</c:f>
              <c:numCache>
                <c:formatCode>0.0</c:formatCode>
                <c:ptCount val="15"/>
                <c:pt idx="0">
                  <c:v>9.91</c:v>
                </c:pt>
                <c:pt idx="1">
                  <c:v>6.29</c:v>
                </c:pt>
                <c:pt idx="2">
                  <c:v>4.03</c:v>
                </c:pt>
                <c:pt idx="3">
                  <c:v>2.46</c:v>
                </c:pt>
                <c:pt idx="4">
                  <c:v>1.0149999999999999</c:v>
                </c:pt>
                <c:pt idx="5">
                  <c:v>0.65300000000000002</c:v>
                </c:pt>
                <c:pt idx="6">
                  <c:v>0</c:v>
                </c:pt>
                <c:pt idx="7">
                  <c:v>0</c:v>
                </c:pt>
                <c:pt idx="8">
                  <c:v>0</c:v>
                </c:pt>
                <c:pt idx="9">
                  <c:v>0</c:v>
                </c:pt>
                <c:pt idx="10">
                  <c:v>0</c:v>
                </c:pt>
                <c:pt idx="11">
                  <c:v>0</c:v>
                </c:pt>
                <c:pt idx="12">
                  <c:v>0</c:v>
                </c:pt>
                <c:pt idx="13">
                  <c:v>0</c:v>
                </c:pt>
                <c:pt idx="14">
                  <c:v>0</c:v>
                </c:pt>
              </c:numCache>
            </c:numRef>
          </c:xVal>
          <c:yVal>
            <c:numRef>
              <c:f>Desempeño!$G$37:$G$51</c:f>
              <c:numCache>
                <c:formatCode>0.00</c:formatCode>
                <c:ptCount val="15"/>
                <c:pt idx="0">
                  <c:v>-0.82</c:v>
                </c:pt>
                <c:pt idx="1">
                  <c:v>-0.26</c:v>
                </c:pt>
                <c:pt idx="2">
                  <c:v>0.12</c:v>
                </c:pt>
                <c:pt idx="3">
                  <c:v>0.38</c:v>
                </c:pt>
                <c:pt idx="4">
                  <c:v>0.59</c:v>
                </c:pt>
                <c:pt idx="5">
                  <c:v>0.67</c:v>
                </c:pt>
              </c:numCache>
            </c:numRef>
          </c:yVal>
          <c:smooth val="0"/>
          <c:extLst>
            <c:ext xmlns:c16="http://schemas.microsoft.com/office/drawing/2014/chart" uri="{C3380CC4-5D6E-409C-BE32-E72D297353CC}">
              <c16:uniqueId val="{00000001-4F1E-4C97-BC40-2B4D0EA9BAD0}"/>
            </c:ext>
          </c:extLst>
        </c:ser>
        <c:ser>
          <c:idx val="1"/>
          <c:order val="1"/>
          <c:tx>
            <c:strRef>
              <c:f>Desempeño!$C$13</c:f>
              <c:strCache>
                <c:ptCount val="1"/>
                <c:pt idx="0">
                  <c:v>Volumen</c:v>
                </c:pt>
              </c:strCache>
            </c:strRef>
          </c:tx>
          <c:spPr>
            <a:ln w="28575">
              <a:noFill/>
            </a:ln>
          </c:spPr>
          <c:marker>
            <c:symbol val="circle"/>
            <c:size val="5"/>
            <c:spPr>
              <a:solidFill>
                <a:srgbClr val="0070C0"/>
              </a:solidFill>
              <a:ln>
                <a:noFill/>
              </a:ln>
            </c:spPr>
          </c:marker>
          <c:errBars>
            <c:errDir val="y"/>
            <c:errBarType val="both"/>
            <c:errValType val="cust"/>
            <c:noEndCap val="0"/>
            <c:plus>
              <c:numRef>
                <c:f>Desempeño!$I$16:$I$20</c:f>
                <c:numCache>
                  <c:formatCode>General</c:formatCode>
                  <c:ptCount val="5"/>
                  <c:pt idx="0">
                    <c:v>0.33100000000000002</c:v>
                  </c:pt>
                  <c:pt idx="1">
                    <c:v>0.33300000000000002</c:v>
                  </c:pt>
                  <c:pt idx="2">
                    <c:v>0.30199999999999999</c:v>
                  </c:pt>
                  <c:pt idx="3">
                    <c:v>0.30399999999999999</c:v>
                  </c:pt>
                  <c:pt idx="4">
                    <c:v>0.30499999999999999</c:v>
                  </c:pt>
                </c:numCache>
              </c:numRef>
            </c:plus>
            <c:minus>
              <c:numRef>
                <c:f>Desempeño!$I$16:$I$20</c:f>
                <c:numCache>
                  <c:formatCode>General</c:formatCode>
                  <c:ptCount val="5"/>
                  <c:pt idx="0">
                    <c:v>0.33100000000000002</c:v>
                  </c:pt>
                  <c:pt idx="1">
                    <c:v>0.33300000000000002</c:v>
                  </c:pt>
                  <c:pt idx="2">
                    <c:v>0.30199999999999999</c:v>
                  </c:pt>
                  <c:pt idx="3">
                    <c:v>0.30399999999999999</c:v>
                  </c:pt>
                  <c:pt idx="4">
                    <c:v>0.30499999999999999</c:v>
                  </c:pt>
                </c:numCache>
              </c:numRef>
            </c:minus>
            <c:spPr>
              <a:ln w="12700">
                <a:solidFill>
                  <a:srgbClr val="0070C0"/>
                </a:solidFill>
              </a:ln>
            </c:spPr>
          </c:errBars>
          <c:xVal>
            <c:numRef>
              <c:f>Desempeño!$C$60:$C$74</c:f>
              <c:numCache>
                <c:formatCode>0.0</c:formatCode>
                <c:ptCount val="15"/>
                <c:pt idx="0">
                  <c:v>9.91</c:v>
                </c:pt>
                <c:pt idx="1">
                  <c:v>6.29</c:v>
                </c:pt>
                <c:pt idx="2">
                  <c:v>4.03</c:v>
                </c:pt>
                <c:pt idx="3">
                  <c:v>2.46</c:v>
                </c:pt>
                <c:pt idx="4">
                  <c:v>1.0149999999999999</c:v>
                </c:pt>
                <c:pt idx="5">
                  <c:v>0.65300000000000002</c:v>
                </c:pt>
                <c:pt idx="6">
                  <c:v>0</c:v>
                </c:pt>
                <c:pt idx="7">
                  <c:v>0</c:v>
                </c:pt>
                <c:pt idx="8">
                  <c:v>0</c:v>
                </c:pt>
                <c:pt idx="9">
                  <c:v>0</c:v>
                </c:pt>
                <c:pt idx="10">
                  <c:v>0</c:v>
                </c:pt>
                <c:pt idx="11">
                  <c:v>0</c:v>
                </c:pt>
                <c:pt idx="12">
                  <c:v>0</c:v>
                </c:pt>
                <c:pt idx="13">
                  <c:v>0</c:v>
                </c:pt>
                <c:pt idx="14">
                  <c:v>0</c:v>
                </c:pt>
              </c:numCache>
            </c:numRef>
          </c:xVal>
          <c:yVal>
            <c:numRef>
              <c:f>Desempeño!$G$16:$G$30</c:f>
              <c:numCache>
                <c:formatCode>0.00</c:formatCode>
                <c:ptCount val="15"/>
                <c:pt idx="0">
                  <c:v>-0.89300000000000002</c:v>
                </c:pt>
                <c:pt idx="1">
                  <c:v>-0.25700000000000001</c:v>
                </c:pt>
                <c:pt idx="2">
                  <c:v>0.153</c:v>
                </c:pt>
                <c:pt idx="3">
                  <c:v>0.42699999999999999</c:v>
                </c:pt>
                <c:pt idx="4">
                  <c:v>0.63</c:v>
                </c:pt>
                <c:pt idx="5">
                  <c:v>0.60799999999999998</c:v>
                </c:pt>
              </c:numCache>
            </c:numRef>
          </c:yVal>
          <c:smooth val="0"/>
          <c:extLst>
            <c:ext xmlns:c16="http://schemas.microsoft.com/office/drawing/2014/chart" uri="{C3380CC4-5D6E-409C-BE32-E72D297353CC}">
              <c16:uniqueId val="{00000000-4F1E-4C97-BC40-2B4D0EA9BAD0}"/>
            </c:ext>
          </c:extLst>
        </c:ser>
        <c:dLbls>
          <c:showLegendKey val="0"/>
          <c:showVal val="0"/>
          <c:showCatName val="0"/>
          <c:showSerName val="0"/>
          <c:showPercent val="0"/>
          <c:showBubbleSize val="0"/>
        </c:dLbls>
        <c:axId val="404769320"/>
        <c:axId val="404765400"/>
      </c:scatterChart>
      <c:valAx>
        <c:axId val="404769320"/>
        <c:scaling>
          <c:orientation val="minMax"/>
        </c:scaling>
        <c:delete val="0"/>
        <c:axPos val="b"/>
        <c:majorGridlines>
          <c:spPr>
            <a:ln>
              <a:prstDash val="sysDash"/>
            </a:ln>
          </c:spPr>
        </c:majorGridlines>
        <c:title>
          <c:tx>
            <c:rich>
              <a:bodyPr/>
              <a:lstStyle/>
              <a:p>
                <a:pPr>
                  <a:defRPr sz="900" b="1" i="0" u="none" strike="noStrike" baseline="0">
                    <a:solidFill>
                      <a:srgbClr val="000000"/>
                    </a:solidFill>
                    <a:latin typeface="Arial"/>
                    <a:ea typeface="Arial"/>
                    <a:cs typeface="Arial"/>
                  </a:defRPr>
                </a:pPr>
                <a:r>
                  <a:rPr lang="es-ES" sz="900" b="1" i="0" u="none" strike="noStrike" baseline="0">
                    <a:solidFill>
                      <a:srgbClr val="000000"/>
                    </a:solidFill>
                    <a:latin typeface="Arial"/>
                    <a:cs typeface="Arial"/>
                  </a:rPr>
                  <a:t> xxx [  ]</a:t>
                </a:r>
              </a:p>
            </c:rich>
          </c:tx>
          <c:layout>
            <c:manualLayout>
              <c:xMode val="edge"/>
              <c:yMode val="edge"/>
              <c:x val="0.49998291340193896"/>
              <c:y val="0.86016805242002092"/>
            </c:manualLayout>
          </c:layout>
          <c:overlay val="0"/>
          <c:spPr>
            <a:noFill/>
            <a:ln w="25400">
              <a:noFill/>
            </a:ln>
          </c:spPr>
        </c:title>
        <c:numFmt formatCode="0.0" sourceLinked="0"/>
        <c:majorTickMark val="none"/>
        <c:minorTickMark val="none"/>
        <c:tickLblPos val="low"/>
        <c:spPr>
          <a:ln w="3175">
            <a:solidFill>
              <a:srgbClr val="000000"/>
            </a:solidFill>
            <a:prstDash val="solid"/>
          </a:ln>
        </c:spPr>
        <c:txPr>
          <a:bodyPr rot="0" vert="horz"/>
          <a:lstStyle/>
          <a:p>
            <a:pPr>
              <a:defRPr sz="800" b="0" i="0" u="none" strike="noStrike" baseline="0">
                <a:solidFill>
                  <a:srgbClr val="000000"/>
                </a:solidFill>
                <a:latin typeface="Arial"/>
                <a:ea typeface="Arial"/>
                <a:cs typeface="Arial"/>
              </a:defRPr>
            </a:pPr>
            <a:endParaRPr lang="es-CO"/>
          </a:p>
        </c:txPr>
        <c:crossAx val="404765400"/>
        <c:crossesAt val="-4"/>
        <c:crossBetween val="midCat"/>
      </c:valAx>
      <c:valAx>
        <c:axId val="404765400"/>
        <c:scaling>
          <c:orientation val="minMax"/>
        </c:scaling>
        <c:delete val="0"/>
        <c:axPos val="l"/>
        <c:majorGridlines>
          <c:spPr>
            <a:ln w="3175">
              <a:solidFill>
                <a:srgbClr val="808080"/>
              </a:solidFill>
              <a:prstDash val="sysDash"/>
            </a:ln>
          </c:spPr>
        </c:majorGridlines>
        <c:title>
          <c:tx>
            <c:rich>
              <a:bodyPr/>
              <a:lstStyle/>
              <a:p>
                <a:pPr>
                  <a:defRPr sz="900" b="1" i="0" u="none" strike="noStrike" baseline="0">
                    <a:solidFill>
                      <a:srgbClr val="000000"/>
                    </a:solidFill>
                    <a:latin typeface="Arial"/>
                    <a:ea typeface="Arial"/>
                    <a:cs typeface="Arial"/>
                  </a:defRPr>
                </a:pPr>
                <a:r>
                  <a:rPr lang="es-ES"/>
                  <a:t>Error Promedio [ ]</a:t>
                </a:r>
              </a:p>
            </c:rich>
          </c:tx>
          <c:overlay val="0"/>
          <c:spPr>
            <a:noFill/>
            <a:ln w="25400">
              <a:noFill/>
            </a:ln>
          </c:spPr>
        </c:title>
        <c:numFmt formatCode="0.0" sourceLinked="0"/>
        <c:majorTickMark val="none"/>
        <c:minorTickMark val="none"/>
        <c:tickLblPos val="low"/>
        <c:spPr>
          <a:ln w="3175">
            <a:solidFill>
              <a:srgbClr val="000000"/>
            </a:solidFill>
            <a:prstDash val="solid"/>
          </a:ln>
        </c:spPr>
        <c:txPr>
          <a:bodyPr rot="0" vert="horz"/>
          <a:lstStyle/>
          <a:p>
            <a:pPr>
              <a:defRPr sz="800" b="0" i="0" u="none" strike="noStrike" baseline="0">
                <a:solidFill>
                  <a:srgbClr val="000000"/>
                </a:solidFill>
                <a:latin typeface="Arial"/>
                <a:ea typeface="Arial"/>
                <a:cs typeface="Arial"/>
              </a:defRPr>
            </a:pPr>
            <a:endParaRPr lang="es-CO"/>
          </a:p>
        </c:txPr>
        <c:crossAx val="404769320"/>
        <c:crosses val="autoZero"/>
        <c:crossBetween val="midCat"/>
      </c:valAx>
      <c:spPr>
        <a:solidFill>
          <a:schemeClr val="bg1">
            <a:lumMod val="95000"/>
          </a:schemeClr>
        </a:solidFill>
        <a:ln w="12700">
          <a:solidFill>
            <a:srgbClr val="808080"/>
          </a:solidFill>
          <a:prstDash val="solid"/>
        </a:ln>
      </c:spPr>
    </c:plotArea>
    <c:legend>
      <c:legendPos val="b"/>
      <c:layout>
        <c:manualLayout>
          <c:xMode val="edge"/>
          <c:yMode val="edge"/>
          <c:x val="0.20327545242475428"/>
          <c:y val="0.89909035846043717"/>
          <c:w val="0.27699332147379446"/>
          <c:h val="4.9928978336376571E-2"/>
        </c:manualLayout>
      </c:layout>
      <c:overlay val="0"/>
      <c:txPr>
        <a:bodyPr/>
        <a:lstStyle/>
        <a:p>
          <a:pPr>
            <a:defRPr sz="1000"/>
          </a:pPr>
          <a:endParaRPr lang="es-CO"/>
        </a:p>
      </c:txPr>
    </c:legend>
    <c:plotVisOnly val="1"/>
    <c:dispBlanksAs val="gap"/>
    <c:showDLblsOverMax val="0"/>
  </c:chart>
  <c:spPr>
    <a:solidFill>
      <a:srgbClr val="FFFFFF"/>
    </a:solidFill>
    <a:ln w="3175">
      <a:solidFill>
        <a:srgbClr val="000000"/>
      </a:solidFill>
      <a:prstDash val="solid"/>
    </a:ln>
  </c:spPr>
  <c:txPr>
    <a:bodyPr/>
    <a:lstStyle/>
    <a:p>
      <a:pPr>
        <a:defRPr sz="1125" b="0" i="0" u="none" strike="noStrike" baseline="0">
          <a:solidFill>
            <a:srgbClr val="000000"/>
          </a:solidFill>
          <a:latin typeface="Arial"/>
          <a:ea typeface="Arial"/>
          <a:cs typeface="Arial"/>
        </a:defRPr>
      </a:pPr>
      <a:endParaRPr lang="es-CO"/>
    </a:p>
  </c:txPr>
  <c:printSettings>
    <c:headerFooter alignWithMargins="0"/>
    <c:pageMargins b="1" l="0.75000000000000022" r="0.75000000000000022" t="1" header="0" footer="0"/>
    <c:pageSetup orientation="landscape"/>
  </c:printSettings>
</c:chartSpace>
</file>

<file path=xl/charts/chart2.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s-ES"/>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a:lstStyle/>
          <a:p>
            <a:pPr>
              <a:defRPr sz="1000" b="1" i="0" u="none" strike="noStrike" baseline="0">
                <a:solidFill>
                  <a:srgbClr val="000000"/>
                </a:solidFill>
                <a:latin typeface="Arial"/>
                <a:ea typeface="Arial"/>
                <a:cs typeface="Arial"/>
              </a:defRPr>
            </a:pPr>
            <a:r>
              <a:rPr lang="es-ES"/>
              <a:t>Diagrama de Calibración</a:t>
            </a:r>
          </a:p>
        </c:rich>
      </c:tx>
      <c:overlay val="0"/>
      <c:spPr>
        <a:noFill/>
        <a:ln w="25400">
          <a:noFill/>
        </a:ln>
      </c:spPr>
    </c:title>
    <c:autoTitleDeleted val="0"/>
    <c:plotArea>
      <c:layout>
        <c:manualLayout>
          <c:layoutTarget val="inner"/>
          <c:xMode val="edge"/>
          <c:yMode val="edge"/>
          <c:x val="0.11777216756051075"/>
          <c:y val="0.14023160741270976"/>
          <c:w val="0.84138448031950941"/>
          <c:h val="0.59276990376202976"/>
        </c:manualLayout>
      </c:layout>
      <c:scatterChart>
        <c:scatterStyle val="smoothMarker"/>
        <c:varyColors val="0"/>
        <c:ser>
          <c:idx val="0"/>
          <c:order val="0"/>
          <c:tx>
            <c:strRef>
              <c:f>'z-score'!$C$34</c:f>
              <c:strCache>
                <c:ptCount val="1"/>
                <c:pt idx="0">
                  <c:v>Valor de Referencia</c:v>
                </c:pt>
              </c:strCache>
            </c:strRef>
          </c:tx>
          <c:spPr>
            <a:ln w="28575">
              <a:noFill/>
            </a:ln>
          </c:spPr>
          <c:marker>
            <c:symbol val="circle"/>
            <c:size val="5"/>
            <c:spPr>
              <a:solidFill>
                <a:srgbClr val="FF0000"/>
              </a:solidFill>
              <a:ln>
                <a:noFill/>
              </a:ln>
            </c:spPr>
          </c:marker>
          <c:errBars>
            <c:errDir val="y"/>
            <c:errBarType val="both"/>
            <c:errValType val="cust"/>
            <c:noEndCap val="0"/>
            <c:plus>
              <c:numRef>
                <c:f>'z-score'!$I$37:$I$41</c:f>
                <c:numCache>
                  <c:formatCode>General</c:formatCode>
                  <c:ptCount val="5"/>
                </c:numCache>
              </c:numRef>
            </c:plus>
            <c:minus>
              <c:numRef>
                <c:f>'z-score'!$I$37:$I$41</c:f>
                <c:numCache>
                  <c:formatCode>General</c:formatCode>
                  <c:ptCount val="5"/>
                </c:numCache>
              </c:numRef>
            </c:minus>
            <c:spPr>
              <a:ln w="12700">
                <a:solidFill>
                  <a:srgbClr val="FF0000"/>
                </a:solidFill>
              </a:ln>
            </c:spPr>
          </c:errBars>
          <c:xVal>
            <c:numRef>
              <c:f>'z-score'!$C$59:$C$63</c:f>
              <c:numCache>
                <c:formatCode>0.0</c:formatCode>
                <c:ptCount val="5"/>
              </c:numCache>
            </c:numRef>
          </c:xVal>
          <c:yVal>
            <c:numRef>
              <c:f>'z-score'!$G$37:$G$41</c:f>
              <c:numCache>
                <c:formatCode>0.00</c:formatCode>
                <c:ptCount val="5"/>
              </c:numCache>
            </c:numRef>
          </c:yVal>
          <c:smooth val="1"/>
          <c:extLst>
            <c:ext xmlns:c16="http://schemas.microsoft.com/office/drawing/2014/chart" uri="{C3380CC4-5D6E-409C-BE32-E72D297353CC}">
              <c16:uniqueId val="{00000001-4F1E-4C97-BC40-2B4D0EA9BAD0}"/>
            </c:ext>
          </c:extLst>
        </c:ser>
        <c:ser>
          <c:idx val="1"/>
          <c:order val="1"/>
          <c:tx>
            <c:strRef>
              <c:f>'z-score'!$C$13</c:f>
              <c:strCache>
                <c:ptCount val="1"/>
                <c:pt idx="0">
                  <c:v>Pistón</c:v>
                </c:pt>
              </c:strCache>
            </c:strRef>
          </c:tx>
          <c:spPr>
            <a:ln w="28575">
              <a:noFill/>
            </a:ln>
          </c:spPr>
          <c:marker>
            <c:symbol val="circle"/>
            <c:size val="5"/>
            <c:spPr>
              <a:solidFill>
                <a:srgbClr val="0070C0"/>
              </a:solidFill>
              <a:ln>
                <a:noFill/>
              </a:ln>
            </c:spPr>
          </c:marker>
          <c:errBars>
            <c:errDir val="y"/>
            <c:errBarType val="both"/>
            <c:errValType val="cust"/>
            <c:noEndCap val="0"/>
            <c:plus>
              <c:numRef>
                <c:f>'z-score'!$I$16:$I$20</c:f>
                <c:numCache>
                  <c:formatCode>General</c:formatCode>
                  <c:ptCount val="5"/>
                </c:numCache>
              </c:numRef>
            </c:plus>
            <c:minus>
              <c:numRef>
                <c:f>'z-score'!$I$16:$I$20</c:f>
                <c:numCache>
                  <c:formatCode>General</c:formatCode>
                  <c:ptCount val="5"/>
                </c:numCache>
              </c:numRef>
            </c:minus>
            <c:spPr>
              <a:ln w="12700">
                <a:solidFill>
                  <a:srgbClr val="0070C0"/>
                </a:solidFill>
              </a:ln>
            </c:spPr>
          </c:errBars>
          <c:xVal>
            <c:numRef>
              <c:f>'z-score'!$C$59:$C$63</c:f>
              <c:numCache>
                <c:formatCode>0.0</c:formatCode>
                <c:ptCount val="5"/>
              </c:numCache>
            </c:numRef>
          </c:xVal>
          <c:yVal>
            <c:numRef>
              <c:f>'z-score'!$G$16:$G$20</c:f>
              <c:numCache>
                <c:formatCode>0.00</c:formatCode>
                <c:ptCount val="5"/>
              </c:numCache>
            </c:numRef>
          </c:yVal>
          <c:smooth val="1"/>
          <c:extLst>
            <c:ext xmlns:c16="http://schemas.microsoft.com/office/drawing/2014/chart" uri="{C3380CC4-5D6E-409C-BE32-E72D297353CC}">
              <c16:uniqueId val="{00000000-4F1E-4C97-BC40-2B4D0EA9BAD0}"/>
            </c:ext>
          </c:extLst>
        </c:ser>
        <c:dLbls>
          <c:showLegendKey val="0"/>
          <c:showVal val="0"/>
          <c:showCatName val="0"/>
          <c:showSerName val="0"/>
          <c:showPercent val="0"/>
          <c:showBubbleSize val="0"/>
        </c:dLbls>
        <c:axId val="404766968"/>
        <c:axId val="404767360"/>
      </c:scatterChart>
      <c:valAx>
        <c:axId val="404766968"/>
        <c:scaling>
          <c:orientation val="minMax"/>
          <c:max val="18"/>
          <c:min val="0"/>
        </c:scaling>
        <c:delete val="0"/>
        <c:axPos val="b"/>
        <c:majorGridlines>
          <c:spPr>
            <a:ln>
              <a:prstDash val="sysDash"/>
            </a:ln>
          </c:spPr>
        </c:majorGridlines>
        <c:title>
          <c:tx>
            <c:rich>
              <a:bodyPr/>
              <a:lstStyle/>
              <a:p>
                <a:pPr>
                  <a:defRPr sz="900" b="1" i="0" u="none" strike="noStrike" baseline="0">
                    <a:solidFill>
                      <a:srgbClr val="000000"/>
                    </a:solidFill>
                    <a:latin typeface="Arial"/>
                    <a:ea typeface="Arial"/>
                    <a:cs typeface="Arial"/>
                  </a:defRPr>
                </a:pPr>
                <a:r>
                  <a:rPr lang="es-ES" sz="900" b="1" i="0" u="none" strike="noStrike" baseline="0">
                    <a:solidFill>
                      <a:srgbClr val="000000"/>
                    </a:solidFill>
                    <a:latin typeface="Arial"/>
                    <a:cs typeface="Arial"/>
                  </a:rPr>
                  <a:t> xxx [  ]</a:t>
                </a:r>
              </a:p>
            </c:rich>
          </c:tx>
          <c:layout>
            <c:manualLayout>
              <c:xMode val="edge"/>
              <c:yMode val="edge"/>
              <c:x val="0.37698701821402447"/>
              <c:y val="0.81541270977491453"/>
            </c:manualLayout>
          </c:layout>
          <c:overlay val="0"/>
          <c:spPr>
            <a:noFill/>
            <a:ln w="25400">
              <a:noFill/>
            </a:ln>
          </c:spPr>
        </c:title>
        <c:numFmt formatCode="0.0" sourceLinked="0"/>
        <c:majorTickMark val="none"/>
        <c:minorTickMark val="none"/>
        <c:tickLblPos val="low"/>
        <c:spPr>
          <a:ln w="3175">
            <a:solidFill>
              <a:srgbClr val="000000"/>
            </a:solidFill>
            <a:prstDash val="solid"/>
          </a:ln>
        </c:spPr>
        <c:txPr>
          <a:bodyPr rot="0" vert="horz"/>
          <a:lstStyle/>
          <a:p>
            <a:pPr>
              <a:defRPr sz="800" b="0" i="0" u="none" strike="noStrike" baseline="0">
                <a:solidFill>
                  <a:srgbClr val="000000"/>
                </a:solidFill>
                <a:latin typeface="Arial"/>
                <a:ea typeface="Arial"/>
                <a:cs typeface="Arial"/>
              </a:defRPr>
            </a:pPr>
            <a:endParaRPr lang="es-CO"/>
          </a:p>
        </c:txPr>
        <c:crossAx val="404767360"/>
        <c:crossesAt val="-4"/>
        <c:crossBetween val="midCat"/>
      </c:valAx>
      <c:valAx>
        <c:axId val="404767360"/>
        <c:scaling>
          <c:orientation val="minMax"/>
          <c:max val="1"/>
          <c:min val="-1"/>
        </c:scaling>
        <c:delete val="0"/>
        <c:axPos val="l"/>
        <c:majorGridlines>
          <c:spPr>
            <a:ln w="3175">
              <a:solidFill>
                <a:srgbClr val="808080"/>
              </a:solidFill>
              <a:prstDash val="sysDash"/>
            </a:ln>
          </c:spPr>
        </c:majorGridlines>
        <c:title>
          <c:tx>
            <c:rich>
              <a:bodyPr/>
              <a:lstStyle/>
              <a:p>
                <a:pPr>
                  <a:defRPr sz="900" b="1" i="0" u="none" strike="noStrike" baseline="0">
                    <a:solidFill>
                      <a:srgbClr val="000000"/>
                    </a:solidFill>
                    <a:latin typeface="Arial"/>
                    <a:ea typeface="Arial"/>
                    <a:cs typeface="Arial"/>
                  </a:defRPr>
                </a:pPr>
                <a:r>
                  <a:rPr lang="es-ES"/>
                  <a:t>Error Promedio [ ]</a:t>
                </a:r>
              </a:p>
            </c:rich>
          </c:tx>
          <c:overlay val="0"/>
          <c:spPr>
            <a:noFill/>
            <a:ln w="25400">
              <a:noFill/>
            </a:ln>
          </c:spPr>
        </c:title>
        <c:numFmt formatCode="0.0" sourceLinked="0"/>
        <c:majorTickMark val="none"/>
        <c:minorTickMark val="none"/>
        <c:tickLblPos val="low"/>
        <c:spPr>
          <a:ln w="3175">
            <a:solidFill>
              <a:srgbClr val="000000"/>
            </a:solidFill>
            <a:prstDash val="solid"/>
          </a:ln>
        </c:spPr>
        <c:txPr>
          <a:bodyPr rot="0" vert="horz"/>
          <a:lstStyle/>
          <a:p>
            <a:pPr>
              <a:defRPr sz="800" b="0" i="0" u="none" strike="noStrike" baseline="0">
                <a:solidFill>
                  <a:srgbClr val="000000"/>
                </a:solidFill>
                <a:latin typeface="Arial"/>
                <a:ea typeface="Arial"/>
                <a:cs typeface="Arial"/>
              </a:defRPr>
            </a:pPr>
            <a:endParaRPr lang="es-CO"/>
          </a:p>
        </c:txPr>
        <c:crossAx val="404766968"/>
        <c:crosses val="autoZero"/>
        <c:crossBetween val="midCat"/>
        <c:majorUnit val="0.5"/>
      </c:valAx>
      <c:spPr>
        <a:solidFill>
          <a:schemeClr val="bg1">
            <a:lumMod val="95000"/>
          </a:schemeClr>
        </a:solidFill>
        <a:ln w="12700">
          <a:solidFill>
            <a:srgbClr val="808080"/>
          </a:solidFill>
          <a:prstDash val="solid"/>
        </a:ln>
      </c:spPr>
    </c:plotArea>
    <c:legend>
      <c:legendPos val="b"/>
      <c:layout>
        <c:manualLayout>
          <c:xMode val="edge"/>
          <c:yMode val="edge"/>
          <c:x val="0.20327550580537418"/>
          <c:y val="0.88230710291648329"/>
          <c:w val="0.60904580778472828"/>
          <c:h val="7.9445160264057901E-2"/>
        </c:manualLayout>
      </c:layout>
      <c:overlay val="0"/>
      <c:txPr>
        <a:bodyPr/>
        <a:lstStyle/>
        <a:p>
          <a:pPr>
            <a:defRPr sz="1000"/>
          </a:pPr>
          <a:endParaRPr lang="es-CO"/>
        </a:p>
      </c:txPr>
    </c:legend>
    <c:plotVisOnly val="1"/>
    <c:dispBlanksAs val="gap"/>
    <c:showDLblsOverMax val="0"/>
  </c:chart>
  <c:spPr>
    <a:solidFill>
      <a:srgbClr val="FFFFFF"/>
    </a:solidFill>
    <a:ln w="3175">
      <a:solidFill>
        <a:srgbClr val="000000"/>
      </a:solidFill>
      <a:prstDash val="solid"/>
    </a:ln>
  </c:spPr>
  <c:txPr>
    <a:bodyPr/>
    <a:lstStyle/>
    <a:p>
      <a:pPr>
        <a:defRPr sz="1125" b="0" i="0" u="none" strike="noStrike" baseline="0">
          <a:solidFill>
            <a:srgbClr val="000000"/>
          </a:solidFill>
          <a:latin typeface="Arial"/>
          <a:ea typeface="Arial"/>
          <a:cs typeface="Arial"/>
        </a:defRPr>
      </a:pPr>
      <a:endParaRPr lang="es-CO"/>
    </a:p>
  </c:txPr>
  <c:printSettings>
    <c:headerFooter alignWithMargins="0"/>
    <c:pageMargins b="1" l="0.75000000000000022" r="0.75000000000000022" t="1" header="0" footer="0"/>
    <c:pageSetup orientation="landscape"/>
  </c:printSettings>
</c:chartSpace>
</file>

<file path=xl/drawings/_rels/drawing1.xml.rels><?xml version="1.0" encoding="UTF-8" standalone="yes"?>
<Relationships xmlns="http://schemas.openxmlformats.org/package/2006/relationships"><Relationship Id="rId3" Type="http://schemas.openxmlformats.org/officeDocument/2006/relationships/image" Target="../media/image2.jpeg"/><Relationship Id="rId2" Type="http://schemas.openxmlformats.org/officeDocument/2006/relationships/image" Target="../media/image1.png"/><Relationship Id="rId1" Type="http://schemas.openxmlformats.org/officeDocument/2006/relationships/chart" Target="../charts/chart1.xml"/></Relationships>
</file>

<file path=xl/drawings/_rels/drawing2.xml.rels><?xml version="1.0" encoding="UTF-8" standalone="yes"?>
<Relationships xmlns="http://schemas.openxmlformats.org/package/2006/relationships"><Relationship Id="rId2" Type="http://schemas.openxmlformats.org/officeDocument/2006/relationships/image" Target="../media/image3.png"/><Relationship Id="rId1" Type="http://schemas.openxmlformats.org/officeDocument/2006/relationships/chart" Target="../charts/chart2.xml"/></Relationships>
</file>

<file path=xl/drawings/drawing1.xml><?xml version="1.0" encoding="utf-8"?>
<xdr:wsDr xmlns:xdr="http://schemas.openxmlformats.org/drawingml/2006/spreadsheetDrawing" xmlns:a="http://schemas.openxmlformats.org/drawingml/2006/main">
  <xdr:twoCellAnchor>
    <xdr:from>
      <xdr:col>13</xdr:col>
      <xdr:colOff>90487</xdr:colOff>
      <xdr:row>13</xdr:row>
      <xdr:rowOff>63501</xdr:rowOff>
    </xdr:from>
    <xdr:to>
      <xdr:col>23</xdr:col>
      <xdr:colOff>15874</xdr:colOff>
      <xdr:row>36</xdr:row>
      <xdr:rowOff>174626</xdr:rowOff>
    </xdr:to>
    <xdr:graphicFrame macro="">
      <xdr:nvGraphicFramePr>
        <xdr:cNvPr id="3" name="Chart 5">
          <a:extLst>
            <a:ext uri="{FF2B5EF4-FFF2-40B4-BE49-F238E27FC236}">
              <a16:creationId xmlns:a16="http://schemas.microsoft.com/office/drawing/2014/main" id="{00000000-0008-0000-0B00-000003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xdr:from>
      <xdr:col>9</xdr:col>
      <xdr:colOff>390525</xdr:colOff>
      <xdr:row>52</xdr:row>
      <xdr:rowOff>33338</xdr:rowOff>
    </xdr:from>
    <xdr:to>
      <xdr:col>12</xdr:col>
      <xdr:colOff>126206</xdr:colOff>
      <xdr:row>54</xdr:row>
      <xdr:rowOff>-1</xdr:rowOff>
    </xdr:to>
    <xdr:pic>
      <xdr:nvPicPr>
        <xdr:cNvPr id="4" name="Imagen 2">
          <a:extLst>
            <a:ext uri="{FF2B5EF4-FFF2-40B4-BE49-F238E27FC236}">
              <a16:creationId xmlns:a16="http://schemas.microsoft.com/office/drawing/2014/main" id="{00000000-0008-0000-0B00-000004000000}"/>
            </a:ext>
          </a:extLst>
        </xdr:cNvPr>
        <xdr:cNvPicPr>
          <a:picLocks noChangeAspect="1" noChangeArrowheads="1"/>
        </xdr:cNvPicPr>
      </xdr:nvPicPr>
      <xdr:blipFill>
        <a:blip xmlns:r="http://schemas.openxmlformats.org/officeDocument/2006/relationships" r:embed="rId2">
          <a:clrChange>
            <a:clrFrom>
              <a:srgbClr val="FFFFFF"/>
            </a:clrFrom>
            <a:clrTo>
              <a:srgbClr val="FFFFFF">
                <a:alpha val="0"/>
              </a:srgbClr>
            </a:clrTo>
          </a:clrChange>
          <a:extLst>
            <a:ext uri="{28A0092B-C50C-407E-A947-70E740481C1C}">
              <a14:useLocalDpi xmlns:a14="http://schemas.microsoft.com/office/drawing/2010/main" val="0"/>
            </a:ext>
          </a:extLst>
        </a:blip>
        <a:srcRect/>
        <a:stretch>
          <a:fillRect/>
        </a:stretch>
      </xdr:blipFill>
      <xdr:spPr bwMode="auto">
        <a:xfrm>
          <a:off x="7010400" y="10094119"/>
          <a:ext cx="1485900" cy="407193"/>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oneCellAnchor>
    <xdr:from>
      <xdr:col>1</xdr:col>
      <xdr:colOff>742949</xdr:colOff>
      <xdr:row>77</xdr:row>
      <xdr:rowOff>0</xdr:rowOff>
    </xdr:from>
    <xdr:ext cx="1381125" cy="385875"/>
    <mc:AlternateContent xmlns:mc="http://schemas.openxmlformats.org/markup-compatibility/2006" xmlns:a14="http://schemas.microsoft.com/office/drawing/2010/main">
      <mc:Choice Requires="a14">
        <xdr:sp macro="" textlink="">
          <xdr:nvSpPr>
            <xdr:cNvPr id="6" name="5 CuadroTexto">
              <a:extLst>
                <a:ext uri="{FF2B5EF4-FFF2-40B4-BE49-F238E27FC236}">
                  <a16:creationId xmlns:a16="http://schemas.microsoft.com/office/drawing/2014/main" id="{00000000-0008-0000-0B00-000006000000}"/>
                </a:ext>
              </a:extLst>
            </xdr:cNvPr>
            <xdr:cNvSpPr txBox="1"/>
          </xdr:nvSpPr>
          <xdr:spPr>
            <a:xfrm>
              <a:off x="1504949" y="14739938"/>
              <a:ext cx="1381125" cy="38587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square" rtlCol="0" anchor="t">
              <a:spAutoFit/>
            </a:bodyPr>
            <a:lstStyle/>
            <a:p>
              <a:pPr/>
              <a14:m>
                <m:oMathPara xmlns:m="http://schemas.openxmlformats.org/officeDocument/2006/math">
                  <m:oMathParaPr>
                    <m:jc m:val="centerGroup"/>
                  </m:oMathParaPr>
                  <m:oMath xmlns:m="http://schemas.openxmlformats.org/officeDocument/2006/math">
                    <m:r>
                      <a:rPr lang="es-CO" sz="1100" b="0" i="1">
                        <a:latin typeface="Cambria Math"/>
                      </a:rPr>
                      <m:t>𝑧</m:t>
                    </m:r>
                    <m:r>
                      <a:rPr lang="es-CO" sz="1100" b="0" i="1">
                        <a:latin typeface="Cambria Math"/>
                      </a:rPr>
                      <m:t>=</m:t>
                    </m:r>
                    <m:f>
                      <m:fPr>
                        <m:ctrlPr>
                          <a:rPr lang="es-CO" sz="1100" b="0" i="1">
                            <a:latin typeface="Cambria Math" panose="02040503050406030204" pitchFamily="18" charset="0"/>
                          </a:rPr>
                        </m:ctrlPr>
                      </m:fPr>
                      <m:num>
                        <m:sSub>
                          <m:sSubPr>
                            <m:ctrlPr>
                              <a:rPr lang="es-CO" sz="1100" b="0" i="1">
                                <a:latin typeface="Cambria Math" panose="02040503050406030204" pitchFamily="18" charset="0"/>
                              </a:rPr>
                            </m:ctrlPr>
                          </m:sSubPr>
                          <m:e>
                            <m:r>
                              <a:rPr lang="es-CO" sz="1100" b="0" i="1">
                                <a:latin typeface="Cambria Math"/>
                              </a:rPr>
                              <m:t>𝑥</m:t>
                            </m:r>
                          </m:e>
                          <m:sub>
                            <m:r>
                              <a:rPr lang="es-CO" sz="1100" b="0" i="1">
                                <a:latin typeface="Cambria Math"/>
                              </a:rPr>
                              <m:t>𝑚𝑒𝑎𝑠</m:t>
                            </m:r>
                          </m:sub>
                        </m:sSub>
                        <m:r>
                          <a:rPr lang="es-CO" sz="1100" b="0" i="1">
                            <a:latin typeface="Cambria Math"/>
                          </a:rPr>
                          <m:t>−</m:t>
                        </m:r>
                        <m:sSub>
                          <m:sSubPr>
                            <m:ctrlPr>
                              <a:rPr lang="es-CO" sz="1100" b="0" i="1">
                                <a:latin typeface="Cambria Math" panose="02040503050406030204" pitchFamily="18" charset="0"/>
                              </a:rPr>
                            </m:ctrlPr>
                          </m:sSubPr>
                          <m:e>
                            <m:r>
                              <a:rPr lang="es-CO" sz="1100" b="0" i="1">
                                <a:latin typeface="Cambria Math"/>
                              </a:rPr>
                              <m:t>𝑥</m:t>
                            </m:r>
                          </m:e>
                          <m:sub>
                            <m:r>
                              <a:rPr lang="es-CO" sz="1100" b="0" i="1">
                                <a:latin typeface="Cambria Math"/>
                              </a:rPr>
                              <m:t>𝑟𝑒𝑓</m:t>
                            </m:r>
                          </m:sub>
                        </m:sSub>
                      </m:num>
                      <m:den>
                        <m:r>
                          <a:rPr lang="es-CO" sz="1100" b="0" i="1">
                            <a:latin typeface="Cambria Math"/>
                            <a:ea typeface="Cambria Math"/>
                          </a:rPr>
                          <m:t>𝜎</m:t>
                        </m:r>
                      </m:den>
                    </m:f>
                  </m:oMath>
                </m:oMathPara>
              </a14:m>
              <a:endParaRPr lang="es-CO" sz="1100"/>
            </a:p>
          </xdr:txBody>
        </xdr:sp>
      </mc:Choice>
      <mc:Fallback xmlns="">
        <xdr:sp macro="" textlink="">
          <xdr:nvSpPr>
            <xdr:cNvPr id="6" name="5 CuadroTexto">
              <a:extLst>
                <a:ext uri="{FF2B5EF4-FFF2-40B4-BE49-F238E27FC236}">
                  <a16:creationId xmlns:a16="http://schemas.microsoft.com/office/drawing/2014/main" id="{00000000-0008-0000-0900-000006000000}"/>
                </a:ext>
              </a:extLst>
            </xdr:cNvPr>
            <xdr:cNvSpPr txBox="1"/>
          </xdr:nvSpPr>
          <xdr:spPr>
            <a:xfrm>
              <a:off x="1504949" y="14739938"/>
              <a:ext cx="1381125" cy="38587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square" rtlCol="0" anchor="t">
              <a:spAutoFit/>
            </a:bodyPr>
            <a:lstStyle/>
            <a:p>
              <a:pPr/>
              <a:r>
                <a:rPr lang="es-CO" sz="1100" b="0" i="0">
                  <a:latin typeface="Cambria Math"/>
                </a:rPr>
                <a:t>𝑧=</a:t>
              </a:r>
              <a:r>
                <a:rPr lang="es-CO" sz="1100" b="0" i="0">
                  <a:latin typeface="Cambria Math" panose="02040503050406030204" pitchFamily="18" charset="0"/>
                </a:rPr>
                <a:t>(</a:t>
              </a:r>
              <a:r>
                <a:rPr lang="es-CO" sz="1100" b="0" i="0">
                  <a:latin typeface="Cambria Math"/>
                </a:rPr>
                <a:t>𝑥</a:t>
              </a:r>
              <a:r>
                <a:rPr lang="es-CO" sz="1100" b="0" i="0">
                  <a:latin typeface="Cambria Math" panose="02040503050406030204" pitchFamily="18" charset="0"/>
                </a:rPr>
                <a:t>_</a:t>
              </a:r>
              <a:r>
                <a:rPr lang="es-CO" sz="1100" b="0" i="0">
                  <a:latin typeface="Cambria Math"/>
                </a:rPr>
                <a:t>𝑚𝑒𝑎𝑠−𝑥</a:t>
              </a:r>
              <a:r>
                <a:rPr lang="es-CO" sz="1100" b="0" i="0">
                  <a:latin typeface="Cambria Math" panose="02040503050406030204" pitchFamily="18" charset="0"/>
                </a:rPr>
                <a:t>_</a:t>
              </a:r>
              <a:r>
                <a:rPr lang="es-CO" sz="1100" b="0" i="0">
                  <a:latin typeface="Cambria Math"/>
                </a:rPr>
                <a:t>𝑟𝑒𝑓</a:t>
              </a:r>
              <a:r>
                <a:rPr lang="es-CO" sz="1100" b="0" i="0">
                  <a:latin typeface="Cambria Math" panose="02040503050406030204" pitchFamily="18" charset="0"/>
                </a:rPr>
                <a:t>)/</a:t>
              </a:r>
              <a:r>
                <a:rPr lang="es-CO" sz="1100" b="0" i="0">
                  <a:latin typeface="Cambria Math"/>
                  <a:ea typeface="Cambria Math"/>
                </a:rPr>
                <a:t>𝜎</a:t>
              </a:r>
              <a:endParaRPr lang="es-CO" sz="1100"/>
            </a:p>
          </xdr:txBody>
        </xdr:sp>
      </mc:Fallback>
    </mc:AlternateContent>
    <xdr:clientData/>
  </xdr:oneCellAnchor>
  <xdr:oneCellAnchor>
    <xdr:from>
      <xdr:col>8</xdr:col>
      <xdr:colOff>190500</xdr:colOff>
      <xdr:row>78</xdr:row>
      <xdr:rowOff>166687</xdr:rowOff>
    </xdr:from>
    <xdr:ext cx="914400" cy="264560"/>
    <mc:AlternateContent xmlns:mc="http://schemas.openxmlformats.org/markup-compatibility/2006" xmlns:a14="http://schemas.microsoft.com/office/drawing/2010/main">
      <mc:Choice Requires="a14">
        <xdr:sp macro="" textlink="">
          <xdr:nvSpPr>
            <xdr:cNvPr id="7" name="6 CuadroTexto">
              <a:extLst>
                <a:ext uri="{FF2B5EF4-FFF2-40B4-BE49-F238E27FC236}">
                  <a16:creationId xmlns:a16="http://schemas.microsoft.com/office/drawing/2014/main" id="{00000000-0008-0000-0B00-000007000000}"/>
                </a:ext>
              </a:extLst>
            </xdr:cNvPr>
            <xdr:cNvSpPr txBox="1"/>
          </xdr:nvSpPr>
          <xdr:spPr>
            <a:xfrm>
              <a:off x="6048375" y="10872787"/>
              <a:ext cx="914400"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pPr/>
              <a14:m>
                <m:oMathPara xmlns:m="http://schemas.openxmlformats.org/officeDocument/2006/math">
                  <m:oMathParaPr>
                    <m:jc m:val="centerGroup"/>
                  </m:oMathParaPr>
                  <m:oMath xmlns:m="http://schemas.openxmlformats.org/officeDocument/2006/math">
                    <m:acc>
                      <m:accPr>
                        <m:chr m:val="̂"/>
                        <m:ctrlPr>
                          <a:rPr lang="es-CO" sz="1100" i="1">
                            <a:latin typeface="Cambria Math" panose="02040503050406030204" pitchFamily="18" charset="0"/>
                          </a:rPr>
                        </m:ctrlPr>
                      </m:accPr>
                      <m:e>
                        <m:r>
                          <a:rPr lang="es-CO" sz="1100" i="1">
                            <a:latin typeface="Cambria Math"/>
                            <a:ea typeface="Cambria Math"/>
                          </a:rPr>
                          <m:t>𝜎</m:t>
                        </m:r>
                      </m:e>
                    </m:acc>
                  </m:oMath>
                </m:oMathPara>
              </a14:m>
              <a:endParaRPr lang="es-CO" sz="1100"/>
            </a:p>
          </xdr:txBody>
        </xdr:sp>
      </mc:Choice>
      <mc:Fallback xmlns="">
        <xdr:sp macro="" textlink="">
          <xdr:nvSpPr>
            <xdr:cNvPr id="7" name="6 CuadroTexto"/>
            <xdr:cNvSpPr txBox="1"/>
          </xdr:nvSpPr>
          <xdr:spPr>
            <a:xfrm>
              <a:off x="6048375" y="10872787"/>
              <a:ext cx="914400"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pPr/>
              <a:r>
                <a:rPr lang="es-CO" sz="1100" i="0">
                  <a:latin typeface="Cambria Math"/>
                  <a:ea typeface="Cambria Math"/>
                </a:rPr>
                <a:t>𝜎 ̂</a:t>
              </a:r>
              <a:endParaRPr lang="es-CO" sz="1100"/>
            </a:p>
          </xdr:txBody>
        </xdr:sp>
      </mc:Fallback>
    </mc:AlternateContent>
    <xdr:clientData/>
  </xdr:oneCellAnchor>
  <xdr:twoCellAnchor editAs="oneCell">
    <xdr:from>
      <xdr:col>0</xdr:col>
      <xdr:colOff>304799</xdr:colOff>
      <xdr:row>0</xdr:row>
      <xdr:rowOff>45047</xdr:rowOff>
    </xdr:from>
    <xdr:to>
      <xdr:col>1</xdr:col>
      <xdr:colOff>323849</xdr:colOff>
      <xdr:row>3</xdr:row>
      <xdr:rowOff>156555</xdr:rowOff>
    </xdr:to>
    <xdr:pic>
      <xdr:nvPicPr>
        <xdr:cNvPr id="8" name="Imagen 7">
          <a:extLst>
            <a:ext uri="{FF2B5EF4-FFF2-40B4-BE49-F238E27FC236}">
              <a16:creationId xmlns:a16="http://schemas.microsoft.com/office/drawing/2014/main" id="{00000000-0008-0000-0B00-000008000000}"/>
            </a:ext>
          </a:extLst>
        </xdr:cNvPr>
        <xdr:cNvPicPr>
          <a:picLocks noChangeAspect="1"/>
        </xdr:cNvPicPr>
      </xdr:nvPicPr>
      <xdr:blipFill>
        <a:blip xmlns:r="http://schemas.openxmlformats.org/officeDocument/2006/relationships" r:embed="rId3" cstate="screen">
          <a:extLst>
            <a:ext uri="{28A0092B-C50C-407E-A947-70E740481C1C}">
              <a14:useLocalDpi xmlns:a14="http://schemas.microsoft.com/office/drawing/2010/main"/>
            </a:ext>
          </a:extLst>
        </a:blip>
        <a:stretch>
          <a:fillRect/>
        </a:stretch>
      </xdr:blipFill>
      <xdr:spPr>
        <a:xfrm>
          <a:off x="304799" y="45047"/>
          <a:ext cx="809625" cy="663958"/>
        </a:xfrm>
        <a:prstGeom prst="rect">
          <a:avLst/>
        </a:prstGeom>
      </xdr:spPr>
    </xdr:pic>
    <xdr:clientData/>
  </xdr:twoCellAnchor>
</xdr:wsDr>
</file>

<file path=xl/drawings/drawing2.xml><?xml version="1.0" encoding="utf-8"?>
<xdr:wsDr xmlns:xdr="http://schemas.openxmlformats.org/drawingml/2006/spreadsheetDrawing" xmlns:a="http://schemas.openxmlformats.org/drawingml/2006/main">
  <xdr:twoCellAnchor>
    <xdr:from>
      <xdr:col>12</xdr:col>
      <xdr:colOff>630010</xdr:colOff>
      <xdr:row>11</xdr:row>
      <xdr:rowOff>186418</xdr:rowOff>
    </xdr:from>
    <xdr:to>
      <xdr:col>20</xdr:col>
      <xdr:colOff>374077</xdr:colOff>
      <xdr:row>30</xdr:row>
      <xdr:rowOff>69397</xdr:rowOff>
    </xdr:to>
    <xdr:graphicFrame macro="">
      <xdr:nvGraphicFramePr>
        <xdr:cNvPr id="2" name="Chart 5">
          <a:extLst>
            <a:ext uri="{FF2B5EF4-FFF2-40B4-BE49-F238E27FC236}">
              <a16:creationId xmlns:a16="http://schemas.microsoft.com/office/drawing/2014/main" id="{00000000-0008-0000-0C00-000002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editAs="oneCell">
    <xdr:from>
      <xdr:col>0</xdr:col>
      <xdr:colOff>368865</xdr:colOff>
      <xdr:row>0</xdr:row>
      <xdr:rowOff>68791</xdr:rowOff>
    </xdr:from>
    <xdr:to>
      <xdr:col>1</xdr:col>
      <xdr:colOff>374650</xdr:colOff>
      <xdr:row>3</xdr:row>
      <xdr:rowOff>152400</xdr:rowOff>
    </xdr:to>
    <xdr:pic>
      <xdr:nvPicPr>
        <xdr:cNvPr id="4" name="3 Imagen">
          <a:extLst>
            <a:ext uri="{FF2B5EF4-FFF2-40B4-BE49-F238E27FC236}">
              <a16:creationId xmlns:a16="http://schemas.microsoft.com/office/drawing/2014/main" id="{00000000-0008-0000-0C00-000004000000}"/>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tretch>
          <a:fillRect/>
        </a:stretch>
      </xdr:blipFill>
      <xdr:spPr>
        <a:xfrm>
          <a:off x="368865" y="68791"/>
          <a:ext cx="767785" cy="655109"/>
        </a:xfrm>
        <a:prstGeom prst="rect">
          <a:avLst/>
        </a:prstGeom>
      </xdr:spPr>
    </xdr:pic>
    <xdr:clientData/>
  </xdr:twoCellAnchor>
  <xdr:oneCellAnchor>
    <xdr:from>
      <xdr:col>2</xdr:col>
      <xdr:colOff>123824</xdr:colOff>
      <xdr:row>53</xdr:row>
      <xdr:rowOff>71437</xdr:rowOff>
    </xdr:from>
    <xdr:ext cx="1381125" cy="385875"/>
    <mc:AlternateContent xmlns:mc="http://schemas.openxmlformats.org/markup-compatibility/2006" xmlns:a14="http://schemas.microsoft.com/office/drawing/2010/main">
      <mc:Choice Requires="a14">
        <xdr:sp macro="" textlink="">
          <xdr:nvSpPr>
            <xdr:cNvPr id="5" name="4 CuadroTexto">
              <a:extLst>
                <a:ext uri="{FF2B5EF4-FFF2-40B4-BE49-F238E27FC236}">
                  <a16:creationId xmlns:a16="http://schemas.microsoft.com/office/drawing/2014/main" id="{00000000-0008-0000-0C00-000005000000}"/>
                </a:ext>
              </a:extLst>
            </xdr:cNvPr>
            <xdr:cNvSpPr txBox="1"/>
          </xdr:nvSpPr>
          <xdr:spPr>
            <a:xfrm>
              <a:off x="1647824" y="6548437"/>
              <a:ext cx="1381125" cy="38587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square" rtlCol="0" anchor="t">
              <a:spAutoFit/>
            </a:bodyPr>
            <a:lstStyle/>
            <a:p>
              <a:pPr/>
              <a14:m>
                <m:oMathPara xmlns:m="http://schemas.openxmlformats.org/officeDocument/2006/math">
                  <m:oMathParaPr>
                    <m:jc m:val="centerGroup"/>
                  </m:oMathParaPr>
                  <m:oMath xmlns:m="http://schemas.openxmlformats.org/officeDocument/2006/math">
                    <m:r>
                      <a:rPr lang="es-CO" sz="1100" b="0" i="1">
                        <a:latin typeface="Cambria Math"/>
                      </a:rPr>
                      <m:t>𝑧</m:t>
                    </m:r>
                    <m:r>
                      <a:rPr lang="es-CO" sz="1100" b="0" i="1">
                        <a:latin typeface="Cambria Math"/>
                      </a:rPr>
                      <m:t>=</m:t>
                    </m:r>
                    <m:f>
                      <m:fPr>
                        <m:ctrlPr>
                          <a:rPr lang="es-CO" sz="1100" b="0" i="1">
                            <a:latin typeface="Cambria Math" panose="02040503050406030204" pitchFamily="18" charset="0"/>
                          </a:rPr>
                        </m:ctrlPr>
                      </m:fPr>
                      <m:num>
                        <m:sSub>
                          <m:sSubPr>
                            <m:ctrlPr>
                              <a:rPr lang="es-CO" sz="1100" b="0" i="1">
                                <a:latin typeface="Cambria Math" panose="02040503050406030204" pitchFamily="18" charset="0"/>
                              </a:rPr>
                            </m:ctrlPr>
                          </m:sSubPr>
                          <m:e>
                            <m:r>
                              <a:rPr lang="es-CO" sz="1100" b="0" i="1">
                                <a:latin typeface="Cambria Math"/>
                              </a:rPr>
                              <m:t>𝑥</m:t>
                            </m:r>
                          </m:e>
                          <m:sub>
                            <m:r>
                              <a:rPr lang="es-CO" sz="1100" b="0" i="1">
                                <a:latin typeface="Cambria Math"/>
                              </a:rPr>
                              <m:t>𝑚𝑒𝑎𝑠</m:t>
                            </m:r>
                          </m:sub>
                        </m:sSub>
                        <m:r>
                          <a:rPr lang="es-CO" sz="1100" b="0" i="1">
                            <a:latin typeface="Cambria Math"/>
                          </a:rPr>
                          <m:t>−</m:t>
                        </m:r>
                        <m:sSub>
                          <m:sSubPr>
                            <m:ctrlPr>
                              <a:rPr lang="es-CO" sz="1100" b="0" i="1">
                                <a:latin typeface="Cambria Math" panose="02040503050406030204" pitchFamily="18" charset="0"/>
                              </a:rPr>
                            </m:ctrlPr>
                          </m:sSubPr>
                          <m:e>
                            <m:r>
                              <a:rPr lang="es-CO" sz="1100" b="0" i="1">
                                <a:latin typeface="Cambria Math"/>
                              </a:rPr>
                              <m:t>𝑥</m:t>
                            </m:r>
                          </m:e>
                          <m:sub>
                            <m:r>
                              <a:rPr lang="es-CO" sz="1100" b="0" i="1">
                                <a:latin typeface="Cambria Math"/>
                              </a:rPr>
                              <m:t>𝑟𝑒𝑓</m:t>
                            </m:r>
                          </m:sub>
                        </m:sSub>
                      </m:num>
                      <m:den>
                        <m:r>
                          <a:rPr lang="es-CO" sz="1100" b="0" i="1">
                            <a:latin typeface="Cambria Math"/>
                            <a:ea typeface="Cambria Math"/>
                          </a:rPr>
                          <m:t>𝜎</m:t>
                        </m:r>
                      </m:den>
                    </m:f>
                  </m:oMath>
                </m:oMathPara>
              </a14:m>
              <a:endParaRPr lang="es-CO" sz="1100"/>
            </a:p>
          </xdr:txBody>
        </xdr:sp>
      </mc:Choice>
      <mc:Fallback xmlns="">
        <xdr:sp macro="" textlink="">
          <xdr:nvSpPr>
            <xdr:cNvPr id="5" name="4 CuadroTexto"/>
            <xdr:cNvSpPr txBox="1"/>
          </xdr:nvSpPr>
          <xdr:spPr>
            <a:xfrm>
              <a:off x="1647824" y="6548437"/>
              <a:ext cx="1381125" cy="38587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square" rtlCol="0" anchor="t">
              <a:spAutoFit/>
            </a:bodyPr>
            <a:lstStyle/>
            <a:p>
              <a:r>
                <a:rPr lang="es-CO" sz="1100" b="0" i="0">
                  <a:latin typeface="Cambria Math"/>
                </a:rPr>
                <a:t>𝑧=(𝑥_𝑚𝑒𝑎𝑠−𝑥_𝑟𝑒𝑓)/</a:t>
              </a:r>
              <a:r>
                <a:rPr lang="es-CO" sz="1100" b="0" i="0">
                  <a:latin typeface="Cambria Math"/>
                  <a:ea typeface="Cambria Math"/>
                </a:rPr>
                <a:t>𝜎</a:t>
              </a:r>
              <a:endParaRPr lang="es-CO" sz="1100"/>
            </a:p>
          </xdr:txBody>
        </xdr:sp>
      </mc:Fallback>
    </mc:AlternateContent>
    <xdr:clientData/>
  </xdr:oneCellAnchor>
  <xdr:oneCellAnchor>
    <xdr:from>
      <xdr:col>8</xdr:col>
      <xdr:colOff>190500</xdr:colOff>
      <xdr:row>55</xdr:row>
      <xdr:rowOff>166687</xdr:rowOff>
    </xdr:from>
    <xdr:ext cx="914400" cy="264560"/>
    <mc:AlternateContent xmlns:mc="http://schemas.openxmlformats.org/markup-compatibility/2006" xmlns:a14="http://schemas.microsoft.com/office/drawing/2010/main">
      <mc:Choice Requires="a14">
        <xdr:sp macro="" textlink="">
          <xdr:nvSpPr>
            <xdr:cNvPr id="3" name="2 CuadroTexto">
              <a:extLst>
                <a:ext uri="{FF2B5EF4-FFF2-40B4-BE49-F238E27FC236}">
                  <a16:creationId xmlns:a16="http://schemas.microsoft.com/office/drawing/2014/main" id="{00000000-0008-0000-0C00-000003000000}"/>
                </a:ext>
              </a:extLst>
            </xdr:cNvPr>
            <xdr:cNvSpPr txBox="1"/>
          </xdr:nvSpPr>
          <xdr:spPr>
            <a:xfrm>
              <a:off x="6048375" y="7062787"/>
              <a:ext cx="914400"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pPr/>
              <a14:m>
                <m:oMathPara xmlns:m="http://schemas.openxmlformats.org/officeDocument/2006/math">
                  <m:oMathParaPr>
                    <m:jc m:val="centerGroup"/>
                  </m:oMathParaPr>
                  <m:oMath xmlns:m="http://schemas.openxmlformats.org/officeDocument/2006/math">
                    <m:acc>
                      <m:accPr>
                        <m:chr m:val="̂"/>
                        <m:ctrlPr>
                          <a:rPr lang="es-CO" sz="1100" i="1">
                            <a:latin typeface="Cambria Math" panose="02040503050406030204" pitchFamily="18" charset="0"/>
                          </a:rPr>
                        </m:ctrlPr>
                      </m:accPr>
                      <m:e>
                        <m:r>
                          <a:rPr lang="es-CO" sz="1100" i="1">
                            <a:latin typeface="Cambria Math"/>
                            <a:ea typeface="Cambria Math"/>
                          </a:rPr>
                          <m:t>𝜎</m:t>
                        </m:r>
                      </m:e>
                    </m:acc>
                  </m:oMath>
                </m:oMathPara>
              </a14:m>
              <a:endParaRPr lang="es-CO" sz="1100"/>
            </a:p>
          </xdr:txBody>
        </xdr:sp>
      </mc:Choice>
      <mc:Fallback xmlns="">
        <xdr:sp macro="" textlink="">
          <xdr:nvSpPr>
            <xdr:cNvPr id="3" name="2 CuadroTexto"/>
            <xdr:cNvSpPr txBox="1"/>
          </xdr:nvSpPr>
          <xdr:spPr>
            <a:xfrm>
              <a:off x="6048375" y="7062787"/>
              <a:ext cx="914400"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r>
                <a:rPr lang="es-CO" sz="1100" i="0">
                  <a:latin typeface="Cambria Math"/>
                  <a:ea typeface="Cambria Math"/>
                </a:rPr>
                <a:t>𝜎 ̂</a:t>
              </a:r>
              <a:endParaRPr lang="es-CO" sz="1100"/>
            </a:p>
          </xdr:txBody>
        </xdr:sp>
      </mc:Fallback>
    </mc:AlternateContent>
    <xdr:clientData/>
  </xdr:oneCellAnchor>
</xdr:wsDr>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1.xml"/><Relationship Id="rId1" Type="http://schemas.openxmlformats.org/officeDocument/2006/relationships/printerSettings" Target="../printerSettings/printerSettings2.bin"/><Relationship Id="rId4" Type="http://schemas.openxmlformats.org/officeDocument/2006/relationships/comments" Target="../comments1.xml"/></Relationships>
</file>

<file path=xl/worksheets/_rels/sheet3.xml.rels><?xml version="1.0" encoding="UTF-8" standalone="yes"?>
<Relationships xmlns="http://schemas.openxmlformats.org/package/2006/relationships"><Relationship Id="rId3" Type="http://schemas.openxmlformats.org/officeDocument/2006/relationships/vmlDrawing" Target="../drawings/vmlDrawing2.vml"/><Relationship Id="rId2" Type="http://schemas.openxmlformats.org/officeDocument/2006/relationships/drawing" Target="../drawings/drawing2.xml"/><Relationship Id="rId1" Type="http://schemas.openxmlformats.org/officeDocument/2006/relationships/printerSettings" Target="../printerSettings/printerSettings3.bin"/><Relationship Id="rId4" Type="http://schemas.openxmlformats.org/officeDocument/2006/relationships/comments" Target="../comments2.xml"/></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Hoja1"/>
  <dimension ref="A2:G11"/>
  <sheetViews>
    <sheetView view="pageBreakPreview" zoomScaleNormal="100" zoomScaleSheetLayoutView="100" workbookViewId="0">
      <selection activeCell="A8" sqref="A7:G8"/>
    </sheetView>
  </sheetViews>
  <sheetFormatPr baseColWidth="10" defaultRowHeight="14.4" x14ac:dyDescent="0.3"/>
  <cols>
    <col min="1" max="1" width="10.109375" style="133" bestFit="1" customWidth="1"/>
    <col min="2" max="2" width="30" bestFit="1" customWidth="1"/>
    <col min="3" max="3" width="9.109375"/>
    <col min="4" max="4" width="13.33203125" bestFit="1" customWidth="1"/>
    <col min="5" max="5" width="10.109375" style="133" bestFit="1" customWidth="1"/>
    <col min="6" max="6" width="14.44140625" customWidth="1"/>
    <col min="7" max="7" width="12.109375" bestFit="1" customWidth="1"/>
  </cols>
  <sheetData>
    <row r="2" spans="1:7" x14ac:dyDescent="0.3">
      <c r="A2" s="132" t="s">
        <v>0</v>
      </c>
      <c r="B2" s="4" t="s">
        <v>1</v>
      </c>
      <c r="C2" s="4" t="s">
        <v>2</v>
      </c>
      <c r="D2" s="4" t="s">
        <v>3</v>
      </c>
      <c r="E2" s="132" t="s">
        <v>4</v>
      </c>
      <c r="F2" s="4" t="s">
        <v>5</v>
      </c>
      <c r="G2" s="4" t="s">
        <v>6</v>
      </c>
    </row>
    <row r="3" spans="1:7" ht="26.4" x14ac:dyDescent="0.3">
      <c r="A3" s="134">
        <v>43497</v>
      </c>
      <c r="B3" s="135" t="s">
        <v>7</v>
      </c>
      <c r="C3" s="136" t="s">
        <v>73</v>
      </c>
      <c r="D3" s="136">
        <v>0</v>
      </c>
      <c r="E3" s="137">
        <v>43660</v>
      </c>
      <c r="F3" s="138" t="s">
        <v>77</v>
      </c>
      <c r="G3" s="136" t="s">
        <v>72</v>
      </c>
    </row>
    <row r="4" spans="1:7" ht="26.4" x14ac:dyDescent="0.3">
      <c r="A4" s="137">
        <v>43661</v>
      </c>
      <c r="B4" s="139" t="s">
        <v>82</v>
      </c>
      <c r="C4" s="136" t="s">
        <v>73</v>
      </c>
      <c r="D4" s="136">
        <v>1</v>
      </c>
      <c r="E4" s="137">
        <v>43950</v>
      </c>
      <c r="F4" s="138" t="s">
        <v>81</v>
      </c>
      <c r="G4" s="136" t="s">
        <v>72</v>
      </c>
    </row>
    <row r="5" spans="1:7" ht="39.6" x14ac:dyDescent="0.3">
      <c r="A5" s="140">
        <v>43951</v>
      </c>
      <c r="B5" s="141" t="s">
        <v>84</v>
      </c>
      <c r="C5" s="142" t="s">
        <v>86</v>
      </c>
      <c r="D5" s="142">
        <v>0</v>
      </c>
      <c r="E5" s="143">
        <v>44032</v>
      </c>
      <c r="F5" s="144" t="s">
        <v>85</v>
      </c>
      <c r="G5" s="142" t="s">
        <v>72</v>
      </c>
    </row>
    <row r="6" spans="1:7" ht="66.599999999999994" x14ac:dyDescent="0.3">
      <c r="A6" s="143">
        <v>44033</v>
      </c>
      <c r="B6" s="146" t="s">
        <v>88</v>
      </c>
      <c r="C6" s="142" t="s">
        <v>86</v>
      </c>
      <c r="D6" s="142">
        <v>1</v>
      </c>
      <c r="E6" s="143">
        <v>44285</v>
      </c>
      <c r="F6" s="144" t="s">
        <v>87</v>
      </c>
      <c r="G6" s="142" t="s">
        <v>72</v>
      </c>
    </row>
    <row r="7" spans="1:7" ht="106.2" x14ac:dyDescent="0.3">
      <c r="A7" s="143">
        <v>44286</v>
      </c>
      <c r="B7" s="146" t="s">
        <v>90</v>
      </c>
      <c r="C7" s="142" t="s">
        <v>86</v>
      </c>
      <c r="D7" s="142">
        <v>2</v>
      </c>
      <c r="E7" s="143">
        <v>44840</v>
      </c>
      <c r="F7" s="144" t="s">
        <v>85</v>
      </c>
      <c r="G7" s="142" t="s">
        <v>72</v>
      </c>
    </row>
    <row r="8" spans="1:7" ht="27" x14ac:dyDescent="0.3">
      <c r="A8" s="143">
        <f>E7+1</f>
        <v>44841</v>
      </c>
      <c r="B8" s="146" t="s">
        <v>91</v>
      </c>
      <c r="C8" s="142" t="s">
        <v>86</v>
      </c>
      <c r="D8" s="142">
        <v>3</v>
      </c>
      <c r="E8" s="143" t="s">
        <v>8</v>
      </c>
      <c r="F8" s="144" t="s">
        <v>85</v>
      </c>
      <c r="G8" s="142" t="s">
        <v>72</v>
      </c>
    </row>
    <row r="9" spans="1:7" x14ac:dyDescent="0.3">
      <c r="A9" s="147"/>
      <c r="B9" s="148"/>
      <c r="C9" s="148"/>
      <c r="D9" s="148"/>
      <c r="E9" s="147"/>
      <c r="F9" s="148"/>
      <c r="G9" s="148"/>
    </row>
    <row r="10" spans="1:7" x14ac:dyDescent="0.3">
      <c r="A10" s="147"/>
      <c r="B10" s="148"/>
      <c r="C10" s="148"/>
      <c r="D10" s="148"/>
      <c r="E10" s="147"/>
      <c r="F10" s="148"/>
      <c r="G10" s="148"/>
    </row>
    <row r="11" spans="1:7" x14ac:dyDescent="0.3">
      <c r="A11" s="147"/>
      <c r="B11" s="148"/>
      <c r="C11" s="148"/>
      <c r="D11" s="148"/>
      <c r="E11" s="147"/>
      <c r="F11" s="148"/>
      <c r="G11" s="148"/>
    </row>
  </sheetData>
  <sheetProtection algorithmName="SHA-512" hashValue="W5EhADd9Dx2dAB7ziOHEJ/kmIuYbSoAPcIkwFfiAKLM7R0hvTj3UCmh9ipTKcRhkvNLkdwQrP/EvhZoitTljUw==" saltValue="rkor6Jn8Mv53sW8TATtUYg==" spinCount="100000" sheet="1" objects="1" scenarios="1"/>
  <phoneticPr fontId="59" type="noConversion"/>
  <pageMargins left="0.7" right="0.7" top="0.75" bottom="0.75" header="0.3" footer="0.3"/>
  <pageSetup scale="82" orientation="portrait" r:id="rId1"/>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B00-000000000000}">
  <sheetPr codeName="Hoja10"/>
  <dimension ref="A1:Y100"/>
  <sheetViews>
    <sheetView view="pageBreakPreview" zoomScale="85" zoomScaleNormal="50" zoomScaleSheetLayoutView="85" workbookViewId="0">
      <selection activeCell="B11" sqref="B11:I11"/>
    </sheetView>
  </sheetViews>
  <sheetFormatPr baseColWidth="10" defaultRowHeight="14.4" x14ac:dyDescent="0.3"/>
  <cols>
    <col min="3" max="3" width="9.33203125" customWidth="1"/>
    <col min="4" max="4" width="8.5546875" customWidth="1"/>
    <col min="6" max="6" width="16.6640625" bestFit="1" customWidth="1"/>
    <col min="8" max="8" width="7.88671875" customWidth="1"/>
    <col min="10" max="10" width="7.88671875" customWidth="1"/>
    <col min="12" max="12" width="7" customWidth="1"/>
    <col min="14" max="14" width="6.6640625" customWidth="1"/>
  </cols>
  <sheetData>
    <row r="1" spans="1:25" ht="15" customHeight="1" x14ac:dyDescent="0.3">
      <c r="A1" s="115"/>
      <c r="B1" s="122"/>
      <c r="C1" s="115"/>
      <c r="D1" s="116"/>
      <c r="E1" s="117"/>
      <c r="F1" s="117"/>
      <c r="G1" s="117"/>
      <c r="H1" s="117"/>
      <c r="I1" s="116"/>
      <c r="J1" s="116"/>
      <c r="K1" s="116"/>
      <c r="L1" s="116"/>
      <c r="M1" s="116"/>
      <c r="N1" s="116"/>
      <c r="O1" s="116"/>
      <c r="P1" s="116"/>
      <c r="Q1" s="116"/>
      <c r="R1" s="116"/>
      <c r="S1" s="116"/>
      <c r="T1" s="118"/>
      <c r="U1" s="173" t="s">
        <v>78</v>
      </c>
      <c r="V1" s="174"/>
      <c r="W1" s="174"/>
      <c r="X1" s="174"/>
      <c r="Y1" s="175"/>
    </row>
    <row r="2" spans="1:25" x14ac:dyDescent="0.3">
      <c r="A2" s="9"/>
      <c r="B2" s="13"/>
      <c r="C2" s="159" t="s">
        <v>9</v>
      </c>
      <c r="D2" s="160"/>
      <c r="E2" s="160"/>
      <c r="F2" s="160"/>
      <c r="G2" s="160"/>
      <c r="H2" s="160"/>
      <c r="I2" s="160"/>
      <c r="J2" s="160"/>
      <c r="K2" s="160"/>
      <c r="L2" s="160"/>
      <c r="M2" s="160"/>
      <c r="N2" s="160"/>
      <c r="O2" s="160"/>
      <c r="P2" s="160"/>
      <c r="Q2" s="160"/>
      <c r="R2" s="160"/>
      <c r="S2" s="160"/>
      <c r="T2" s="161"/>
      <c r="U2" s="176"/>
      <c r="V2" s="177"/>
      <c r="W2" s="177"/>
      <c r="X2" s="177"/>
      <c r="Y2" s="178"/>
    </row>
    <row r="3" spans="1:25" x14ac:dyDescent="0.3">
      <c r="A3" s="9"/>
      <c r="B3" s="13"/>
      <c r="C3" s="159" t="s">
        <v>10</v>
      </c>
      <c r="D3" s="160"/>
      <c r="E3" s="160"/>
      <c r="F3" s="160"/>
      <c r="G3" s="160"/>
      <c r="H3" s="160"/>
      <c r="I3" s="160"/>
      <c r="J3" s="160"/>
      <c r="K3" s="160"/>
      <c r="L3" s="160"/>
      <c r="M3" s="160"/>
      <c r="N3" s="160"/>
      <c r="O3" s="160"/>
      <c r="P3" s="160"/>
      <c r="Q3" s="160"/>
      <c r="R3" s="160"/>
      <c r="S3" s="160"/>
      <c r="T3" s="161"/>
      <c r="U3" s="192"/>
      <c r="V3" s="193"/>
      <c r="W3" s="194"/>
      <c r="X3" s="195" t="s">
        <v>80</v>
      </c>
      <c r="Y3" s="196"/>
    </row>
    <row r="4" spans="1:25" ht="15" thickBot="1" x14ac:dyDescent="0.35">
      <c r="A4" s="12"/>
      <c r="B4" s="11"/>
      <c r="C4" s="12"/>
      <c r="D4" s="119"/>
      <c r="E4" s="120"/>
      <c r="F4" s="120"/>
      <c r="G4" s="120"/>
      <c r="H4" s="120"/>
      <c r="I4" s="120"/>
      <c r="J4" s="119"/>
      <c r="K4" s="119"/>
      <c r="L4" s="119"/>
      <c r="M4" s="119"/>
      <c r="N4" s="119"/>
      <c r="O4" s="119"/>
      <c r="P4" s="119"/>
      <c r="Q4" s="119"/>
      <c r="R4" s="119"/>
      <c r="S4" s="119"/>
      <c r="T4" s="121"/>
      <c r="U4" s="197" t="s">
        <v>83</v>
      </c>
      <c r="V4" s="198"/>
      <c r="W4" s="199"/>
      <c r="X4" s="197" t="s">
        <v>79</v>
      </c>
      <c r="Y4" s="199"/>
    </row>
    <row r="5" spans="1:25" ht="15" thickTop="1" x14ac:dyDescent="0.3">
      <c r="A5" s="123"/>
      <c r="Y5" s="124"/>
    </row>
    <row r="6" spans="1:25" ht="18" x14ac:dyDescent="0.3">
      <c r="A6" s="179" t="s">
        <v>62</v>
      </c>
      <c r="B6" s="180"/>
      <c r="C6" s="180"/>
      <c r="D6" s="180"/>
      <c r="E6" s="180"/>
      <c r="F6" s="180"/>
      <c r="G6" s="180"/>
      <c r="H6" s="181"/>
      <c r="Y6" s="124"/>
    </row>
    <row r="7" spans="1:25" ht="15.6" x14ac:dyDescent="0.3">
      <c r="A7" s="3" t="s">
        <v>16</v>
      </c>
      <c r="B7" s="182"/>
      <c r="C7" s="183"/>
      <c r="D7" s="183"/>
      <c r="E7" s="184"/>
      <c r="F7" s="3" t="s">
        <v>13</v>
      </c>
      <c r="G7" s="185" t="s">
        <v>70</v>
      </c>
      <c r="H7" s="186"/>
      <c r="Y7" s="124"/>
    </row>
    <row r="8" spans="1:25" ht="16.2" thickBot="1" x14ac:dyDescent="0.35">
      <c r="A8" s="125" t="s">
        <v>15</v>
      </c>
      <c r="B8" s="187" t="s">
        <v>117</v>
      </c>
      <c r="C8" s="188"/>
      <c r="D8" s="188"/>
      <c r="E8" s="189"/>
      <c r="F8" s="2" t="s">
        <v>14</v>
      </c>
      <c r="G8" s="190" t="s">
        <v>129</v>
      </c>
      <c r="H8" s="191"/>
      <c r="Y8" s="124"/>
    </row>
    <row r="9" spans="1:25" x14ac:dyDescent="0.3">
      <c r="A9" s="123"/>
      <c r="Y9" s="124"/>
    </row>
    <row r="10" spans="1:25" x14ac:dyDescent="0.3">
      <c r="A10" s="123"/>
      <c r="Y10" s="124"/>
    </row>
    <row r="11" spans="1:25" ht="15" customHeight="1" x14ac:dyDescent="0.3">
      <c r="A11" s="123"/>
      <c r="B11" s="172" t="s">
        <v>48</v>
      </c>
      <c r="C11" s="172"/>
      <c r="D11" s="172"/>
      <c r="E11" s="172"/>
      <c r="F11" s="172"/>
      <c r="G11" s="172"/>
      <c r="H11" s="172"/>
      <c r="I11" s="172"/>
      <c r="Y11" s="124"/>
    </row>
    <row r="12" spans="1:25" x14ac:dyDescent="0.3">
      <c r="A12" s="123"/>
      <c r="Y12" s="124"/>
    </row>
    <row r="13" spans="1:25" x14ac:dyDescent="0.3">
      <c r="A13" s="123"/>
      <c r="B13" s="102" t="s">
        <v>46</v>
      </c>
      <c r="C13" s="200" t="s">
        <v>92</v>
      </c>
      <c r="D13" s="212"/>
      <c r="E13" s="212"/>
      <c r="F13" s="212"/>
      <c r="G13" s="212"/>
      <c r="H13" s="212"/>
      <c r="I13" s="212"/>
      <c r="J13" s="212"/>
      <c r="K13" s="212"/>
      <c r="L13" s="201"/>
      <c r="Y13" s="124"/>
    </row>
    <row r="14" spans="1:25" ht="15" customHeight="1" x14ac:dyDescent="0.3">
      <c r="A14" s="123"/>
      <c r="C14" s="204" t="s">
        <v>101</v>
      </c>
      <c r="D14" s="205"/>
      <c r="E14" s="206" t="s">
        <v>102</v>
      </c>
      <c r="F14" s="206"/>
      <c r="G14" s="206" t="s">
        <v>40</v>
      </c>
      <c r="H14" s="206"/>
      <c r="I14" s="206" t="s">
        <v>41</v>
      </c>
      <c r="J14" s="206"/>
      <c r="K14" s="219" t="s">
        <v>71</v>
      </c>
      <c r="L14" s="219"/>
      <c r="Y14" s="124"/>
    </row>
    <row r="15" spans="1:25" x14ac:dyDescent="0.3">
      <c r="A15" s="123"/>
      <c r="B15" s="102" t="s">
        <v>45</v>
      </c>
      <c r="C15" s="207" t="s">
        <v>100</v>
      </c>
      <c r="D15" s="208"/>
      <c r="E15" s="211" t="s">
        <v>103</v>
      </c>
      <c r="F15" s="211"/>
      <c r="G15" s="211" t="s">
        <v>44</v>
      </c>
      <c r="H15" s="211"/>
      <c r="I15" s="211" t="s">
        <v>44</v>
      </c>
      <c r="J15" s="211"/>
      <c r="K15" s="219"/>
      <c r="L15" s="219"/>
      <c r="Y15" s="124"/>
    </row>
    <row r="16" spans="1:25" x14ac:dyDescent="0.3">
      <c r="A16" s="123"/>
      <c r="C16" s="200">
        <v>9.91</v>
      </c>
      <c r="D16" s="201"/>
      <c r="E16" s="202">
        <v>4.3949999999999996</v>
      </c>
      <c r="F16" s="203"/>
      <c r="G16" s="200">
        <v>-0.89300000000000002</v>
      </c>
      <c r="H16" s="201"/>
      <c r="I16" s="209">
        <v>0.33100000000000002</v>
      </c>
      <c r="J16" s="210"/>
      <c r="K16" s="209">
        <v>1.9650000000000001</v>
      </c>
      <c r="L16" s="210"/>
      <c r="Y16" s="124"/>
    </row>
    <row r="17" spans="1:25" x14ac:dyDescent="0.3">
      <c r="A17" s="123"/>
      <c r="C17" s="200">
        <v>6.29</v>
      </c>
      <c r="D17" s="201"/>
      <c r="E17" s="202">
        <v>1.83</v>
      </c>
      <c r="F17" s="203"/>
      <c r="G17" s="200">
        <v>-0.25700000000000001</v>
      </c>
      <c r="H17" s="201"/>
      <c r="I17" s="209">
        <v>0.33300000000000002</v>
      </c>
      <c r="J17" s="210"/>
      <c r="K17" s="209">
        <v>1.9650000000000001</v>
      </c>
      <c r="L17" s="210"/>
      <c r="Y17" s="124"/>
    </row>
    <row r="18" spans="1:25" x14ac:dyDescent="0.3">
      <c r="A18" s="123"/>
      <c r="C18" s="200">
        <v>4.03</v>
      </c>
      <c r="D18" s="201"/>
      <c r="E18" s="202">
        <v>0.77300000000000002</v>
      </c>
      <c r="F18" s="203"/>
      <c r="G18" s="200">
        <v>0.153</v>
      </c>
      <c r="H18" s="201"/>
      <c r="I18" s="209">
        <v>0.30199999999999999</v>
      </c>
      <c r="J18" s="210"/>
      <c r="K18" s="209">
        <v>1.9650000000000001</v>
      </c>
      <c r="L18" s="210"/>
      <c r="Y18" s="124"/>
    </row>
    <row r="19" spans="1:25" x14ac:dyDescent="0.3">
      <c r="A19" s="123"/>
      <c r="C19" s="200">
        <v>2.46</v>
      </c>
      <c r="D19" s="201"/>
      <c r="E19" s="202">
        <v>0.29299999999999998</v>
      </c>
      <c r="F19" s="203"/>
      <c r="G19" s="200">
        <v>0.42699999999999999</v>
      </c>
      <c r="H19" s="201"/>
      <c r="I19" s="209">
        <v>0.30399999999999999</v>
      </c>
      <c r="J19" s="210"/>
      <c r="K19" s="209">
        <v>1.9650000000000001</v>
      </c>
      <c r="L19" s="210"/>
      <c r="Y19" s="124"/>
    </row>
    <row r="20" spans="1:25" x14ac:dyDescent="0.3">
      <c r="A20" s="123"/>
      <c r="C20" s="200">
        <v>1.26</v>
      </c>
      <c r="D20" s="201"/>
      <c r="E20" s="202">
        <v>7.0000000000000007E-2</v>
      </c>
      <c r="F20" s="203"/>
      <c r="G20" s="200">
        <v>0.63</v>
      </c>
      <c r="H20" s="201"/>
      <c r="I20" s="209">
        <v>0.30499999999999999</v>
      </c>
      <c r="J20" s="210"/>
      <c r="K20" s="209">
        <v>1.9650000000000001</v>
      </c>
      <c r="L20" s="210"/>
      <c r="Y20" s="124"/>
    </row>
    <row r="21" spans="1:25" x14ac:dyDescent="0.3">
      <c r="A21" s="123"/>
      <c r="C21" s="200">
        <v>0.51</v>
      </c>
      <c r="D21" s="201"/>
      <c r="E21" s="202">
        <v>-0.01</v>
      </c>
      <c r="F21" s="203"/>
      <c r="G21" s="200">
        <v>0.60799999999999998</v>
      </c>
      <c r="H21" s="201"/>
      <c r="I21" s="209">
        <v>0.379</v>
      </c>
      <c r="J21" s="210"/>
      <c r="K21" s="209">
        <v>1.966</v>
      </c>
      <c r="L21" s="210"/>
      <c r="Y21" s="124"/>
    </row>
    <row r="22" spans="1:25" x14ac:dyDescent="0.3">
      <c r="A22" s="123"/>
      <c r="C22" s="200"/>
      <c r="D22" s="201"/>
      <c r="E22" s="202"/>
      <c r="F22" s="203"/>
      <c r="G22" s="200"/>
      <c r="H22" s="201"/>
      <c r="I22" s="209"/>
      <c r="J22" s="210"/>
      <c r="K22" s="209"/>
      <c r="L22" s="210"/>
      <c r="Y22" s="124"/>
    </row>
    <row r="23" spans="1:25" x14ac:dyDescent="0.3">
      <c r="A23" s="123"/>
      <c r="C23" s="200"/>
      <c r="D23" s="201"/>
      <c r="E23" s="202"/>
      <c r="F23" s="203"/>
      <c r="G23" s="200"/>
      <c r="H23" s="201"/>
      <c r="I23" s="209"/>
      <c r="J23" s="210"/>
      <c r="K23" s="209"/>
      <c r="L23" s="210"/>
      <c r="Y23" s="124"/>
    </row>
    <row r="24" spans="1:25" x14ac:dyDescent="0.3">
      <c r="A24" s="123"/>
      <c r="C24" s="200"/>
      <c r="D24" s="201"/>
      <c r="E24" s="202"/>
      <c r="F24" s="203"/>
      <c r="G24" s="200"/>
      <c r="H24" s="201"/>
      <c r="I24" s="209"/>
      <c r="J24" s="210"/>
      <c r="K24" s="209"/>
      <c r="L24" s="210"/>
      <c r="Y24" s="124"/>
    </row>
    <row r="25" spans="1:25" x14ac:dyDescent="0.3">
      <c r="A25" s="123"/>
      <c r="C25" s="200"/>
      <c r="D25" s="212"/>
      <c r="E25" s="213"/>
      <c r="F25" s="213"/>
      <c r="G25" s="214"/>
      <c r="H25" s="214"/>
      <c r="I25" s="215"/>
      <c r="J25" s="215"/>
      <c r="K25" s="215"/>
      <c r="L25" s="215"/>
      <c r="Y25" s="124"/>
    </row>
    <row r="26" spans="1:25" x14ac:dyDescent="0.3">
      <c r="A26" s="123"/>
      <c r="C26" s="200"/>
      <c r="D26" s="212"/>
      <c r="E26" s="213"/>
      <c r="F26" s="213"/>
      <c r="G26" s="214"/>
      <c r="H26" s="214"/>
      <c r="I26" s="215"/>
      <c r="J26" s="215"/>
      <c r="K26" s="215"/>
      <c r="L26" s="215"/>
      <c r="Y26" s="124"/>
    </row>
    <row r="27" spans="1:25" x14ac:dyDescent="0.3">
      <c r="A27" s="123"/>
      <c r="C27" s="200"/>
      <c r="D27" s="212"/>
      <c r="E27" s="213"/>
      <c r="F27" s="213"/>
      <c r="G27" s="214"/>
      <c r="H27" s="214"/>
      <c r="I27" s="215"/>
      <c r="J27" s="215"/>
      <c r="K27" s="215"/>
      <c r="L27" s="215"/>
      <c r="Y27" s="124"/>
    </row>
    <row r="28" spans="1:25" x14ac:dyDescent="0.3">
      <c r="A28" s="123"/>
      <c r="C28" s="200"/>
      <c r="D28" s="212"/>
      <c r="E28" s="213"/>
      <c r="F28" s="213"/>
      <c r="G28" s="214"/>
      <c r="H28" s="214"/>
      <c r="I28" s="215"/>
      <c r="J28" s="215"/>
      <c r="K28" s="215"/>
      <c r="L28" s="215"/>
      <c r="Y28" s="124"/>
    </row>
    <row r="29" spans="1:25" x14ac:dyDescent="0.3">
      <c r="A29" s="123"/>
      <c r="C29" s="200"/>
      <c r="D29" s="212"/>
      <c r="E29" s="213"/>
      <c r="F29" s="213"/>
      <c r="G29" s="214"/>
      <c r="H29" s="214"/>
      <c r="I29" s="215"/>
      <c r="J29" s="215"/>
      <c r="K29" s="215"/>
      <c r="L29" s="215"/>
      <c r="Y29" s="124"/>
    </row>
    <row r="30" spans="1:25" x14ac:dyDescent="0.3">
      <c r="A30" s="123"/>
      <c r="C30" s="200"/>
      <c r="D30" s="212"/>
      <c r="E30" s="213"/>
      <c r="F30" s="213"/>
      <c r="G30" s="214"/>
      <c r="H30" s="214"/>
      <c r="I30" s="215"/>
      <c r="J30" s="215"/>
      <c r="K30" s="215"/>
      <c r="L30" s="215"/>
      <c r="Y30" s="124"/>
    </row>
    <row r="31" spans="1:25" x14ac:dyDescent="0.3">
      <c r="A31" s="123"/>
      <c r="Y31" s="124"/>
    </row>
    <row r="32" spans="1:25" ht="18" x14ac:dyDescent="0.3">
      <c r="A32" s="123"/>
      <c r="B32" s="172" t="s">
        <v>49</v>
      </c>
      <c r="C32" s="172"/>
      <c r="D32" s="172"/>
      <c r="E32" s="172"/>
      <c r="F32" s="172"/>
      <c r="G32" s="172"/>
      <c r="H32" s="172"/>
      <c r="I32" s="172"/>
      <c r="Y32" s="124"/>
    </row>
    <row r="33" spans="1:25" x14ac:dyDescent="0.3">
      <c r="A33" s="123"/>
      <c r="Y33" s="124"/>
    </row>
    <row r="34" spans="1:25" x14ac:dyDescent="0.3">
      <c r="A34" s="123"/>
      <c r="B34" s="102"/>
      <c r="C34" s="220" t="s">
        <v>47</v>
      </c>
      <c r="D34" s="220"/>
      <c r="E34" s="220"/>
      <c r="F34" s="220"/>
      <c r="G34" s="220"/>
      <c r="H34" s="220"/>
      <c r="I34" s="220"/>
      <c r="J34" s="220"/>
      <c r="K34" s="220"/>
      <c r="L34" s="220"/>
      <c r="Y34" s="124"/>
    </row>
    <row r="35" spans="1:25" ht="15" customHeight="1" x14ac:dyDescent="0.3">
      <c r="A35" s="123"/>
      <c r="C35" s="204" t="str">
        <f>C14</f>
        <v>Caudal</v>
      </c>
      <c r="D35" s="205"/>
      <c r="E35" s="206" t="str">
        <f>E14</f>
        <v>Presion Diferencial</v>
      </c>
      <c r="F35" s="206"/>
      <c r="G35" s="206" t="str">
        <f>G14</f>
        <v>Error Promedio</v>
      </c>
      <c r="H35" s="206"/>
      <c r="I35" s="206" t="str">
        <f>I14</f>
        <v>± U</v>
      </c>
      <c r="J35" s="206"/>
      <c r="K35" s="219" t="s">
        <v>71</v>
      </c>
      <c r="L35" s="219"/>
      <c r="Y35" s="124"/>
    </row>
    <row r="36" spans="1:25" x14ac:dyDescent="0.3">
      <c r="A36" s="123"/>
      <c r="B36" s="102"/>
      <c r="C36" s="207" t="str">
        <f>C15</f>
        <v>[m³/h]</v>
      </c>
      <c r="D36" s="208"/>
      <c r="E36" s="211" t="str">
        <f>E15</f>
        <v>[hPa]</v>
      </c>
      <c r="F36" s="211"/>
      <c r="G36" s="211" t="str">
        <f>G15</f>
        <v>[%]</v>
      </c>
      <c r="H36" s="211"/>
      <c r="I36" s="211" t="str">
        <f>I15</f>
        <v>[%]</v>
      </c>
      <c r="J36" s="211"/>
      <c r="K36" s="219"/>
      <c r="L36" s="219"/>
      <c r="Y36" s="124"/>
    </row>
    <row r="37" spans="1:25" x14ac:dyDescent="0.3">
      <c r="A37" s="123"/>
      <c r="C37" s="200">
        <v>9.91</v>
      </c>
      <c r="D37" s="201"/>
      <c r="E37" s="202">
        <v>0</v>
      </c>
      <c r="F37" s="203"/>
      <c r="G37" s="200">
        <v>-0.82</v>
      </c>
      <c r="H37" s="201"/>
      <c r="I37" s="209">
        <v>0.15</v>
      </c>
      <c r="J37" s="210"/>
      <c r="K37" s="209">
        <v>2</v>
      </c>
      <c r="L37" s="210"/>
      <c r="Y37" s="124"/>
    </row>
    <row r="38" spans="1:25" x14ac:dyDescent="0.3">
      <c r="A38" s="123"/>
      <c r="C38" s="200">
        <v>6.29</v>
      </c>
      <c r="D38" s="201"/>
      <c r="E38" s="202">
        <v>0</v>
      </c>
      <c r="F38" s="203"/>
      <c r="G38" s="200">
        <v>-0.26</v>
      </c>
      <c r="H38" s="201"/>
      <c r="I38" s="209">
        <v>0.15</v>
      </c>
      <c r="J38" s="210"/>
      <c r="K38" s="209">
        <v>2</v>
      </c>
      <c r="L38" s="210"/>
      <c r="Y38" s="124"/>
    </row>
    <row r="39" spans="1:25" x14ac:dyDescent="0.3">
      <c r="A39" s="123"/>
      <c r="C39" s="200">
        <v>4.03</v>
      </c>
      <c r="D39" s="201"/>
      <c r="E39" s="202">
        <v>0</v>
      </c>
      <c r="F39" s="203"/>
      <c r="G39" s="200">
        <v>0.12</v>
      </c>
      <c r="H39" s="201"/>
      <c r="I39" s="209">
        <v>0.15</v>
      </c>
      <c r="J39" s="210"/>
      <c r="K39" s="209">
        <v>2</v>
      </c>
      <c r="L39" s="210"/>
      <c r="Y39" s="124"/>
    </row>
    <row r="40" spans="1:25" x14ac:dyDescent="0.3">
      <c r="A40" s="123"/>
      <c r="C40" s="200">
        <v>2.46</v>
      </c>
      <c r="D40" s="201"/>
      <c r="E40" s="202">
        <v>0</v>
      </c>
      <c r="F40" s="203"/>
      <c r="G40" s="200">
        <v>0.38</v>
      </c>
      <c r="H40" s="201"/>
      <c r="I40" s="209">
        <v>0.15</v>
      </c>
      <c r="J40" s="210"/>
      <c r="K40" s="209">
        <v>2</v>
      </c>
      <c r="L40" s="210"/>
      <c r="Y40" s="124"/>
    </row>
    <row r="41" spans="1:25" x14ac:dyDescent="0.3">
      <c r="A41" s="123"/>
      <c r="C41" s="200">
        <v>1.0149999999999999</v>
      </c>
      <c r="D41" s="201"/>
      <c r="E41" s="202">
        <v>0</v>
      </c>
      <c r="F41" s="203"/>
      <c r="G41" s="200">
        <v>0.59</v>
      </c>
      <c r="H41" s="201"/>
      <c r="I41" s="209">
        <v>0.17</v>
      </c>
      <c r="J41" s="210"/>
      <c r="K41" s="209">
        <v>2</v>
      </c>
      <c r="L41" s="210"/>
      <c r="Y41" s="124"/>
    </row>
    <row r="42" spans="1:25" x14ac:dyDescent="0.3">
      <c r="A42" s="123"/>
      <c r="C42" s="200">
        <v>0.65300000000000002</v>
      </c>
      <c r="D42" s="201"/>
      <c r="E42" s="202">
        <v>0</v>
      </c>
      <c r="F42" s="203"/>
      <c r="G42" s="200">
        <v>0.67</v>
      </c>
      <c r="H42" s="201"/>
      <c r="I42" s="209">
        <v>0.18</v>
      </c>
      <c r="J42" s="210"/>
      <c r="K42" s="209">
        <v>2</v>
      </c>
      <c r="L42" s="210"/>
      <c r="Y42" s="124"/>
    </row>
    <row r="43" spans="1:25" x14ac:dyDescent="0.3">
      <c r="A43" s="123"/>
      <c r="C43" s="200"/>
      <c r="D43" s="201"/>
      <c r="E43" s="202"/>
      <c r="F43" s="203"/>
      <c r="G43" s="200"/>
      <c r="H43" s="201"/>
      <c r="I43" s="209"/>
      <c r="J43" s="210"/>
      <c r="K43" s="209"/>
      <c r="L43" s="210"/>
      <c r="Y43" s="124"/>
    </row>
    <row r="44" spans="1:25" x14ac:dyDescent="0.3">
      <c r="A44" s="123"/>
      <c r="C44" s="200"/>
      <c r="D44" s="201"/>
      <c r="E44" s="202"/>
      <c r="F44" s="203"/>
      <c r="G44" s="200"/>
      <c r="H44" s="201"/>
      <c r="I44" s="209"/>
      <c r="J44" s="210"/>
      <c r="K44" s="209"/>
      <c r="L44" s="210"/>
      <c r="Y44" s="124"/>
    </row>
    <row r="45" spans="1:25" x14ac:dyDescent="0.3">
      <c r="A45" s="123"/>
      <c r="C45" s="200"/>
      <c r="D45" s="201"/>
      <c r="E45" s="202"/>
      <c r="F45" s="203"/>
      <c r="G45" s="200"/>
      <c r="H45" s="201"/>
      <c r="I45" s="209"/>
      <c r="J45" s="210"/>
      <c r="K45" s="209"/>
      <c r="L45" s="210"/>
      <c r="Y45" s="124"/>
    </row>
    <row r="46" spans="1:25" x14ac:dyDescent="0.3">
      <c r="A46" s="123"/>
      <c r="C46" s="200"/>
      <c r="D46" s="212"/>
      <c r="E46" s="213"/>
      <c r="F46" s="213"/>
      <c r="G46" s="214"/>
      <c r="H46" s="214"/>
      <c r="I46" s="215"/>
      <c r="J46" s="215"/>
      <c r="K46" s="215"/>
      <c r="L46" s="215"/>
      <c r="Y46" s="124"/>
    </row>
    <row r="47" spans="1:25" x14ac:dyDescent="0.3">
      <c r="A47" s="123"/>
      <c r="C47" s="200"/>
      <c r="D47" s="212"/>
      <c r="E47" s="213"/>
      <c r="F47" s="213"/>
      <c r="G47" s="214"/>
      <c r="H47" s="214"/>
      <c r="I47" s="215"/>
      <c r="J47" s="215"/>
      <c r="K47" s="215"/>
      <c r="L47" s="215"/>
      <c r="Y47" s="124"/>
    </row>
    <row r="48" spans="1:25" x14ac:dyDescent="0.3">
      <c r="A48" s="123"/>
      <c r="C48" s="200"/>
      <c r="D48" s="212"/>
      <c r="E48" s="213"/>
      <c r="F48" s="213"/>
      <c r="G48" s="214"/>
      <c r="H48" s="214"/>
      <c r="I48" s="215"/>
      <c r="J48" s="215"/>
      <c r="K48" s="215"/>
      <c r="L48" s="215"/>
      <c r="Y48" s="124"/>
    </row>
    <row r="49" spans="1:25" x14ac:dyDescent="0.3">
      <c r="A49" s="123"/>
      <c r="C49" s="200"/>
      <c r="D49" s="212"/>
      <c r="E49" s="213"/>
      <c r="F49" s="213"/>
      <c r="G49" s="214"/>
      <c r="H49" s="214"/>
      <c r="I49" s="215"/>
      <c r="J49" s="215"/>
      <c r="K49" s="215"/>
      <c r="L49" s="215"/>
      <c r="Y49" s="124"/>
    </row>
    <row r="50" spans="1:25" x14ac:dyDescent="0.3">
      <c r="A50" s="123"/>
      <c r="C50" s="200"/>
      <c r="D50" s="212"/>
      <c r="E50" s="213"/>
      <c r="F50" s="213"/>
      <c r="G50" s="214"/>
      <c r="H50" s="214"/>
      <c r="I50" s="215"/>
      <c r="J50" s="215"/>
      <c r="K50" s="215"/>
      <c r="L50" s="215"/>
      <c r="Y50" s="124"/>
    </row>
    <row r="51" spans="1:25" x14ac:dyDescent="0.3">
      <c r="A51" s="123"/>
      <c r="C51" s="200"/>
      <c r="D51" s="212"/>
      <c r="E51" s="213"/>
      <c r="F51" s="213"/>
      <c r="G51" s="214"/>
      <c r="H51" s="214"/>
      <c r="I51" s="215"/>
      <c r="J51" s="215"/>
      <c r="K51" s="215"/>
      <c r="L51" s="215"/>
      <c r="Y51" s="124"/>
    </row>
    <row r="52" spans="1:25" x14ac:dyDescent="0.3">
      <c r="A52" s="123"/>
      <c r="Y52" s="124"/>
    </row>
    <row r="53" spans="1:25" ht="18.600000000000001" thickBot="1" x14ac:dyDescent="0.35">
      <c r="A53" s="123"/>
      <c r="B53" s="172" t="s">
        <v>58</v>
      </c>
      <c r="C53" s="172"/>
      <c r="D53" s="172"/>
      <c r="E53" s="172"/>
      <c r="F53" s="172"/>
      <c r="G53" s="172"/>
      <c r="H53" s="172"/>
      <c r="I53" s="172"/>
      <c r="Y53" s="124"/>
    </row>
    <row r="54" spans="1:25" x14ac:dyDescent="0.3">
      <c r="A54" s="123"/>
      <c r="R54" s="109" t="s">
        <v>71</v>
      </c>
      <c r="S54" s="112">
        <f>TINV(0.05,200)</f>
        <v>1.9718962236339095</v>
      </c>
      <c r="Y54" s="124"/>
    </row>
    <row r="55" spans="1:25" x14ac:dyDescent="0.3">
      <c r="A55" s="123"/>
      <c r="Y55" s="124"/>
    </row>
    <row r="56" spans="1:25" x14ac:dyDescent="0.3">
      <c r="A56" s="123"/>
      <c r="C56" s="17" t="s">
        <v>74</v>
      </c>
      <c r="R56" s="17" t="s">
        <v>75</v>
      </c>
      <c r="Y56" s="124"/>
    </row>
    <row r="57" spans="1:25" x14ac:dyDescent="0.3">
      <c r="A57" s="123"/>
      <c r="Y57" s="124"/>
    </row>
    <row r="58" spans="1:25" x14ac:dyDescent="0.3">
      <c r="A58" s="123"/>
      <c r="C58" s="206" t="str">
        <f t="shared" ref="C58:C74" si="0">C35</f>
        <v>Caudal</v>
      </c>
      <c r="D58" s="206"/>
      <c r="E58" s="218" t="s">
        <v>51</v>
      </c>
      <c r="F58" s="218"/>
      <c r="G58" s="218" t="s">
        <v>52</v>
      </c>
      <c r="H58" s="218"/>
      <c r="I58" s="218" t="s">
        <v>53</v>
      </c>
      <c r="J58" s="218"/>
      <c r="K58" s="218" t="s">
        <v>54</v>
      </c>
      <c r="L58" s="218"/>
      <c r="M58" s="167" t="s">
        <v>50</v>
      </c>
      <c r="N58" s="168"/>
      <c r="O58" s="171" t="s">
        <v>55</v>
      </c>
      <c r="P58" s="171"/>
      <c r="R58" s="165" t="s">
        <v>53</v>
      </c>
      <c r="S58" s="165"/>
      <c r="T58" s="165" t="s">
        <v>54</v>
      </c>
      <c r="U58" s="165"/>
      <c r="V58" s="167" t="s">
        <v>50</v>
      </c>
      <c r="W58" s="168"/>
      <c r="X58" s="171" t="s">
        <v>55</v>
      </c>
      <c r="Y58" s="171"/>
    </row>
    <row r="59" spans="1:25" x14ac:dyDescent="0.3">
      <c r="A59" s="123"/>
      <c r="C59" s="211" t="str">
        <f t="shared" si="0"/>
        <v>[m³/h]</v>
      </c>
      <c r="D59" s="211"/>
      <c r="E59" s="166" t="str">
        <f t="shared" ref="E59:K59" si="1">$G$36</f>
        <v>[%]</v>
      </c>
      <c r="F59" s="166"/>
      <c r="G59" s="166" t="str">
        <f t="shared" si="1"/>
        <v>[%]</v>
      </c>
      <c r="H59" s="166"/>
      <c r="I59" s="166" t="str">
        <f t="shared" si="1"/>
        <v>[%]</v>
      </c>
      <c r="J59" s="166"/>
      <c r="K59" s="166" t="str">
        <f t="shared" si="1"/>
        <v>[%]</v>
      </c>
      <c r="L59" s="166"/>
      <c r="M59" s="169"/>
      <c r="N59" s="170"/>
      <c r="O59" s="171"/>
      <c r="P59" s="171"/>
      <c r="R59" s="166" t="str">
        <f t="shared" ref="R59:T59" si="2">$G$36</f>
        <v>[%]</v>
      </c>
      <c r="S59" s="166"/>
      <c r="T59" s="166" t="str">
        <f t="shared" si="2"/>
        <v>[%]</v>
      </c>
      <c r="U59" s="166"/>
      <c r="V59" s="169"/>
      <c r="W59" s="170"/>
      <c r="X59" s="171"/>
      <c r="Y59" s="171"/>
    </row>
    <row r="60" spans="1:25" x14ac:dyDescent="0.3">
      <c r="A60" s="123"/>
      <c r="C60" s="216">
        <f t="shared" si="0"/>
        <v>9.91</v>
      </c>
      <c r="D60" s="216"/>
      <c r="E60" s="217">
        <f t="shared" ref="E60:E74" si="3">G16</f>
        <v>-0.89300000000000002</v>
      </c>
      <c r="F60" s="217"/>
      <c r="G60" s="217">
        <f t="shared" ref="G60:G74" si="4">G37</f>
        <v>-0.82</v>
      </c>
      <c r="H60" s="217"/>
      <c r="I60" s="217">
        <f t="shared" ref="I60:I74" si="5">I16</f>
        <v>0.33100000000000002</v>
      </c>
      <c r="J60" s="217"/>
      <c r="K60" s="217">
        <f t="shared" ref="K60:K74" si="6">I37</f>
        <v>0.15</v>
      </c>
      <c r="L60" s="217"/>
      <c r="M60" s="162">
        <f>(E60-G60)/SQRT(SUMSQ(I60,K60))</f>
        <v>-0.20087947716296148</v>
      </c>
      <c r="N60" s="162"/>
      <c r="O60" s="163" t="str">
        <f>IF(AND(M60&lt;$B$64,M60&gt;$B$65),"Satisfactorio","No satisfactorio")</f>
        <v>Satisfactorio</v>
      </c>
      <c r="P60" s="164"/>
      <c r="R60" s="16">
        <f t="shared" ref="R60:R74" si="7">I16/K16</f>
        <v>0.16844783715012723</v>
      </c>
      <c r="S60" s="16">
        <f>R60*$S$54</f>
        <v>0.33216165395563568</v>
      </c>
      <c r="T60" s="16">
        <f t="shared" ref="T60:T74" si="8">I37/K37</f>
        <v>7.4999999999999997E-2</v>
      </c>
      <c r="U60" s="16">
        <f t="shared" ref="U60:U74" si="9">T60*$S$54</f>
        <v>0.14789221677254322</v>
      </c>
      <c r="V60" s="162">
        <f>(E60-G60)/SQRT(SUMSQ(S60,U60))</f>
        <v>-0.2007712067693973</v>
      </c>
      <c r="W60" s="162"/>
      <c r="X60" s="163" t="str">
        <f>IF(AND(V60&lt;$B$64,V60&gt;$B$65),"Satisfactorio","No satisfactorio")</f>
        <v>Satisfactorio</v>
      </c>
      <c r="Y60" s="164"/>
    </row>
    <row r="61" spans="1:25" x14ac:dyDescent="0.3">
      <c r="A61" s="123"/>
      <c r="C61" s="216">
        <f t="shared" si="0"/>
        <v>6.29</v>
      </c>
      <c r="D61" s="216"/>
      <c r="E61" s="217">
        <f t="shared" si="3"/>
        <v>-0.25700000000000001</v>
      </c>
      <c r="F61" s="217"/>
      <c r="G61" s="217">
        <f t="shared" si="4"/>
        <v>-0.26</v>
      </c>
      <c r="H61" s="217"/>
      <c r="I61" s="217">
        <f t="shared" si="5"/>
        <v>0.33300000000000002</v>
      </c>
      <c r="J61" s="217"/>
      <c r="K61" s="217">
        <f t="shared" si="6"/>
        <v>0.15</v>
      </c>
      <c r="L61" s="217"/>
      <c r="M61" s="162">
        <f t="shared" ref="M61:M74" si="10">(E61-G61)/SQRT(SUMSQ(I61,K61))</f>
        <v>8.2141238431595286E-3</v>
      </c>
      <c r="N61" s="162"/>
      <c r="O61" s="163" t="str">
        <f t="shared" ref="O61:O74" si="11">IF(AND(M61&lt;$B$64,M61&gt;$B$65),"Satisfactorio","No satisfactorio")</f>
        <v>Satisfactorio</v>
      </c>
      <c r="P61" s="164"/>
      <c r="R61" s="16">
        <f t="shared" si="7"/>
        <v>0.16946564885496185</v>
      </c>
      <c r="S61" s="16">
        <f t="shared" ref="S61:S74" si="12">R61*$S$54</f>
        <v>0.33416867301276942</v>
      </c>
      <c r="T61" s="16">
        <f t="shared" si="8"/>
        <v>7.4999999999999997E-2</v>
      </c>
      <c r="U61" s="16">
        <f t="shared" si="9"/>
        <v>0.14789221677254322</v>
      </c>
      <c r="V61" s="162">
        <f t="shared" ref="V61:V74" si="13">(E61-G61)/SQRT(SUMSQ(S61,U61))</f>
        <v>8.2094535886627421E-3</v>
      </c>
      <c r="W61" s="162"/>
      <c r="X61" s="163" t="str">
        <f t="shared" ref="X61:X74" si="14">IF(AND(V61&lt;$B$64,V61&gt;$B$65),"Satisfactorio","No satisfactorio")</f>
        <v>Satisfactorio</v>
      </c>
      <c r="Y61" s="164"/>
    </row>
    <row r="62" spans="1:25" x14ac:dyDescent="0.3">
      <c r="A62" s="123"/>
      <c r="B62" s="103" t="s">
        <v>56</v>
      </c>
      <c r="C62" s="216">
        <f t="shared" si="0"/>
        <v>4.03</v>
      </c>
      <c r="D62" s="216"/>
      <c r="E62" s="217">
        <f t="shared" si="3"/>
        <v>0.153</v>
      </c>
      <c r="F62" s="217"/>
      <c r="G62" s="217">
        <f t="shared" si="4"/>
        <v>0.12</v>
      </c>
      <c r="H62" s="217"/>
      <c r="I62" s="217">
        <f t="shared" si="5"/>
        <v>0.30199999999999999</v>
      </c>
      <c r="J62" s="217"/>
      <c r="K62" s="217">
        <f t="shared" si="6"/>
        <v>0.15</v>
      </c>
      <c r="L62" s="217"/>
      <c r="M62" s="162">
        <f t="shared" si="10"/>
        <v>9.7864699827435633E-2</v>
      </c>
      <c r="N62" s="162"/>
      <c r="O62" s="163" t="str">
        <f t="shared" si="11"/>
        <v>Satisfactorio</v>
      </c>
      <c r="P62" s="164"/>
      <c r="R62" s="16">
        <f t="shared" si="7"/>
        <v>0.15368956743002543</v>
      </c>
      <c r="S62" s="16">
        <f t="shared" si="12"/>
        <v>0.30305987762719622</v>
      </c>
      <c r="T62" s="16">
        <f t="shared" si="8"/>
        <v>7.4999999999999997E-2</v>
      </c>
      <c r="U62" s="16">
        <f t="shared" si="9"/>
        <v>0.14789221677254322</v>
      </c>
      <c r="V62" s="162">
        <f t="shared" si="13"/>
        <v>9.7858934867464858E-2</v>
      </c>
      <c r="W62" s="162"/>
      <c r="X62" s="163" t="str">
        <f t="shared" si="14"/>
        <v>Satisfactorio</v>
      </c>
      <c r="Y62" s="164"/>
    </row>
    <row r="63" spans="1:25" x14ac:dyDescent="0.3">
      <c r="A63" s="123"/>
      <c r="B63" s="103" t="s">
        <v>57</v>
      </c>
      <c r="C63" s="216">
        <f t="shared" si="0"/>
        <v>2.46</v>
      </c>
      <c r="D63" s="216"/>
      <c r="E63" s="217">
        <f t="shared" si="3"/>
        <v>0.42699999999999999</v>
      </c>
      <c r="F63" s="217"/>
      <c r="G63" s="217">
        <f t="shared" si="4"/>
        <v>0.38</v>
      </c>
      <c r="H63" s="217"/>
      <c r="I63" s="217">
        <f t="shared" si="5"/>
        <v>0.30399999999999999</v>
      </c>
      <c r="J63" s="217"/>
      <c r="K63" s="217">
        <f t="shared" si="6"/>
        <v>0.15</v>
      </c>
      <c r="L63" s="217"/>
      <c r="M63" s="162">
        <f t="shared" si="10"/>
        <v>0.13864608399666045</v>
      </c>
      <c r="N63" s="162"/>
      <c r="O63" s="163" t="str">
        <f t="shared" si="11"/>
        <v>Satisfactorio</v>
      </c>
      <c r="P63" s="164"/>
      <c r="R63" s="16">
        <f t="shared" si="7"/>
        <v>0.15470737913486005</v>
      </c>
      <c r="S63" s="16">
        <f t="shared" si="12"/>
        <v>0.30506689668433001</v>
      </c>
      <c r="T63" s="16">
        <f t="shared" si="8"/>
        <v>7.4999999999999997E-2</v>
      </c>
      <c r="U63" s="16">
        <f t="shared" si="9"/>
        <v>0.14789221677254322</v>
      </c>
      <c r="V63" s="162">
        <f t="shared" si="13"/>
        <v>0.13863286311641829</v>
      </c>
      <c r="W63" s="162"/>
      <c r="X63" s="163" t="str">
        <f t="shared" si="14"/>
        <v>Satisfactorio</v>
      </c>
      <c r="Y63" s="164"/>
    </row>
    <row r="64" spans="1:25" x14ac:dyDescent="0.3">
      <c r="A64" s="123"/>
      <c r="B64" s="103">
        <v>1</v>
      </c>
      <c r="C64" s="216">
        <f t="shared" si="0"/>
        <v>1.0149999999999999</v>
      </c>
      <c r="D64" s="216"/>
      <c r="E64" s="217">
        <f t="shared" si="3"/>
        <v>0.63</v>
      </c>
      <c r="F64" s="217"/>
      <c r="G64" s="217">
        <f t="shared" si="4"/>
        <v>0.59</v>
      </c>
      <c r="H64" s="217"/>
      <c r="I64" s="217">
        <f t="shared" si="5"/>
        <v>0.30499999999999999</v>
      </c>
      <c r="J64" s="217"/>
      <c r="K64" s="217">
        <f t="shared" si="6"/>
        <v>0.17</v>
      </c>
      <c r="L64" s="217"/>
      <c r="M64" s="162">
        <f t="shared" si="10"/>
        <v>0.11455488381820499</v>
      </c>
      <c r="N64" s="162"/>
      <c r="O64" s="163" t="str">
        <f t="shared" si="11"/>
        <v>Satisfactorio</v>
      </c>
      <c r="P64" s="164"/>
      <c r="R64" s="16">
        <f t="shared" si="7"/>
        <v>0.15521628498727735</v>
      </c>
      <c r="S64" s="16">
        <f t="shared" si="12"/>
        <v>0.30607040621289688</v>
      </c>
      <c r="T64" s="16">
        <f t="shared" si="8"/>
        <v>8.5000000000000006E-2</v>
      </c>
      <c r="U64" s="16">
        <f t="shared" si="9"/>
        <v>0.16761117900888231</v>
      </c>
      <c r="V64" s="162">
        <f t="shared" si="13"/>
        <v>0.11462654445299514</v>
      </c>
      <c r="W64" s="162"/>
      <c r="X64" s="163" t="str">
        <f t="shared" si="14"/>
        <v>Satisfactorio</v>
      </c>
      <c r="Y64" s="164"/>
    </row>
    <row r="65" spans="1:25" x14ac:dyDescent="0.3">
      <c r="A65" s="123"/>
      <c r="B65" s="103">
        <v>-1</v>
      </c>
      <c r="C65" s="216">
        <f t="shared" si="0"/>
        <v>0.65300000000000002</v>
      </c>
      <c r="D65" s="216"/>
      <c r="E65" s="217">
        <f t="shared" si="3"/>
        <v>0.60799999999999998</v>
      </c>
      <c r="F65" s="217"/>
      <c r="G65" s="217">
        <f t="shared" si="4"/>
        <v>0.67</v>
      </c>
      <c r="H65" s="217"/>
      <c r="I65" s="217">
        <f t="shared" si="5"/>
        <v>0.379</v>
      </c>
      <c r="J65" s="217"/>
      <c r="K65" s="217">
        <f t="shared" si="6"/>
        <v>0.18</v>
      </c>
      <c r="L65" s="217"/>
      <c r="M65" s="162">
        <f t="shared" si="10"/>
        <v>-0.14776949054808988</v>
      </c>
      <c r="N65" s="162"/>
      <c r="O65" s="163" t="str">
        <f t="shared" si="11"/>
        <v>Satisfactorio</v>
      </c>
      <c r="P65" s="164"/>
      <c r="R65" s="16">
        <f t="shared" si="7"/>
        <v>0.19277721261444558</v>
      </c>
      <c r="S65" s="16">
        <f t="shared" si="12"/>
        <v>0.38013665755709652</v>
      </c>
      <c r="T65" s="16">
        <f t="shared" si="8"/>
        <v>0.09</v>
      </c>
      <c r="U65" s="16">
        <f t="shared" si="9"/>
        <v>0.17747066012705184</v>
      </c>
      <c r="V65" s="162">
        <f t="shared" si="13"/>
        <v>-0.14778682156751427</v>
      </c>
      <c r="W65" s="162"/>
      <c r="X65" s="163" t="str">
        <f t="shared" si="14"/>
        <v>Satisfactorio</v>
      </c>
      <c r="Y65" s="164"/>
    </row>
    <row r="66" spans="1:25" x14ac:dyDescent="0.3">
      <c r="A66" s="123"/>
      <c r="C66" s="216">
        <f t="shared" si="0"/>
        <v>0</v>
      </c>
      <c r="D66" s="216"/>
      <c r="E66" s="217">
        <f t="shared" si="3"/>
        <v>0</v>
      </c>
      <c r="F66" s="217"/>
      <c r="G66" s="217">
        <f t="shared" si="4"/>
        <v>0</v>
      </c>
      <c r="H66" s="217"/>
      <c r="I66" s="217">
        <f t="shared" si="5"/>
        <v>0</v>
      </c>
      <c r="J66" s="217"/>
      <c r="K66" s="217">
        <f t="shared" si="6"/>
        <v>0</v>
      </c>
      <c r="L66" s="217"/>
      <c r="M66" s="162" t="e">
        <f t="shared" si="10"/>
        <v>#DIV/0!</v>
      </c>
      <c r="N66" s="162"/>
      <c r="O66" s="163" t="e">
        <f t="shared" si="11"/>
        <v>#DIV/0!</v>
      </c>
      <c r="P66" s="164"/>
      <c r="R66" s="16" t="e">
        <f t="shared" si="7"/>
        <v>#DIV/0!</v>
      </c>
      <c r="S66" s="16" t="e">
        <f t="shared" si="12"/>
        <v>#DIV/0!</v>
      </c>
      <c r="T66" s="16" t="e">
        <f t="shared" si="8"/>
        <v>#DIV/0!</v>
      </c>
      <c r="U66" s="16" t="e">
        <f t="shared" si="9"/>
        <v>#DIV/0!</v>
      </c>
      <c r="V66" s="162" t="e">
        <f t="shared" si="13"/>
        <v>#DIV/0!</v>
      </c>
      <c r="W66" s="162"/>
      <c r="X66" s="163" t="e">
        <f t="shared" si="14"/>
        <v>#DIV/0!</v>
      </c>
      <c r="Y66" s="164"/>
    </row>
    <row r="67" spans="1:25" x14ac:dyDescent="0.3">
      <c r="A67" s="123"/>
      <c r="C67" s="216">
        <f t="shared" si="0"/>
        <v>0</v>
      </c>
      <c r="D67" s="216"/>
      <c r="E67" s="217">
        <f t="shared" si="3"/>
        <v>0</v>
      </c>
      <c r="F67" s="217"/>
      <c r="G67" s="217">
        <f t="shared" si="4"/>
        <v>0</v>
      </c>
      <c r="H67" s="217"/>
      <c r="I67" s="217">
        <f t="shared" si="5"/>
        <v>0</v>
      </c>
      <c r="J67" s="217"/>
      <c r="K67" s="217">
        <f t="shared" si="6"/>
        <v>0</v>
      </c>
      <c r="L67" s="217"/>
      <c r="M67" s="162" t="e">
        <f t="shared" si="10"/>
        <v>#DIV/0!</v>
      </c>
      <c r="N67" s="162"/>
      <c r="O67" s="163" t="e">
        <f t="shared" si="11"/>
        <v>#DIV/0!</v>
      </c>
      <c r="P67" s="164"/>
      <c r="R67" s="16" t="e">
        <f t="shared" si="7"/>
        <v>#DIV/0!</v>
      </c>
      <c r="S67" s="16" t="e">
        <f t="shared" si="12"/>
        <v>#DIV/0!</v>
      </c>
      <c r="T67" s="16" t="e">
        <f t="shared" si="8"/>
        <v>#DIV/0!</v>
      </c>
      <c r="U67" s="16" t="e">
        <f t="shared" si="9"/>
        <v>#DIV/0!</v>
      </c>
      <c r="V67" s="162" t="e">
        <f t="shared" si="13"/>
        <v>#DIV/0!</v>
      </c>
      <c r="W67" s="162"/>
      <c r="X67" s="163" t="e">
        <f t="shared" si="14"/>
        <v>#DIV/0!</v>
      </c>
      <c r="Y67" s="164"/>
    </row>
    <row r="68" spans="1:25" x14ac:dyDescent="0.3">
      <c r="A68" s="123"/>
      <c r="C68" s="216">
        <f t="shared" si="0"/>
        <v>0</v>
      </c>
      <c r="D68" s="216"/>
      <c r="E68" s="217">
        <f t="shared" si="3"/>
        <v>0</v>
      </c>
      <c r="F68" s="217"/>
      <c r="G68" s="217">
        <f t="shared" si="4"/>
        <v>0</v>
      </c>
      <c r="H68" s="217"/>
      <c r="I68" s="217">
        <f t="shared" si="5"/>
        <v>0</v>
      </c>
      <c r="J68" s="217"/>
      <c r="K68" s="217">
        <f t="shared" si="6"/>
        <v>0</v>
      </c>
      <c r="L68" s="217"/>
      <c r="M68" s="162" t="e">
        <f t="shared" si="10"/>
        <v>#DIV/0!</v>
      </c>
      <c r="N68" s="162"/>
      <c r="O68" s="163" t="e">
        <f t="shared" si="11"/>
        <v>#DIV/0!</v>
      </c>
      <c r="P68" s="164"/>
      <c r="R68" s="16" t="e">
        <f t="shared" si="7"/>
        <v>#DIV/0!</v>
      </c>
      <c r="S68" s="16" t="e">
        <f t="shared" si="12"/>
        <v>#DIV/0!</v>
      </c>
      <c r="T68" s="16" t="e">
        <f t="shared" si="8"/>
        <v>#DIV/0!</v>
      </c>
      <c r="U68" s="16" t="e">
        <f t="shared" si="9"/>
        <v>#DIV/0!</v>
      </c>
      <c r="V68" s="162" t="e">
        <f t="shared" si="13"/>
        <v>#DIV/0!</v>
      </c>
      <c r="W68" s="162"/>
      <c r="X68" s="163" t="e">
        <f t="shared" si="14"/>
        <v>#DIV/0!</v>
      </c>
      <c r="Y68" s="164"/>
    </row>
    <row r="69" spans="1:25" x14ac:dyDescent="0.3">
      <c r="A69" s="123"/>
      <c r="C69" s="216">
        <f t="shared" si="0"/>
        <v>0</v>
      </c>
      <c r="D69" s="216"/>
      <c r="E69" s="217">
        <f t="shared" si="3"/>
        <v>0</v>
      </c>
      <c r="F69" s="217"/>
      <c r="G69" s="217">
        <f t="shared" si="4"/>
        <v>0</v>
      </c>
      <c r="H69" s="217"/>
      <c r="I69" s="217">
        <f t="shared" si="5"/>
        <v>0</v>
      </c>
      <c r="J69" s="217"/>
      <c r="K69" s="217">
        <f t="shared" si="6"/>
        <v>0</v>
      </c>
      <c r="L69" s="217"/>
      <c r="M69" s="162" t="e">
        <f t="shared" si="10"/>
        <v>#DIV/0!</v>
      </c>
      <c r="N69" s="162"/>
      <c r="O69" s="163" t="e">
        <f t="shared" si="11"/>
        <v>#DIV/0!</v>
      </c>
      <c r="P69" s="164"/>
      <c r="R69" s="16" t="e">
        <f t="shared" si="7"/>
        <v>#DIV/0!</v>
      </c>
      <c r="S69" s="16" t="e">
        <f t="shared" si="12"/>
        <v>#DIV/0!</v>
      </c>
      <c r="T69" s="16" t="e">
        <f t="shared" si="8"/>
        <v>#DIV/0!</v>
      </c>
      <c r="U69" s="16" t="e">
        <f t="shared" si="9"/>
        <v>#DIV/0!</v>
      </c>
      <c r="V69" s="162" t="e">
        <f t="shared" si="13"/>
        <v>#DIV/0!</v>
      </c>
      <c r="W69" s="162"/>
      <c r="X69" s="163" t="e">
        <f t="shared" si="14"/>
        <v>#DIV/0!</v>
      </c>
      <c r="Y69" s="164"/>
    </row>
    <row r="70" spans="1:25" x14ac:dyDescent="0.3">
      <c r="A70" s="123"/>
      <c r="C70" s="216">
        <f t="shared" si="0"/>
        <v>0</v>
      </c>
      <c r="D70" s="216"/>
      <c r="E70" s="217">
        <f t="shared" si="3"/>
        <v>0</v>
      </c>
      <c r="F70" s="217"/>
      <c r="G70" s="217">
        <f t="shared" si="4"/>
        <v>0</v>
      </c>
      <c r="H70" s="217"/>
      <c r="I70" s="217">
        <f t="shared" si="5"/>
        <v>0</v>
      </c>
      <c r="J70" s="217"/>
      <c r="K70" s="217">
        <f t="shared" si="6"/>
        <v>0</v>
      </c>
      <c r="L70" s="217"/>
      <c r="M70" s="162" t="e">
        <f t="shared" si="10"/>
        <v>#DIV/0!</v>
      </c>
      <c r="N70" s="162"/>
      <c r="O70" s="163" t="e">
        <f t="shared" si="11"/>
        <v>#DIV/0!</v>
      </c>
      <c r="P70" s="164"/>
      <c r="R70" s="16" t="e">
        <f t="shared" si="7"/>
        <v>#DIV/0!</v>
      </c>
      <c r="S70" s="16" t="e">
        <f t="shared" si="12"/>
        <v>#DIV/0!</v>
      </c>
      <c r="T70" s="16" t="e">
        <f t="shared" si="8"/>
        <v>#DIV/0!</v>
      </c>
      <c r="U70" s="16" t="e">
        <f t="shared" si="9"/>
        <v>#DIV/0!</v>
      </c>
      <c r="V70" s="162" t="e">
        <f t="shared" si="13"/>
        <v>#DIV/0!</v>
      </c>
      <c r="W70" s="162"/>
      <c r="X70" s="163" t="e">
        <f t="shared" si="14"/>
        <v>#DIV/0!</v>
      </c>
      <c r="Y70" s="164"/>
    </row>
    <row r="71" spans="1:25" x14ac:dyDescent="0.3">
      <c r="A71" s="123"/>
      <c r="C71" s="216">
        <f t="shared" si="0"/>
        <v>0</v>
      </c>
      <c r="D71" s="216"/>
      <c r="E71" s="217">
        <f t="shared" si="3"/>
        <v>0</v>
      </c>
      <c r="F71" s="217"/>
      <c r="G71" s="217">
        <f t="shared" si="4"/>
        <v>0</v>
      </c>
      <c r="H71" s="217"/>
      <c r="I71" s="217">
        <f t="shared" si="5"/>
        <v>0</v>
      </c>
      <c r="J71" s="217"/>
      <c r="K71" s="217">
        <f t="shared" si="6"/>
        <v>0</v>
      </c>
      <c r="L71" s="217"/>
      <c r="M71" s="162" t="e">
        <f t="shared" si="10"/>
        <v>#DIV/0!</v>
      </c>
      <c r="N71" s="162"/>
      <c r="O71" s="163" t="e">
        <f t="shared" si="11"/>
        <v>#DIV/0!</v>
      </c>
      <c r="P71" s="164"/>
      <c r="R71" s="16" t="e">
        <f t="shared" si="7"/>
        <v>#DIV/0!</v>
      </c>
      <c r="S71" s="16" t="e">
        <f t="shared" si="12"/>
        <v>#DIV/0!</v>
      </c>
      <c r="T71" s="16" t="e">
        <f t="shared" si="8"/>
        <v>#DIV/0!</v>
      </c>
      <c r="U71" s="16" t="e">
        <f t="shared" si="9"/>
        <v>#DIV/0!</v>
      </c>
      <c r="V71" s="162" t="e">
        <f t="shared" si="13"/>
        <v>#DIV/0!</v>
      </c>
      <c r="W71" s="162"/>
      <c r="X71" s="163" t="e">
        <f t="shared" si="14"/>
        <v>#DIV/0!</v>
      </c>
      <c r="Y71" s="164"/>
    </row>
    <row r="72" spans="1:25" x14ac:dyDescent="0.3">
      <c r="A72" s="123"/>
      <c r="C72" s="216">
        <f t="shared" si="0"/>
        <v>0</v>
      </c>
      <c r="D72" s="216"/>
      <c r="E72" s="217">
        <f t="shared" si="3"/>
        <v>0</v>
      </c>
      <c r="F72" s="217"/>
      <c r="G72" s="217">
        <f t="shared" si="4"/>
        <v>0</v>
      </c>
      <c r="H72" s="217"/>
      <c r="I72" s="217">
        <f t="shared" si="5"/>
        <v>0</v>
      </c>
      <c r="J72" s="217"/>
      <c r="K72" s="217">
        <f t="shared" si="6"/>
        <v>0</v>
      </c>
      <c r="L72" s="217"/>
      <c r="M72" s="162" t="e">
        <f t="shared" si="10"/>
        <v>#DIV/0!</v>
      </c>
      <c r="N72" s="162"/>
      <c r="O72" s="163" t="e">
        <f t="shared" si="11"/>
        <v>#DIV/0!</v>
      </c>
      <c r="P72" s="164"/>
      <c r="R72" s="16" t="e">
        <f t="shared" si="7"/>
        <v>#DIV/0!</v>
      </c>
      <c r="S72" s="16" t="e">
        <f t="shared" si="12"/>
        <v>#DIV/0!</v>
      </c>
      <c r="T72" s="16" t="e">
        <f t="shared" si="8"/>
        <v>#DIV/0!</v>
      </c>
      <c r="U72" s="16" t="e">
        <f t="shared" si="9"/>
        <v>#DIV/0!</v>
      </c>
      <c r="V72" s="162" t="e">
        <f t="shared" si="13"/>
        <v>#DIV/0!</v>
      </c>
      <c r="W72" s="162"/>
      <c r="X72" s="163" t="e">
        <f t="shared" si="14"/>
        <v>#DIV/0!</v>
      </c>
      <c r="Y72" s="164"/>
    </row>
    <row r="73" spans="1:25" x14ac:dyDescent="0.3">
      <c r="A73" s="123"/>
      <c r="C73" s="216">
        <f t="shared" si="0"/>
        <v>0</v>
      </c>
      <c r="D73" s="216"/>
      <c r="E73" s="217">
        <f t="shared" si="3"/>
        <v>0</v>
      </c>
      <c r="F73" s="217"/>
      <c r="G73" s="217">
        <f t="shared" si="4"/>
        <v>0</v>
      </c>
      <c r="H73" s="217"/>
      <c r="I73" s="217">
        <f t="shared" si="5"/>
        <v>0</v>
      </c>
      <c r="J73" s="217"/>
      <c r="K73" s="217">
        <f t="shared" si="6"/>
        <v>0</v>
      </c>
      <c r="L73" s="217"/>
      <c r="M73" s="162" t="e">
        <f t="shared" si="10"/>
        <v>#DIV/0!</v>
      </c>
      <c r="N73" s="162"/>
      <c r="O73" s="163" t="e">
        <f t="shared" si="11"/>
        <v>#DIV/0!</v>
      </c>
      <c r="P73" s="164"/>
      <c r="R73" s="16" t="e">
        <f t="shared" si="7"/>
        <v>#DIV/0!</v>
      </c>
      <c r="S73" s="16" t="e">
        <f t="shared" si="12"/>
        <v>#DIV/0!</v>
      </c>
      <c r="T73" s="16" t="e">
        <f t="shared" si="8"/>
        <v>#DIV/0!</v>
      </c>
      <c r="U73" s="16" t="e">
        <f t="shared" si="9"/>
        <v>#DIV/0!</v>
      </c>
      <c r="V73" s="162" t="e">
        <f t="shared" si="13"/>
        <v>#DIV/0!</v>
      </c>
      <c r="W73" s="162"/>
      <c r="X73" s="163" t="e">
        <f t="shared" si="14"/>
        <v>#DIV/0!</v>
      </c>
      <c r="Y73" s="164"/>
    </row>
    <row r="74" spans="1:25" x14ac:dyDescent="0.3">
      <c r="A74" s="123"/>
      <c r="C74" s="216">
        <f t="shared" si="0"/>
        <v>0</v>
      </c>
      <c r="D74" s="216"/>
      <c r="E74" s="217">
        <f t="shared" si="3"/>
        <v>0</v>
      </c>
      <c r="F74" s="217"/>
      <c r="G74" s="217">
        <f t="shared" si="4"/>
        <v>0</v>
      </c>
      <c r="H74" s="217"/>
      <c r="I74" s="217">
        <f t="shared" si="5"/>
        <v>0</v>
      </c>
      <c r="J74" s="217"/>
      <c r="K74" s="217">
        <f t="shared" si="6"/>
        <v>0</v>
      </c>
      <c r="L74" s="217"/>
      <c r="M74" s="162" t="e">
        <f t="shared" si="10"/>
        <v>#DIV/0!</v>
      </c>
      <c r="N74" s="162"/>
      <c r="O74" s="163" t="e">
        <f t="shared" si="11"/>
        <v>#DIV/0!</v>
      </c>
      <c r="P74" s="164"/>
      <c r="R74" s="16" t="e">
        <f t="shared" si="7"/>
        <v>#DIV/0!</v>
      </c>
      <c r="S74" s="16" t="e">
        <f t="shared" si="12"/>
        <v>#DIV/0!</v>
      </c>
      <c r="T74" s="16" t="e">
        <f t="shared" si="8"/>
        <v>#DIV/0!</v>
      </c>
      <c r="U74" s="16" t="e">
        <f t="shared" si="9"/>
        <v>#DIV/0!</v>
      </c>
      <c r="V74" s="162" t="e">
        <f t="shared" si="13"/>
        <v>#DIV/0!</v>
      </c>
      <c r="W74" s="162"/>
      <c r="X74" s="163" t="e">
        <f t="shared" si="14"/>
        <v>#DIV/0!</v>
      </c>
      <c r="Y74" s="164"/>
    </row>
    <row r="75" spans="1:25" x14ac:dyDescent="0.3">
      <c r="A75" s="123"/>
      <c r="Y75" s="124"/>
    </row>
    <row r="76" spans="1:25" ht="18" x14ac:dyDescent="0.3">
      <c r="A76" s="123"/>
      <c r="B76" s="172" t="s">
        <v>66</v>
      </c>
      <c r="C76" s="172"/>
      <c r="D76" s="172"/>
      <c r="E76" s="172"/>
      <c r="F76" s="172"/>
      <c r="G76" s="172"/>
      <c r="H76" s="172"/>
      <c r="I76" s="172"/>
      <c r="Y76" s="124"/>
    </row>
    <row r="77" spans="1:25" x14ac:dyDescent="0.3">
      <c r="A77" s="123"/>
      <c r="Y77" s="124"/>
    </row>
    <row r="78" spans="1:25" ht="26.25" customHeight="1" x14ac:dyDescent="4.1500000000000004">
      <c r="A78" s="123"/>
      <c r="I78" s="107"/>
      <c r="Y78" s="124"/>
    </row>
    <row r="79" spans="1:25" x14ac:dyDescent="0.3">
      <c r="A79" s="123"/>
      <c r="Y79" s="124"/>
    </row>
    <row r="80" spans="1:25" x14ac:dyDescent="0.3">
      <c r="A80" s="123"/>
      <c r="C80" s="206" t="str">
        <f>C58</f>
        <v>Caudal</v>
      </c>
      <c r="D80" s="206"/>
      <c r="E80" s="218" t="s">
        <v>51</v>
      </c>
      <c r="F80" s="218"/>
      <c r="G80" s="218" t="s">
        <v>52</v>
      </c>
      <c r="H80" s="218"/>
      <c r="I80" s="218"/>
      <c r="J80" s="218"/>
      <c r="K80" s="167" t="s">
        <v>67</v>
      </c>
      <c r="L80" s="168"/>
      <c r="M80" s="171" t="s">
        <v>55</v>
      </c>
      <c r="N80" s="171"/>
      <c r="Y80" s="124"/>
    </row>
    <row r="81" spans="1:25" x14ac:dyDescent="0.3">
      <c r="A81" s="123"/>
      <c r="C81" s="211" t="str">
        <f>C59</f>
        <v>[m³/h]</v>
      </c>
      <c r="D81" s="211"/>
      <c r="E81" s="166" t="str">
        <f t="shared" ref="E81:I81" si="15">$G$36</f>
        <v>[%]</v>
      </c>
      <c r="F81" s="166"/>
      <c r="G81" s="166" t="str">
        <f t="shared" si="15"/>
        <v>[%]</v>
      </c>
      <c r="H81" s="166"/>
      <c r="I81" s="166" t="str">
        <f t="shared" si="15"/>
        <v>[%]</v>
      </c>
      <c r="J81" s="166"/>
      <c r="K81" s="169"/>
      <c r="L81" s="170"/>
      <c r="M81" s="171"/>
      <c r="N81" s="171"/>
      <c r="Y81" s="124"/>
    </row>
    <row r="82" spans="1:25" x14ac:dyDescent="0.3">
      <c r="A82" s="123"/>
      <c r="B82" s="113"/>
      <c r="C82" s="216">
        <f t="shared" ref="C82:C96" si="16">C60</f>
        <v>9.91</v>
      </c>
      <c r="D82" s="216"/>
      <c r="E82" s="217">
        <f t="shared" ref="E82:G96" si="17">E60</f>
        <v>-0.89300000000000002</v>
      </c>
      <c r="F82" s="217"/>
      <c r="G82" s="217">
        <f t="shared" si="17"/>
        <v>-0.82</v>
      </c>
      <c r="H82" s="217"/>
      <c r="I82" s="221"/>
      <c r="J82" s="221"/>
      <c r="K82" s="162" t="e">
        <f>(E82-G82)/I82</f>
        <v>#DIV/0!</v>
      </c>
      <c r="L82" s="162"/>
      <c r="M82" s="163" t="e">
        <f>IF(K82&lt;=$B$86,"Satisfactorio",IF(AND(K82&gt;$B$86,K82&lt;$B$87),"Dudoso","Insatisfactorio"))</f>
        <v>#DIV/0!</v>
      </c>
      <c r="N82" s="164"/>
      <c r="Y82" s="124"/>
    </row>
    <row r="83" spans="1:25" x14ac:dyDescent="0.3">
      <c r="A83" s="123"/>
      <c r="B83" s="108" t="s">
        <v>69</v>
      </c>
      <c r="C83" s="216">
        <f t="shared" si="16"/>
        <v>6.29</v>
      </c>
      <c r="D83" s="216"/>
      <c r="E83" s="217">
        <f t="shared" si="17"/>
        <v>-0.25700000000000001</v>
      </c>
      <c r="F83" s="217"/>
      <c r="G83" s="217">
        <f t="shared" si="17"/>
        <v>-0.26</v>
      </c>
      <c r="H83" s="217"/>
      <c r="I83" s="222"/>
      <c r="J83" s="222"/>
      <c r="K83" s="162" t="e">
        <f t="shared" ref="K83:K96" si="18">(E83-G83)/I83</f>
        <v>#DIV/0!</v>
      </c>
      <c r="L83" s="162"/>
      <c r="M83" s="163" t="e">
        <f t="shared" ref="M83:M96" si="19">IF(K83&lt;=$B$86,"Satisfactorio",IF(AND(K83&gt;$B$86,K83&lt;$B$87),"Dudoso","Insatisfactorio"))</f>
        <v>#DIV/0!</v>
      </c>
      <c r="N83" s="164"/>
      <c r="Y83" s="124"/>
    </row>
    <row r="84" spans="1:25" x14ac:dyDescent="0.3">
      <c r="A84" s="123"/>
      <c r="B84" s="108" t="s">
        <v>56</v>
      </c>
      <c r="C84" s="216">
        <f t="shared" si="16"/>
        <v>4.03</v>
      </c>
      <c r="D84" s="216"/>
      <c r="E84" s="217">
        <f t="shared" si="17"/>
        <v>0.153</v>
      </c>
      <c r="F84" s="217"/>
      <c r="G84" s="217">
        <f t="shared" si="17"/>
        <v>0.12</v>
      </c>
      <c r="H84" s="217"/>
      <c r="I84" s="222"/>
      <c r="J84" s="222"/>
      <c r="K84" s="162" t="e">
        <f t="shared" si="18"/>
        <v>#DIV/0!</v>
      </c>
      <c r="L84" s="162"/>
      <c r="M84" s="163" t="e">
        <f t="shared" si="19"/>
        <v>#DIV/0!</v>
      </c>
      <c r="N84" s="164"/>
      <c r="Y84" s="124"/>
    </row>
    <row r="85" spans="1:25" x14ac:dyDescent="0.3">
      <c r="A85" s="123"/>
      <c r="B85" s="108" t="s">
        <v>68</v>
      </c>
      <c r="C85" s="216">
        <f t="shared" si="16"/>
        <v>2.46</v>
      </c>
      <c r="D85" s="216"/>
      <c r="E85" s="217">
        <f t="shared" si="17"/>
        <v>0.42699999999999999</v>
      </c>
      <c r="F85" s="217"/>
      <c r="G85" s="217">
        <f t="shared" si="17"/>
        <v>0.38</v>
      </c>
      <c r="H85" s="217"/>
      <c r="I85" s="222"/>
      <c r="J85" s="222"/>
      <c r="K85" s="162" t="e">
        <f t="shared" si="18"/>
        <v>#DIV/0!</v>
      </c>
      <c r="L85" s="162"/>
      <c r="M85" s="163" t="e">
        <f t="shared" si="19"/>
        <v>#DIV/0!</v>
      </c>
      <c r="N85" s="164"/>
      <c r="Y85" s="124"/>
    </row>
    <row r="86" spans="1:25" x14ac:dyDescent="0.3">
      <c r="A86" s="123"/>
      <c r="B86" s="108">
        <v>2</v>
      </c>
      <c r="C86" s="216">
        <f t="shared" si="16"/>
        <v>1.0149999999999999</v>
      </c>
      <c r="D86" s="216"/>
      <c r="E86" s="217">
        <f t="shared" si="17"/>
        <v>0.63</v>
      </c>
      <c r="F86" s="217"/>
      <c r="G86" s="217">
        <f t="shared" si="17"/>
        <v>0.59</v>
      </c>
      <c r="H86" s="217"/>
      <c r="I86" s="222"/>
      <c r="J86" s="222"/>
      <c r="K86" s="162" t="e">
        <f t="shared" si="18"/>
        <v>#DIV/0!</v>
      </c>
      <c r="L86" s="162"/>
      <c r="M86" s="163" t="e">
        <f t="shared" si="19"/>
        <v>#DIV/0!</v>
      </c>
      <c r="N86" s="164"/>
      <c r="Y86" s="124"/>
    </row>
    <row r="87" spans="1:25" x14ac:dyDescent="0.3">
      <c r="A87" s="123"/>
      <c r="B87" s="108">
        <v>3</v>
      </c>
      <c r="C87" s="216">
        <f t="shared" si="16"/>
        <v>0.65300000000000002</v>
      </c>
      <c r="D87" s="216"/>
      <c r="E87" s="217">
        <f t="shared" si="17"/>
        <v>0.60799999999999998</v>
      </c>
      <c r="F87" s="217"/>
      <c r="G87" s="217">
        <f t="shared" si="17"/>
        <v>0.67</v>
      </c>
      <c r="H87" s="217"/>
      <c r="I87" s="222"/>
      <c r="J87" s="222"/>
      <c r="K87" s="162" t="e">
        <f t="shared" si="18"/>
        <v>#DIV/0!</v>
      </c>
      <c r="L87" s="162"/>
      <c r="M87" s="163" t="e">
        <f t="shared" si="19"/>
        <v>#DIV/0!</v>
      </c>
      <c r="N87" s="164"/>
      <c r="Y87" s="124"/>
    </row>
    <row r="88" spans="1:25" x14ac:dyDescent="0.3">
      <c r="A88" s="123"/>
      <c r="B88" s="108"/>
      <c r="C88" s="216">
        <f t="shared" si="16"/>
        <v>0</v>
      </c>
      <c r="D88" s="216"/>
      <c r="E88" s="217">
        <f t="shared" si="17"/>
        <v>0</v>
      </c>
      <c r="F88" s="217"/>
      <c r="G88" s="217">
        <f t="shared" si="17"/>
        <v>0</v>
      </c>
      <c r="H88" s="217"/>
      <c r="I88" s="222"/>
      <c r="J88" s="222"/>
      <c r="K88" s="162" t="e">
        <f t="shared" si="18"/>
        <v>#DIV/0!</v>
      </c>
      <c r="L88" s="162"/>
      <c r="M88" s="163" t="e">
        <f t="shared" si="19"/>
        <v>#DIV/0!</v>
      </c>
      <c r="N88" s="164"/>
      <c r="Y88" s="124"/>
    </row>
    <row r="89" spans="1:25" x14ac:dyDescent="0.3">
      <c r="A89" s="123"/>
      <c r="B89" s="113"/>
      <c r="C89" s="216">
        <f t="shared" si="16"/>
        <v>0</v>
      </c>
      <c r="D89" s="216"/>
      <c r="E89" s="217">
        <f t="shared" si="17"/>
        <v>0</v>
      </c>
      <c r="F89" s="217"/>
      <c r="G89" s="217">
        <f t="shared" si="17"/>
        <v>0</v>
      </c>
      <c r="H89" s="217"/>
      <c r="I89" s="222"/>
      <c r="J89" s="222"/>
      <c r="K89" s="162" t="e">
        <f t="shared" si="18"/>
        <v>#DIV/0!</v>
      </c>
      <c r="L89" s="162"/>
      <c r="M89" s="163" t="e">
        <f t="shared" si="19"/>
        <v>#DIV/0!</v>
      </c>
      <c r="N89" s="164"/>
      <c r="Y89" s="124"/>
    </row>
    <row r="90" spans="1:25" x14ac:dyDescent="0.3">
      <c r="A90" s="123"/>
      <c r="B90" s="113"/>
      <c r="C90" s="216">
        <f t="shared" si="16"/>
        <v>0</v>
      </c>
      <c r="D90" s="216"/>
      <c r="E90" s="217">
        <f t="shared" si="17"/>
        <v>0</v>
      </c>
      <c r="F90" s="217"/>
      <c r="G90" s="217">
        <f t="shared" si="17"/>
        <v>0</v>
      </c>
      <c r="H90" s="217"/>
      <c r="I90" s="222"/>
      <c r="J90" s="222"/>
      <c r="K90" s="162" t="e">
        <f t="shared" si="18"/>
        <v>#DIV/0!</v>
      </c>
      <c r="L90" s="162"/>
      <c r="M90" s="163" t="e">
        <f t="shared" si="19"/>
        <v>#DIV/0!</v>
      </c>
      <c r="N90" s="164"/>
      <c r="Y90" s="124"/>
    </row>
    <row r="91" spans="1:25" x14ac:dyDescent="0.3">
      <c r="A91" s="123"/>
      <c r="C91" s="216">
        <f t="shared" si="16"/>
        <v>0</v>
      </c>
      <c r="D91" s="216"/>
      <c r="E91" s="217">
        <f t="shared" si="17"/>
        <v>0</v>
      </c>
      <c r="F91" s="217"/>
      <c r="G91" s="217">
        <f t="shared" si="17"/>
        <v>0</v>
      </c>
      <c r="H91" s="217"/>
      <c r="I91" s="222"/>
      <c r="J91" s="222"/>
      <c r="K91" s="162" t="e">
        <f t="shared" si="18"/>
        <v>#DIV/0!</v>
      </c>
      <c r="L91" s="162"/>
      <c r="M91" s="163" t="e">
        <f t="shared" si="19"/>
        <v>#DIV/0!</v>
      </c>
      <c r="N91" s="164"/>
      <c r="Y91" s="124"/>
    </row>
    <row r="92" spans="1:25" x14ac:dyDescent="0.3">
      <c r="A92" s="123"/>
      <c r="C92" s="216">
        <f t="shared" si="16"/>
        <v>0</v>
      </c>
      <c r="D92" s="216"/>
      <c r="E92" s="217">
        <f t="shared" si="17"/>
        <v>0</v>
      </c>
      <c r="F92" s="217"/>
      <c r="G92" s="217">
        <f t="shared" si="17"/>
        <v>0</v>
      </c>
      <c r="H92" s="217"/>
      <c r="I92" s="222"/>
      <c r="J92" s="222"/>
      <c r="K92" s="162" t="e">
        <f t="shared" si="18"/>
        <v>#DIV/0!</v>
      </c>
      <c r="L92" s="162"/>
      <c r="M92" s="163" t="e">
        <f t="shared" si="19"/>
        <v>#DIV/0!</v>
      </c>
      <c r="N92" s="164"/>
      <c r="Y92" s="124"/>
    </row>
    <row r="93" spans="1:25" x14ac:dyDescent="0.3">
      <c r="A93" s="123"/>
      <c r="C93" s="216">
        <f t="shared" si="16"/>
        <v>0</v>
      </c>
      <c r="D93" s="216"/>
      <c r="E93" s="217">
        <f t="shared" si="17"/>
        <v>0</v>
      </c>
      <c r="F93" s="217"/>
      <c r="G93" s="217">
        <f t="shared" si="17"/>
        <v>0</v>
      </c>
      <c r="H93" s="217"/>
      <c r="I93" s="222"/>
      <c r="J93" s="222"/>
      <c r="K93" s="162" t="e">
        <f t="shared" si="18"/>
        <v>#DIV/0!</v>
      </c>
      <c r="L93" s="162"/>
      <c r="M93" s="163" t="e">
        <f t="shared" si="19"/>
        <v>#DIV/0!</v>
      </c>
      <c r="N93" s="164"/>
      <c r="Y93" s="124"/>
    </row>
    <row r="94" spans="1:25" x14ac:dyDescent="0.3">
      <c r="A94" s="123"/>
      <c r="C94" s="216">
        <f t="shared" si="16"/>
        <v>0</v>
      </c>
      <c r="D94" s="216"/>
      <c r="E94" s="217">
        <f t="shared" si="17"/>
        <v>0</v>
      </c>
      <c r="F94" s="217"/>
      <c r="G94" s="217">
        <f t="shared" si="17"/>
        <v>0</v>
      </c>
      <c r="H94" s="217"/>
      <c r="I94" s="222"/>
      <c r="J94" s="222"/>
      <c r="K94" s="162" t="e">
        <f t="shared" si="18"/>
        <v>#DIV/0!</v>
      </c>
      <c r="L94" s="162"/>
      <c r="M94" s="163" t="e">
        <f t="shared" si="19"/>
        <v>#DIV/0!</v>
      </c>
      <c r="N94" s="164"/>
      <c r="Y94" s="124"/>
    </row>
    <row r="95" spans="1:25" x14ac:dyDescent="0.3">
      <c r="A95" s="123"/>
      <c r="C95" s="216">
        <f t="shared" si="16"/>
        <v>0</v>
      </c>
      <c r="D95" s="216"/>
      <c r="E95" s="217">
        <f t="shared" si="17"/>
        <v>0</v>
      </c>
      <c r="F95" s="217"/>
      <c r="G95" s="217">
        <f t="shared" si="17"/>
        <v>0</v>
      </c>
      <c r="H95" s="217"/>
      <c r="I95" s="222"/>
      <c r="J95" s="222"/>
      <c r="K95" s="162" t="e">
        <f t="shared" si="18"/>
        <v>#DIV/0!</v>
      </c>
      <c r="L95" s="162"/>
      <c r="M95" s="163" t="e">
        <f t="shared" si="19"/>
        <v>#DIV/0!</v>
      </c>
      <c r="N95" s="164"/>
      <c r="Y95" s="124"/>
    </row>
    <row r="96" spans="1:25" x14ac:dyDescent="0.3">
      <c r="A96" s="123"/>
      <c r="C96" s="216">
        <f t="shared" si="16"/>
        <v>0</v>
      </c>
      <c r="D96" s="216"/>
      <c r="E96" s="217">
        <f t="shared" si="17"/>
        <v>0</v>
      </c>
      <c r="F96" s="217"/>
      <c r="G96" s="217">
        <f t="shared" si="17"/>
        <v>0</v>
      </c>
      <c r="H96" s="217"/>
      <c r="I96" s="222"/>
      <c r="J96" s="222"/>
      <c r="K96" s="162" t="e">
        <f t="shared" si="18"/>
        <v>#DIV/0!</v>
      </c>
      <c r="L96" s="162"/>
      <c r="M96" s="163" t="e">
        <f t="shared" si="19"/>
        <v>#DIV/0!</v>
      </c>
      <c r="N96" s="164"/>
      <c r="Y96" s="124"/>
    </row>
    <row r="97" spans="1:25" ht="15" thickBot="1" x14ac:dyDescent="0.35">
      <c r="A97" s="126"/>
      <c r="B97" s="114"/>
      <c r="C97" s="114"/>
      <c r="D97" s="114"/>
      <c r="E97" s="114"/>
      <c r="F97" s="114"/>
      <c r="G97" s="114"/>
      <c r="H97" s="114"/>
      <c r="I97" s="114"/>
      <c r="J97" s="114"/>
      <c r="K97" s="114"/>
      <c r="L97" s="114"/>
      <c r="M97" s="114"/>
      <c r="N97" s="114"/>
      <c r="O97" s="114"/>
      <c r="P97" s="114"/>
      <c r="Q97" s="114"/>
      <c r="R97" s="114"/>
      <c r="S97" s="114"/>
      <c r="T97" s="114"/>
      <c r="U97" s="114"/>
      <c r="V97" s="114"/>
      <c r="W97" s="114"/>
      <c r="X97" s="114"/>
      <c r="Y97" s="127"/>
    </row>
    <row r="98" spans="1:25" x14ac:dyDescent="0.3">
      <c r="A98" s="156" t="s">
        <v>76</v>
      </c>
      <c r="B98" s="157"/>
      <c r="C98" s="157"/>
      <c r="D98" s="157"/>
      <c r="E98" s="157"/>
      <c r="F98" s="157"/>
      <c r="G98" s="157"/>
      <c r="H98" s="157"/>
      <c r="I98" s="157"/>
      <c r="J98" s="157"/>
      <c r="K98" s="157"/>
      <c r="L98" s="157"/>
      <c r="M98" s="157"/>
      <c r="N98" s="157"/>
      <c r="O98" s="157"/>
      <c r="P98" s="157"/>
      <c r="Q98" s="157"/>
      <c r="R98" s="157"/>
      <c r="S98" s="157"/>
      <c r="T98" s="157"/>
      <c r="U98" s="157"/>
      <c r="V98" s="157"/>
      <c r="W98" s="157"/>
      <c r="X98" s="157"/>
      <c r="Y98" s="158"/>
    </row>
    <row r="99" spans="1:25" x14ac:dyDescent="0.3">
      <c r="A99" s="123"/>
      <c r="Y99" s="124"/>
    </row>
    <row r="100" spans="1:25" x14ac:dyDescent="0.3">
      <c r="A100" s="128"/>
      <c r="B100" s="129"/>
      <c r="C100" s="129"/>
      <c r="D100" s="129"/>
      <c r="E100" s="129"/>
      <c r="F100" s="129"/>
      <c r="G100" s="129"/>
      <c r="H100" s="129"/>
      <c r="I100" s="129"/>
      <c r="J100" s="129"/>
      <c r="K100" s="129"/>
      <c r="L100" s="129"/>
      <c r="M100" s="129"/>
      <c r="N100" s="129"/>
      <c r="O100" s="129"/>
      <c r="P100" s="129"/>
      <c r="Q100" s="129"/>
      <c r="R100" s="129"/>
      <c r="S100" s="129"/>
      <c r="T100" s="129"/>
      <c r="U100" s="129"/>
      <c r="V100" s="129"/>
      <c r="W100" s="129"/>
      <c r="X100" s="129"/>
      <c r="Y100" s="130"/>
    </row>
  </sheetData>
  <sheetProtection algorithmName="SHA-512" hashValue="zYd6E6s7eIruyXo5WxjB3r3TTv61uhkoHN5/2U8pac+7jdjz2fMDyYZGyUpWqUsnADxmG0QubfOh+EFzsxrs7Q==" saltValue="rOe6BotVBqTgXrSTgzq/OA==" spinCount="100000" sheet="1" objects="1" scenarios="1"/>
  <mergeCells count="440">
    <mergeCell ref="C96:D96"/>
    <mergeCell ref="E96:F96"/>
    <mergeCell ref="G96:H96"/>
    <mergeCell ref="I96:J96"/>
    <mergeCell ref="K96:L96"/>
    <mergeCell ref="M96:N96"/>
    <mergeCell ref="C94:D94"/>
    <mergeCell ref="E94:F94"/>
    <mergeCell ref="G94:H94"/>
    <mergeCell ref="I94:J94"/>
    <mergeCell ref="K94:L94"/>
    <mergeCell ref="M94:N94"/>
    <mergeCell ref="C95:D95"/>
    <mergeCell ref="E95:F95"/>
    <mergeCell ref="G95:H95"/>
    <mergeCell ref="I95:J95"/>
    <mergeCell ref="K95:L95"/>
    <mergeCell ref="M95:N95"/>
    <mergeCell ref="C92:D92"/>
    <mergeCell ref="E92:F92"/>
    <mergeCell ref="G92:H92"/>
    <mergeCell ref="I92:J92"/>
    <mergeCell ref="K92:L92"/>
    <mergeCell ref="M92:N92"/>
    <mergeCell ref="C93:D93"/>
    <mergeCell ref="E93:F93"/>
    <mergeCell ref="G93:H93"/>
    <mergeCell ref="I93:J93"/>
    <mergeCell ref="K93:L93"/>
    <mergeCell ref="M93:N93"/>
    <mergeCell ref="C90:D90"/>
    <mergeCell ref="E90:F90"/>
    <mergeCell ref="G90:H90"/>
    <mergeCell ref="I90:J90"/>
    <mergeCell ref="K90:L90"/>
    <mergeCell ref="M90:N90"/>
    <mergeCell ref="C91:D91"/>
    <mergeCell ref="E91:F91"/>
    <mergeCell ref="G91:H91"/>
    <mergeCell ref="I91:J91"/>
    <mergeCell ref="K91:L91"/>
    <mergeCell ref="M91:N91"/>
    <mergeCell ref="C88:D88"/>
    <mergeCell ref="E88:F88"/>
    <mergeCell ref="G88:H88"/>
    <mergeCell ref="I88:J88"/>
    <mergeCell ref="K88:L88"/>
    <mergeCell ref="M88:N88"/>
    <mergeCell ref="C89:D89"/>
    <mergeCell ref="E89:F89"/>
    <mergeCell ref="G89:H89"/>
    <mergeCell ref="I89:J89"/>
    <mergeCell ref="K89:L89"/>
    <mergeCell ref="M89:N89"/>
    <mergeCell ref="C86:D86"/>
    <mergeCell ref="E86:F86"/>
    <mergeCell ref="G86:H86"/>
    <mergeCell ref="I86:J86"/>
    <mergeCell ref="K86:L86"/>
    <mergeCell ref="M86:N86"/>
    <mergeCell ref="C87:D87"/>
    <mergeCell ref="E87:F87"/>
    <mergeCell ref="G87:H87"/>
    <mergeCell ref="I87:J87"/>
    <mergeCell ref="K87:L87"/>
    <mergeCell ref="M87:N87"/>
    <mergeCell ref="C84:D84"/>
    <mergeCell ref="E84:F84"/>
    <mergeCell ref="G84:H84"/>
    <mergeCell ref="I84:J84"/>
    <mergeCell ref="K84:L84"/>
    <mergeCell ref="M84:N84"/>
    <mergeCell ref="C85:D85"/>
    <mergeCell ref="E85:F85"/>
    <mergeCell ref="G85:H85"/>
    <mergeCell ref="I85:J85"/>
    <mergeCell ref="K85:L85"/>
    <mergeCell ref="M85:N85"/>
    <mergeCell ref="C82:D82"/>
    <mergeCell ref="E82:F82"/>
    <mergeCell ref="G82:H82"/>
    <mergeCell ref="I82:J82"/>
    <mergeCell ref="K82:L82"/>
    <mergeCell ref="M82:N82"/>
    <mergeCell ref="C83:D83"/>
    <mergeCell ref="E83:F83"/>
    <mergeCell ref="G83:H83"/>
    <mergeCell ref="I83:J83"/>
    <mergeCell ref="K83:L83"/>
    <mergeCell ref="M83:N83"/>
    <mergeCell ref="B76:I76"/>
    <mergeCell ref="C80:D80"/>
    <mergeCell ref="E80:F80"/>
    <mergeCell ref="G80:H80"/>
    <mergeCell ref="I80:J80"/>
    <mergeCell ref="K80:L81"/>
    <mergeCell ref="M80:N81"/>
    <mergeCell ref="C81:D81"/>
    <mergeCell ref="E81:F81"/>
    <mergeCell ref="G81:H81"/>
    <mergeCell ref="I81:J81"/>
    <mergeCell ref="C73:D73"/>
    <mergeCell ref="E73:F73"/>
    <mergeCell ref="G73:H73"/>
    <mergeCell ref="I73:J73"/>
    <mergeCell ref="K73:L73"/>
    <mergeCell ref="M73:N73"/>
    <mergeCell ref="O73:P73"/>
    <mergeCell ref="C74:D74"/>
    <mergeCell ref="E74:F74"/>
    <mergeCell ref="G74:H74"/>
    <mergeCell ref="I74:J74"/>
    <mergeCell ref="K74:L74"/>
    <mergeCell ref="M74:N74"/>
    <mergeCell ref="O74:P74"/>
    <mergeCell ref="C71:D71"/>
    <mergeCell ref="E71:F71"/>
    <mergeCell ref="G71:H71"/>
    <mergeCell ref="I71:J71"/>
    <mergeCell ref="K71:L71"/>
    <mergeCell ref="M71:N71"/>
    <mergeCell ref="O71:P71"/>
    <mergeCell ref="C72:D72"/>
    <mergeCell ref="E72:F72"/>
    <mergeCell ref="G72:H72"/>
    <mergeCell ref="I72:J72"/>
    <mergeCell ref="K72:L72"/>
    <mergeCell ref="M72:N72"/>
    <mergeCell ref="O72:P72"/>
    <mergeCell ref="C69:D69"/>
    <mergeCell ref="E69:F69"/>
    <mergeCell ref="G69:H69"/>
    <mergeCell ref="I69:J69"/>
    <mergeCell ref="K69:L69"/>
    <mergeCell ref="M69:N69"/>
    <mergeCell ref="O69:P69"/>
    <mergeCell ref="C70:D70"/>
    <mergeCell ref="E70:F70"/>
    <mergeCell ref="G70:H70"/>
    <mergeCell ref="I70:J70"/>
    <mergeCell ref="K70:L70"/>
    <mergeCell ref="M70:N70"/>
    <mergeCell ref="O70:P70"/>
    <mergeCell ref="C67:D67"/>
    <mergeCell ref="E67:F67"/>
    <mergeCell ref="G67:H67"/>
    <mergeCell ref="I67:J67"/>
    <mergeCell ref="K67:L67"/>
    <mergeCell ref="M67:N67"/>
    <mergeCell ref="O67:P67"/>
    <mergeCell ref="C68:D68"/>
    <mergeCell ref="E68:F68"/>
    <mergeCell ref="G68:H68"/>
    <mergeCell ref="I68:J68"/>
    <mergeCell ref="K68:L68"/>
    <mergeCell ref="M68:N68"/>
    <mergeCell ref="O68:P68"/>
    <mergeCell ref="M65:N65"/>
    <mergeCell ref="O65:P65"/>
    <mergeCell ref="C66:D66"/>
    <mergeCell ref="E66:F66"/>
    <mergeCell ref="G66:H66"/>
    <mergeCell ref="I66:J66"/>
    <mergeCell ref="K66:L66"/>
    <mergeCell ref="M66:N66"/>
    <mergeCell ref="O66:P66"/>
    <mergeCell ref="C51:D51"/>
    <mergeCell ref="E51:F51"/>
    <mergeCell ref="G51:H51"/>
    <mergeCell ref="I51:J51"/>
    <mergeCell ref="K51:L51"/>
    <mergeCell ref="C65:D65"/>
    <mergeCell ref="E65:F65"/>
    <mergeCell ref="G65:H65"/>
    <mergeCell ref="I65:J65"/>
    <mergeCell ref="K65:L65"/>
    <mergeCell ref="B53:I53"/>
    <mergeCell ref="C63:D63"/>
    <mergeCell ref="E63:F63"/>
    <mergeCell ref="G63:H63"/>
    <mergeCell ref="I63:J63"/>
    <mergeCell ref="C61:D61"/>
    <mergeCell ref="E61:F61"/>
    <mergeCell ref="G61:H61"/>
    <mergeCell ref="I61:J61"/>
    <mergeCell ref="G59:H59"/>
    <mergeCell ref="I59:J59"/>
    <mergeCell ref="C60:D60"/>
    <mergeCell ref="E60:F60"/>
    <mergeCell ref="G60:H60"/>
    <mergeCell ref="C49:D49"/>
    <mergeCell ref="E49:F49"/>
    <mergeCell ref="G49:H49"/>
    <mergeCell ref="I49:J49"/>
    <mergeCell ref="K49:L49"/>
    <mergeCell ref="C50:D50"/>
    <mergeCell ref="E50:F50"/>
    <mergeCell ref="G50:H50"/>
    <mergeCell ref="I50:J50"/>
    <mergeCell ref="K50:L50"/>
    <mergeCell ref="C47:D47"/>
    <mergeCell ref="E47:F47"/>
    <mergeCell ref="G47:H47"/>
    <mergeCell ref="I47:J47"/>
    <mergeCell ref="K47:L47"/>
    <mergeCell ref="C48:D48"/>
    <mergeCell ref="E48:F48"/>
    <mergeCell ref="G48:H48"/>
    <mergeCell ref="I48:J48"/>
    <mergeCell ref="K48:L48"/>
    <mergeCell ref="C45:D45"/>
    <mergeCell ref="E45:F45"/>
    <mergeCell ref="G45:H45"/>
    <mergeCell ref="I45:J45"/>
    <mergeCell ref="K45:L45"/>
    <mergeCell ref="C46:D46"/>
    <mergeCell ref="E46:F46"/>
    <mergeCell ref="G46:H46"/>
    <mergeCell ref="I46:J46"/>
    <mergeCell ref="K46:L46"/>
    <mergeCell ref="C43:D43"/>
    <mergeCell ref="E43:F43"/>
    <mergeCell ref="G43:H43"/>
    <mergeCell ref="I43:J43"/>
    <mergeCell ref="K43:L43"/>
    <mergeCell ref="C44:D44"/>
    <mergeCell ref="E44:F44"/>
    <mergeCell ref="G44:H44"/>
    <mergeCell ref="I44:J44"/>
    <mergeCell ref="K44:L44"/>
    <mergeCell ref="C30:D30"/>
    <mergeCell ref="E30:F30"/>
    <mergeCell ref="G30:H30"/>
    <mergeCell ref="I30:J30"/>
    <mergeCell ref="K30:L30"/>
    <mergeCell ref="C42:D42"/>
    <mergeCell ref="E42:F42"/>
    <mergeCell ref="G42:H42"/>
    <mergeCell ref="I42:J42"/>
    <mergeCell ref="K42:L42"/>
    <mergeCell ref="K38:L38"/>
    <mergeCell ref="K39:L39"/>
    <mergeCell ref="K40:L40"/>
    <mergeCell ref="K41:L41"/>
    <mergeCell ref="B32:I32"/>
    <mergeCell ref="C41:D41"/>
    <mergeCell ref="E41:F41"/>
    <mergeCell ref="G41:H41"/>
    <mergeCell ref="I41:J41"/>
    <mergeCell ref="C40:D40"/>
    <mergeCell ref="E40:F40"/>
    <mergeCell ref="G40:H40"/>
    <mergeCell ref="I40:J40"/>
    <mergeCell ref="C39:D39"/>
    <mergeCell ref="I27:J27"/>
    <mergeCell ref="K27:L27"/>
    <mergeCell ref="C28:D28"/>
    <mergeCell ref="E28:F28"/>
    <mergeCell ref="G28:H28"/>
    <mergeCell ref="I28:J28"/>
    <mergeCell ref="K28:L28"/>
    <mergeCell ref="C29:D29"/>
    <mergeCell ref="E29:F29"/>
    <mergeCell ref="G29:H29"/>
    <mergeCell ref="I29:J29"/>
    <mergeCell ref="K29:L29"/>
    <mergeCell ref="C13:L13"/>
    <mergeCell ref="C34:L34"/>
    <mergeCell ref="C21:D21"/>
    <mergeCell ref="E21:F21"/>
    <mergeCell ref="G21:H21"/>
    <mergeCell ref="I21:J21"/>
    <mergeCell ref="K21:L21"/>
    <mergeCell ref="C22:D22"/>
    <mergeCell ref="E22:F22"/>
    <mergeCell ref="G22:H22"/>
    <mergeCell ref="I22:J22"/>
    <mergeCell ref="K22:L22"/>
    <mergeCell ref="C23:D23"/>
    <mergeCell ref="E23:F23"/>
    <mergeCell ref="G23:H23"/>
    <mergeCell ref="I23:J23"/>
    <mergeCell ref="K23:L23"/>
    <mergeCell ref="C24:D24"/>
    <mergeCell ref="E24:F24"/>
    <mergeCell ref="G24:H24"/>
    <mergeCell ref="K14:L15"/>
    <mergeCell ref="K16:L16"/>
    <mergeCell ref="K17:L17"/>
    <mergeCell ref="K18:L18"/>
    <mergeCell ref="K19:L19"/>
    <mergeCell ref="K20:L20"/>
    <mergeCell ref="K35:L36"/>
    <mergeCell ref="K37:L37"/>
    <mergeCell ref="K24:L24"/>
    <mergeCell ref="K25:L25"/>
    <mergeCell ref="K26:L26"/>
    <mergeCell ref="M64:N64"/>
    <mergeCell ref="O64:P64"/>
    <mergeCell ref="O62:P62"/>
    <mergeCell ref="K63:L63"/>
    <mergeCell ref="M63:N63"/>
    <mergeCell ref="O63:P63"/>
    <mergeCell ref="O60:P60"/>
    <mergeCell ref="K61:L61"/>
    <mergeCell ref="M61:N61"/>
    <mergeCell ref="O61:P61"/>
    <mergeCell ref="K59:L59"/>
    <mergeCell ref="M62:N62"/>
    <mergeCell ref="I60:J60"/>
    <mergeCell ref="K60:L60"/>
    <mergeCell ref="C58:D58"/>
    <mergeCell ref="E58:F58"/>
    <mergeCell ref="G58:H58"/>
    <mergeCell ref="I58:J58"/>
    <mergeCell ref="K58:L58"/>
    <mergeCell ref="M58:N59"/>
    <mergeCell ref="O58:P59"/>
    <mergeCell ref="C59:D59"/>
    <mergeCell ref="M60:N60"/>
    <mergeCell ref="E59:F59"/>
    <mergeCell ref="C64:D64"/>
    <mergeCell ref="E64:F64"/>
    <mergeCell ref="G64:H64"/>
    <mergeCell ref="I64:J64"/>
    <mergeCell ref="C62:D62"/>
    <mergeCell ref="E62:F62"/>
    <mergeCell ref="G62:H62"/>
    <mergeCell ref="I62:J62"/>
    <mergeCell ref="K62:L62"/>
    <mergeCell ref="K64:L64"/>
    <mergeCell ref="E39:F39"/>
    <mergeCell ref="G39:H39"/>
    <mergeCell ref="I39:J39"/>
    <mergeCell ref="C38:D38"/>
    <mergeCell ref="E38:F38"/>
    <mergeCell ref="G38:H38"/>
    <mergeCell ref="I38:J38"/>
    <mergeCell ref="C37:D37"/>
    <mergeCell ref="E37:F37"/>
    <mergeCell ref="G37:H37"/>
    <mergeCell ref="I37:J37"/>
    <mergeCell ref="C36:D36"/>
    <mergeCell ref="E36:F36"/>
    <mergeCell ref="G36:H36"/>
    <mergeCell ref="I36:J36"/>
    <mergeCell ref="C35:D35"/>
    <mergeCell ref="E35:F35"/>
    <mergeCell ref="G35:H35"/>
    <mergeCell ref="I35:J35"/>
    <mergeCell ref="C20:D20"/>
    <mergeCell ref="E20:F20"/>
    <mergeCell ref="G20:H20"/>
    <mergeCell ref="I20:J20"/>
    <mergeCell ref="I24:J24"/>
    <mergeCell ref="C25:D25"/>
    <mergeCell ref="E25:F25"/>
    <mergeCell ref="G25:H25"/>
    <mergeCell ref="I25:J25"/>
    <mergeCell ref="C26:D26"/>
    <mergeCell ref="E26:F26"/>
    <mergeCell ref="G26:H26"/>
    <mergeCell ref="I26:J26"/>
    <mergeCell ref="C27:D27"/>
    <mergeCell ref="E27:F27"/>
    <mergeCell ref="G27:H27"/>
    <mergeCell ref="I18:J18"/>
    <mergeCell ref="E19:F19"/>
    <mergeCell ref="G19:H19"/>
    <mergeCell ref="I19:J19"/>
    <mergeCell ref="I16:J16"/>
    <mergeCell ref="E17:F17"/>
    <mergeCell ref="G17:H17"/>
    <mergeCell ref="I17:J17"/>
    <mergeCell ref="I14:J14"/>
    <mergeCell ref="E15:F15"/>
    <mergeCell ref="G15:H15"/>
    <mergeCell ref="I15:J15"/>
    <mergeCell ref="C18:D18"/>
    <mergeCell ref="E18:F18"/>
    <mergeCell ref="G18:H18"/>
    <mergeCell ref="C16:D16"/>
    <mergeCell ref="E16:F16"/>
    <mergeCell ref="G16:H16"/>
    <mergeCell ref="C19:D19"/>
    <mergeCell ref="C14:D14"/>
    <mergeCell ref="E14:F14"/>
    <mergeCell ref="G14:H14"/>
    <mergeCell ref="C17:D17"/>
    <mergeCell ref="C15:D15"/>
    <mergeCell ref="B11:I11"/>
    <mergeCell ref="U1:Y2"/>
    <mergeCell ref="A6:H6"/>
    <mergeCell ref="B7:E7"/>
    <mergeCell ref="G7:H7"/>
    <mergeCell ref="B8:E8"/>
    <mergeCell ref="G8:H8"/>
    <mergeCell ref="U3:W3"/>
    <mergeCell ref="X3:Y3"/>
    <mergeCell ref="U4:W4"/>
    <mergeCell ref="X4:Y4"/>
    <mergeCell ref="X64:Y64"/>
    <mergeCell ref="V65:W65"/>
    <mergeCell ref="X65:Y65"/>
    <mergeCell ref="V66:W66"/>
    <mergeCell ref="X66:Y66"/>
    <mergeCell ref="R58:S58"/>
    <mergeCell ref="T58:U58"/>
    <mergeCell ref="R59:S59"/>
    <mergeCell ref="T59:U59"/>
    <mergeCell ref="V58:W59"/>
    <mergeCell ref="X58:Y59"/>
    <mergeCell ref="V60:W60"/>
    <mergeCell ref="X60:Y60"/>
    <mergeCell ref="V61:W61"/>
    <mergeCell ref="X61:Y61"/>
    <mergeCell ref="A98:Y98"/>
    <mergeCell ref="C2:T2"/>
    <mergeCell ref="C3:T3"/>
    <mergeCell ref="V72:W72"/>
    <mergeCell ref="X72:Y72"/>
    <mergeCell ref="V73:W73"/>
    <mergeCell ref="X73:Y73"/>
    <mergeCell ref="V74:W74"/>
    <mergeCell ref="X74:Y74"/>
    <mergeCell ref="V67:W67"/>
    <mergeCell ref="X67:Y67"/>
    <mergeCell ref="V68:W68"/>
    <mergeCell ref="X68:Y68"/>
    <mergeCell ref="V69:W69"/>
    <mergeCell ref="X69:Y69"/>
    <mergeCell ref="V70:W70"/>
    <mergeCell ref="X70:Y70"/>
    <mergeCell ref="V71:W71"/>
    <mergeCell ref="X71:Y71"/>
    <mergeCell ref="V62:W62"/>
    <mergeCell ref="X62:Y62"/>
    <mergeCell ref="V63:W63"/>
    <mergeCell ref="X63:Y63"/>
    <mergeCell ref="V64:W64"/>
  </mergeCells>
  <conditionalFormatting sqref="B7:E8 G7:H8 C16:L30 C37:L51 I82:J96">
    <cfRule type="containsBlanks" dxfId="18" priority="4">
      <formula>LEN(TRIM(B7))=0</formula>
    </cfRule>
  </conditionalFormatting>
  <conditionalFormatting sqref="C13">
    <cfRule type="containsBlanks" dxfId="17" priority="1">
      <formula>LEN(TRIM(C13))=0</formula>
    </cfRule>
  </conditionalFormatting>
  <pageMargins left="0.7" right="0.7" top="0.75" bottom="0.75" header="0.3" footer="0.3"/>
  <pageSetup paperSize="9" scale="32" orientation="portrait" r:id="rId1"/>
  <drawing r:id="rId2"/>
  <legacyDrawing r:id="rId3"/>
  <extLst>
    <ext xmlns:x14="http://schemas.microsoft.com/office/spreadsheetml/2009/9/main" uri="{78C0D931-6437-407d-A8EE-F0AAD7539E65}">
      <x14:conditionalFormattings>
        <x14:conditionalFormatting xmlns:xm="http://schemas.microsoft.com/office/excel/2006/main">
          <x14:cfRule type="containsText" priority="7" operator="containsText" id="{619BA7C0-7BEA-4A31-9CED-64EB26392042}">
            <xm:f>NOT(ISERROR(SEARCH($B$63,O60)))</xm:f>
            <xm:f>$B$63</xm:f>
            <x14:dxf>
              <font>
                <color rgb="FF9C0006"/>
              </font>
              <fill>
                <patternFill>
                  <bgColor rgb="FFFFC7CE"/>
                </patternFill>
              </fill>
            </x14:dxf>
          </x14:cfRule>
          <x14:cfRule type="containsText" priority="8" operator="containsText" id="{25DA6CD6-0592-406B-A23F-76824980C0F8}">
            <xm:f>NOT(ISERROR(SEARCH($B$62,O60)))</xm:f>
            <xm:f>$B$62</xm:f>
            <x14:dxf>
              <font>
                <color rgb="FF006100"/>
              </font>
              <fill>
                <patternFill>
                  <bgColor rgb="FFC6EFCE"/>
                </patternFill>
              </fill>
            </x14:dxf>
          </x14:cfRule>
          <xm:sqref>O60:P74</xm:sqref>
        </x14:conditionalFormatting>
        <x14:conditionalFormatting xmlns:xm="http://schemas.microsoft.com/office/excel/2006/main">
          <x14:cfRule type="containsText" priority="5" operator="containsText" id="{38360A53-5C66-4AFA-BCC1-615CA19C7AD4}">
            <xm:f>NOT(ISERROR(SEARCH($B$85,M82)))</xm:f>
            <xm:f>$B$85</xm:f>
            <x14:dxf>
              <font>
                <color rgb="FF9C0006"/>
              </font>
              <fill>
                <patternFill>
                  <bgColor rgb="FFFFC7CE"/>
                </patternFill>
              </fill>
            </x14:dxf>
          </x14:cfRule>
          <x14:cfRule type="containsText" priority="6" operator="containsText" id="{E9FE65F0-7803-4A8A-B1FE-2F590CC3EDD8}">
            <xm:f>NOT(ISERROR(SEARCH($B$84,M82)))</xm:f>
            <xm:f>$B$84</xm:f>
            <x14:dxf>
              <font>
                <color rgb="FF006100"/>
              </font>
              <fill>
                <patternFill>
                  <bgColor rgb="FFC6EFCE"/>
                </patternFill>
              </fill>
            </x14:dxf>
          </x14:cfRule>
          <xm:sqref>M82:N96</xm:sqref>
        </x14:conditionalFormatting>
        <x14:conditionalFormatting xmlns:xm="http://schemas.microsoft.com/office/excel/2006/main">
          <x14:cfRule type="containsText" priority="2" operator="containsText" id="{16F84E07-3566-450B-8106-91FEF862399D}">
            <xm:f>NOT(ISERROR(SEARCH($B$63,X60)))</xm:f>
            <xm:f>$B$63</xm:f>
            <x14:dxf>
              <font>
                <color rgb="FF9C0006"/>
              </font>
              <fill>
                <patternFill>
                  <bgColor rgb="FFFFC7CE"/>
                </patternFill>
              </fill>
            </x14:dxf>
          </x14:cfRule>
          <x14:cfRule type="containsText" priority="3" operator="containsText" id="{ABA5712E-5305-4BB6-A95D-62EEEF17CA43}">
            <xm:f>NOT(ISERROR(SEARCH($B$62,X60)))</xm:f>
            <xm:f>$B$62</xm:f>
            <x14:dxf>
              <font>
                <color rgb="FF006100"/>
              </font>
              <fill>
                <patternFill>
                  <bgColor rgb="FFC6EFCE"/>
                </patternFill>
              </fill>
            </x14:dxf>
          </x14:cfRule>
          <xm:sqref>X60:Y74</xm:sqref>
        </x14:conditionalFormatting>
      </x14:conditionalFormattings>
    </ext>
  </extLst>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C00-000000000000}">
  <sheetPr codeName="Hoja11"/>
  <dimension ref="A1:N73"/>
  <sheetViews>
    <sheetView topLeftCell="A46" zoomScale="70" zoomScaleNormal="70" workbookViewId="0">
      <selection activeCell="B53" sqref="B53:N73"/>
    </sheetView>
  </sheetViews>
  <sheetFormatPr baseColWidth="10" defaultRowHeight="14.4" x14ac:dyDescent="0.3"/>
  <cols>
    <col min="3" max="3" width="9.33203125" customWidth="1"/>
    <col min="4" max="4" width="8.5546875" customWidth="1"/>
    <col min="6" max="6" width="16.44140625" bestFit="1" customWidth="1"/>
    <col min="8" max="8" width="7.88671875" customWidth="1"/>
    <col min="10" max="10" width="7.88671875" customWidth="1"/>
    <col min="12" max="12" width="7" customWidth="1"/>
    <col min="14" max="14" width="6.6640625" customWidth="1"/>
  </cols>
  <sheetData>
    <row r="1" spans="1:14" x14ac:dyDescent="0.3">
      <c r="A1" s="6"/>
      <c r="B1" s="8"/>
      <c r="C1" s="6"/>
      <c r="D1" s="5"/>
      <c r="E1" s="7"/>
      <c r="F1" s="7"/>
      <c r="G1" s="7"/>
      <c r="H1" s="7"/>
      <c r="I1" s="14"/>
      <c r="J1" s="242" t="s">
        <v>11</v>
      </c>
      <c r="K1" s="243"/>
      <c r="L1" s="243"/>
      <c r="M1" s="243"/>
      <c r="N1" s="244"/>
    </row>
    <row r="2" spans="1:14" x14ac:dyDescent="0.3">
      <c r="A2" s="9"/>
      <c r="B2" s="13"/>
      <c r="C2" s="159" t="s">
        <v>9</v>
      </c>
      <c r="D2" s="160"/>
      <c r="E2" s="160"/>
      <c r="F2" s="160"/>
      <c r="G2" s="160"/>
      <c r="H2" s="160"/>
      <c r="I2" s="161"/>
      <c r="J2" s="176"/>
      <c r="K2" s="177"/>
      <c r="L2" s="177"/>
      <c r="M2" s="177"/>
      <c r="N2" s="178"/>
    </row>
    <row r="3" spans="1:14" x14ac:dyDescent="0.3">
      <c r="A3" s="9"/>
      <c r="B3" s="13"/>
      <c r="C3" s="159" t="s">
        <v>10</v>
      </c>
      <c r="D3" s="160"/>
      <c r="E3" s="160"/>
      <c r="F3" s="160"/>
      <c r="G3" s="160"/>
      <c r="H3" s="160"/>
      <c r="I3" s="161"/>
      <c r="J3" s="245" t="s">
        <v>12</v>
      </c>
      <c r="K3" s="246"/>
      <c r="L3" s="246"/>
      <c r="M3" s="249" t="s">
        <v>59</v>
      </c>
      <c r="N3" s="249"/>
    </row>
    <row r="4" spans="1:14" ht="15" thickBot="1" x14ac:dyDescent="0.35">
      <c r="A4" s="12"/>
      <c r="B4" s="11"/>
      <c r="C4" s="12"/>
      <c r="D4" s="15"/>
      <c r="E4" s="10"/>
      <c r="F4" s="10"/>
      <c r="G4" s="10"/>
      <c r="H4" s="10"/>
      <c r="I4" s="11"/>
      <c r="J4" s="247"/>
      <c r="K4" s="248"/>
      <c r="L4" s="248"/>
      <c r="M4" s="250"/>
      <c r="N4" s="250"/>
    </row>
    <row r="5" spans="1:14" ht="15" thickTop="1" x14ac:dyDescent="0.3"/>
    <row r="6" spans="1:14" ht="18" x14ac:dyDescent="0.3">
      <c r="A6" s="251" t="s">
        <v>62</v>
      </c>
      <c r="B6" s="252"/>
      <c r="C6" s="252"/>
      <c r="D6" s="252"/>
      <c r="E6" s="252"/>
      <c r="F6" s="252"/>
      <c r="G6" s="252"/>
      <c r="H6" s="181"/>
    </row>
    <row r="7" spans="1:14" ht="15.6" x14ac:dyDescent="0.3">
      <c r="A7" s="1" t="s">
        <v>16</v>
      </c>
      <c r="B7" s="232"/>
      <c r="C7" s="233"/>
      <c r="D7" s="233"/>
      <c r="E7" s="234"/>
      <c r="F7" s="3" t="s">
        <v>13</v>
      </c>
      <c r="G7" s="235"/>
      <c r="H7" s="236"/>
    </row>
    <row r="8" spans="1:14" ht="16.2" thickBot="1" x14ac:dyDescent="0.35">
      <c r="A8" s="2" t="s">
        <v>15</v>
      </c>
      <c r="B8" s="237"/>
      <c r="C8" s="238"/>
      <c r="D8" s="238"/>
      <c r="E8" s="239"/>
      <c r="F8" s="2" t="s">
        <v>14</v>
      </c>
      <c r="G8" s="240"/>
      <c r="H8" s="241"/>
    </row>
    <row r="11" spans="1:14" ht="15" customHeight="1" x14ac:dyDescent="0.3">
      <c r="B11" s="172" t="s">
        <v>48</v>
      </c>
      <c r="C11" s="172"/>
      <c r="D11" s="172"/>
      <c r="E11" s="172"/>
      <c r="F11" s="172"/>
      <c r="G11" s="172"/>
      <c r="H11" s="172"/>
      <c r="I11" s="172"/>
    </row>
    <row r="13" spans="1:14" x14ac:dyDescent="0.3">
      <c r="B13" s="102" t="s">
        <v>46</v>
      </c>
      <c r="C13" s="229" t="s">
        <v>37</v>
      </c>
      <c r="D13" s="230"/>
      <c r="E13" s="230"/>
      <c r="F13" s="230"/>
      <c r="G13" s="230"/>
      <c r="H13" s="230"/>
      <c r="I13" s="230"/>
      <c r="J13" s="230"/>
      <c r="K13" s="230"/>
      <c r="L13" s="231"/>
    </row>
    <row r="14" spans="1:14" ht="15" customHeight="1" x14ac:dyDescent="0.3">
      <c r="C14" s="227" t="s">
        <v>38</v>
      </c>
      <c r="D14" s="228"/>
      <c r="E14" s="219" t="s">
        <v>39</v>
      </c>
      <c r="F14" s="219"/>
      <c r="G14" s="219" t="s">
        <v>40</v>
      </c>
      <c r="H14" s="219"/>
      <c r="I14" s="219" t="s">
        <v>41</v>
      </c>
      <c r="J14" s="219"/>
      <c r="K14" s="219" t="s">
        <v>71</v>
      </c>
      <c r="L14" s="219"/>
    </row>
    <row r="15" spans="1:14" x14ac:dyDescent="0.3">
      <c r="B15" s="102" t="s">
        <v>45</v>
      </c>
      <c r="C15" s="253" t="s">
        <v>42</v>
      </c>
      <c r="D15" s="254"/>
      <c r="E15" s="255" t="s">
        <v>43</v>
      </c>
      <c r="F15" s="255"/>
      <c r="G15" s="255" t="s">
        <v>44</v>
      </c>
      <c r="H15" s="255"/>
      <c r="I15" s="255" t="s">
        <v>44</v>
      </c>
      <c r="J15" s="255"/>
      <c r="K15" s="219"/>
      <c r="L15" s="219"/>
    </row>
    <row r="16" spans="1:14" x14ac:dyDescent="0.3">
      <c r="C16" s="223"/>
      <c r="D16" s="224"/>
      <c r="E16" s="216"/>
      <c r="F16" s="216"/>
      <c r="G16" s="225"/>
      <c r="H16" s="225"/>
      <c r="I16" s="226"/>
      <c r="J16" s="226"/>
      <c r="K16" s="226"/>
      <c r="L16" s="226"/>
    </row>
    <row r="17" spans="2:12" x14ac:dyDescent="0.3">
      <c r="C17" s="223"/>
      <c r="D17" s="224"/>
      <c r="E17" s="216"/>
      <c r="F17" s="216"/>
      <c r="G17" s="225"/>
      <c r="H17" s="225"/>
      <c r="I17" s="226"/>
      <c r="J17" s="226"/>
      <c r="K17" s="226"/>
      <c r="L17" s="226"/>
    </row>
    <row r="18" spans="2:12" x14ac:dyDescent="0.3">
      <c r="C18" s="223"/>
      <c r="D18" s="224"/>
      <c r="E18" s="216"/>
      <c r="F18" s="216"/>
      <c r="G18" s="225"/>
      <c r="H18" s="225"/>
      <c r="I18" s="226"/>
      <c r="J18" s="226"/>
      <c r="K18" s="226"/>
      <c r="L18" s="226"/>
    </row>
    <row r="19" spans="2:12" x14ac:dyDescent="0.3">
      <c r="C19" s="223"/>
      <c r="D19" s="224"/>
      <c r="E19" s="216"/>
      <c r="F19" s="216"/>
      <c r="G19" s="225"/>
      <c r="H19" s="225"/>
      <c r="I19" s="226"/>
      <c r="J19" s="226"/>
      <c r="K19" s="226"/>
      <c r="L19" s="226"/>
    </row>
    <row r="20" spans="2:12" x14ac:dyDescent="0.3">
      <c r="C20" s="223"/>
      <c r="D20" s="224"/>
      <c r="E20" s="216"/>
      <c r="F20" s="216"/>
      <c r="G20" s="225"/>
      <c r="H20" s="225"/>
      <c r="I20" s="226"/>
      <c r="J20" s="226"/>
      <c r="K20" s="226"/>
      <c r="L20" s="226"/>
    </row>
    <row r="21" spans="2:12" x14ac:dyDescent="0.3">
      <c r="C21" s="223"/>
      <c r="D21" s="224"/>
      <c r="E21" s="216"/>
      <c r="F21" s="216"/>
      <c r="G21" s="225"/>
      <c r="H21" s="225"/>
      <c r="I21" s="226"/>
      <c r="J21" s="226"/>
      <c r="K21" s="226"/>
      <c r="L21" s="226"/>
    </row>
    <row r="22" spans="2:12" x14ac:dyDescent="0.3">
      <c r="C22" s="223"/>
      <c r="D22" s="224"/>
      <c r="E22" s="216"/>
      <c r="F22" s="216"/>
      <c r="G22" s="225"/>
      <c r="H22" s="225"/>
      <c r="I22" s="226"/>
      <c r="J22" s="226"/>
      <c r="K22" s="226"/>
      <c r="L22" s="226"/>
    </row>
    <row r="23" spans="2:12" x14ac:dyDescent="0.3">
      <c r="C23" s="223"/>
      <c r="D23" s="224"/>
      <c r="E23" s="216"/>
      <c r="F23" s="216"/>
      <c r="G23" s="225"/>
      <c r="H23" s="225"/>
      <c r="I23" s="226"/>
      <c r="J23" s="226"/>
      <c r="K23" s="226"/>
      <c r="L23" s="226"/>
    </row>
    <row r="24" spans="2:12" x14ac:dyDescent="0.3">
      <c r="C24" s="223"/>
      <c r="D24" s="224"/>
      <c r="E24" s="216"/>
      <c r="F24" s="216"/>
      <c r="G24" s="225"/>
      <c r="H24" s="225"/>
      <c r="I24" s="226"/>
      <c r="J24" s="226"/>
      <c r="K24" s="226"/>
      <c r="L24" s="226"/>
    </row>
    <row r="25" spans="2:12" x14ac:dyDescent="0.3">
      <c r="C25" s="223"/>
      <c r="D25" s="224"/>
      <c r="E25" s="216"/>
      <c r="F25" s="216"/>
      <c r="G25" s="225"/>
      <c r="H25" s="225"/>
      <c r="I25" s="226"/>
      <c r="J25" s="226"/>
      <c r="K25" s="226"/>
      <c r="L25" s="226"/>
    </row>
    <row r="26" spans="2:12" x14ac:dyDescent="0.3">
      <c r="C26" s="223"/>
      <c r="D26" s="224"/>
      <c r="E26" s="216"/>
      <c r="F26" s="216"/>
      <c r="G26" s="225"/>
      <c r="H26" s="225"/>
      <c r="I26" s="226"/>
      <c r="J26" s="226"/>
      <c r="K26" s="226"/>
      <c r="L26" s="226"/>
    </row>
    <row r="27" spans="2:12" x14ac:dyDescent="0.3">
      <c r="C27" s="223"/>
      <c r="D27" s="224"/>
      <c r="E27" s="216"/>
      <c r="F27" s="216"/>
      <c r="G27" s="225"/>
      <c r="H27" s="225"/>
      <c r="I27" s="226"/>
      <c r="J27" s="226"/>
      <c r="K27" s="226"/>
      <c r="L27" s="226"/>
    </row>
    <row r="28" spans="2:12" x14ac:dyDescent="0.3">
      <c r="C28" s="223"/>
      <c r="D28" s="224"/>
      <c r="E28" s="216"/>
      <c r="F28" s="216"/>
      <c r="G28" s="225"/>
      <c r="H28" s="225"/>
      <c r="I28" s="226"/>
      <c r="J28" s="226"/>
      <c r="K28" s="226"/>
      <c r="L28" s="226"/>
    </row>
    <row r="29" spans="2:12" x14ac:dyDescent="0.3">
      <c r="C29" s="223"/>
      <c r="D29" s="224"/>
      <c r="E29" s="216"/>
      <c r="F29" s="216"/>
      <c r="G29" s="225"/>
      <c r="H29" s="225"/>
      <c r="I29" s="226"/>
      <c r="J29" s="226"/>
      <c r="K29" s="226"/>
      <c r="L29" s="226"/>
    </row>
    <row r="30" spans="2:12" x14ac:dyDescent="0.3">
      <c r="C30" s="223"/>
      <c r="D30" s="224"/>
      <c r="E30" s="216"/>
      <c r="F30" s="216"/>
      <c r="G30" s="225"/>
      <c r="H30" s="225"/>
      <c r="I30" s="226"/>
      <c r="J30" s="226"/>
      <c r="K30" s="226"/>
      <c r="L30" s="226"/>
    </row>
    <row r="32" spans="2:12" ht="18" x14ac:dyDescent="0.3">
      <c r="B32" s="172" t="s">
        <v>49</v>
      </c>
      <c r="C32" s="172"/>
      <c r="D32" s="172"/>
      <c r="E32" s="172"/>
      <c r="F32" s="172"/>
      <c r="G32" s="172"/>
      <c r="H32" s="172"/>
      <c r="I32" s="172"/>
    </row>
    <row r="34" spans="2:12" x14ac:dyDescent="0.3">
      <c r="B34" s="102"/>
      <c r="C34" s="229" t="s">
        <v>47</v>
      </c>
      <c r="D34" s="230"/>
      <c r="E34" s="230"/>
      <c r="F34" s="230"/>
      <c r="G34" s="230"/>
      <c r="H34" s="230"/>
      <c r="I34" s="230"/>
      <c r="J34" s="230"/>
      <c r="K34" s="230"/>
      <c r="L34" s="231"/>
    </row>
    <row r="35" spans="2:12" ht="15" customHeight="1" x14ac:dyDescent="0.3">
      <c r="C35" s="227" t="str">
        <f>C14</f>
        <v>Caudal Promedio</v>
      </c>
      <c r="D35" s="228"/>
      <c r="E35" s="219" t="str">
        <f>E14</f>
        <v>Volumen de Prueba</v>
      </c>
      <c r="F35" s="219"/>
      <c r="G35" s="219" t="str">
        <f>G14</f>
        <v>Error Promedio</v>
      </c>
      <c r="H35" s="219"/>
      <c r="I35" s="219" t="str">
        <f>I14</f>
        <v>± U</v>
      </c>
      <c r="J35" s="219"/>
      <c r="K35" s="219" t="s">
        <v>71</v>
      </c>
      <c r="L35" s="219"/>
    </row>
    <row r="36" spans="2:12" x14ac:dyDescent="0.3">
      <c r="B36" s="102"/>
      <c r="C36" s="253" t="str">
        <f>C15</f>
        <v>[dm3/min]</v>
      </c>
      <c r="D36" s="254"/>
      <c r="E36" s="255" t="str">
        <f>E15</f>
        <v>[dm3]</v>
      </c>
      <c r="F36" s="255"/>
      <c r="G36" s="255" t="str">
        <f>G15</f>
        <v>[%]</v>
      </c>
      <c r="H36" s="255"/>
      <c r="I36" s="255" t="str">
        <f>I15</f>
        <v>[%]</v>
      </c>
      <c r="J36" s="255"/>
      <c r="K36" s="219"/>
      <c r="L36" s="219"/>
    </row>
    <row r="37" spans="2:12" x14ac:dyDescent="0.3">
      <c r="C37" s="223"/>
      <c r="D37" s="224"/>
      <c r="E37" s="216"/>
      <c r="F37" s="216"/>
      <c r="G37" s="225"/>
      <c r="H37" s="225"/>
      <c r="I37" s="226"/>
      <c r="J37" s="226"/>
      <c r="K37" s="226"/>
      <c r="L37" s="226"/>
    </row>
    <row r="38" spans="2:12" x14ac:dyDescent="0.3">
      <c r="C38" s="223"/>
      <c r="D38" s="224"/>
      <c r="E38" s="216"/>
      <c r="F38" s="216"/>
      <c r="G38" s="225"/>
      <c r="H38" s="225"/>
      <c r="I38" s="226"/>
      <c r="J38" s="226"/>
      <c r="K38" s="226"/>
      <c r="L38" s="226"/>
    </row>
    <row r="39" spans="2:12" x14ac:dyDescent="0.3">
      <c r="C39" s="223"/>
      <c r="D39" s="224"/>
      <c r="E39" s="216"/>
      <c r="F39" s="216"/>
      <c r="G39" s="225"/>
      <c r="H39" s="225"/>
      <c r="I39" s="226"/>
      <c r="J39" s="226"/>
      <c r="K39" s="226"/>
      <c r="L39" s="226"/>
    </row>
    <row r="40" spans="2:12" x14ac:dyDescent="0.3">
      <c r="C40" s="223"/>
      <c r="D40" s="224"/>
      <c r="E40" s="216"/>
      <c r="F40" s="216"/>
      <c r="G40" s="225"/>
      <c r="H40" s="225"/>
      <c r="I40" s="226"/>
      <c r="J40" s="226"/>
      <c r="K40" s="226"/>
      <c r="L40" s="226"/>
    </row>
    <row r="41" spans="2:12" x14ac:dyDescent="0.3">
      <c r="C41" s="223"/>
      <c r="D41" s="224"/>
      <c r="E41" s="216"/>
      <c r="F41" s="216"/>
      <c r="G41" s="225"/>
      <c r="H41" s="225"/>
      <c r="I41" s="226"/>
      <c r="J41" s="226"/>
      <c r="K41" s="226"/>
      <c r="L41" s="226"/>
    </row>
    <row r="42" spans="2:12" x14ac:dyDescent="0.3">
      <c r="C42" s="223"/>
      <c r="D42" s="224"/>
      <c r="E42" s="216"/>
      <c r="F42" s="216"/>
      <c r="G42" s="225"/>
      <c r="H42" s="225"/>
      <c r="I42" s="226"/>
      <c r="J42" s="226"/>
      <c r="K42" s="226"/>
      <c r="L42" s="226"/>
    </row>
    <row r="43" spans="2:12" x14ac:dyDescent="0.3">
      <c r="C43" s="223"/>
      <c r="D43" s="224"/>
      <c r="E43" s="216"/>
      <c r="F43" s="216"/>
      <c r="G43" s="225"/>
      <c r="H43" s="225"/>
      <c r="I43" s="226"/>
      <c r="J43" s="226"/>
      <c r="K43" s="226"/>
      <c r="L43" s="226"/>
    </row>
    <row r="44" spans="2:12" x14ac:dyDescent="0.3">
      <c r="C44" s="223"/>
      <c r="D44" s="224"/>
      <c r="E44" s="216"/>
      <c r="F44" s="216"/>
      <c r="G44" s="225"/>
      <c r="H44" s="225"/>
      <c r="I44" s="226"/>
      <c r="J44" s="226"/>
      <c r="K44" s="226"/>
      <c r="L44" s="226"/>
    </row>
    <row r="45" spans="2:12" x14ac:dyDescent="0.3">
      <c r="C45" s="223"/>
      <c r="D45" s="224"/>
      <c r="E45" s="216"/>
      <c r="F45" s="216"/>
      <c r="G45" s="225"/>
      <c r="H45" s="225"/>
      <c r="I45" s="226"/>
      <c r="J45" s="226"/>
      <c r="K45" s="226"/>
      <c r="L45" s="226"/>
    </row>
    <row r="46" spans="2:12" x14ac:dyDescent="0.3">
      <c r="C46" s="223"/>
      <c r="D46" s="224"/>
      <c r="E46" s="216"/>
      <c r="F46" s="216"/>
      <c r="G46" s="225"/>
      <c r="H46" s="225"/>
      <c r="I46" s="226"/>
      <c r="J46" s="226"/>
      <c r="K46" s="226"/>
      <c r="L46" s="226"/>
    </row>
    <row r="47" spans="2:12" x14ac:dyDescent="0.3">
      <c r="C47" s="223"/>
      <c r="D47" s="224"/>
      <c r="E47" s="216"/>
      <c r="F47" s="216"/>
      <c r="G47" s="225"/>
      <c r="H47" s="225"/>
      <c r="I47" s="226"/>
      <c r="J47" s="226"/>
      <c r="K47" s="226"/>
      <c r="L47" s="226"/>
    </row>
    <row r="48" spans="2:12" x14ac:dyDescent="0.3">
      <c r="C48" s="223"/>
      <c r="D48" s="224"/>
      <c r="E48" s="216"/>
      <c r="F48" s="216"/>
      <c r="G48" s="225"/>
      <c r="H48" s="225"/>
      <c r="I48" s="226"/>
      <c r="J48" s="226"/>
      <c r="K48" s="226"/>
      <c r="L48" s="226"/>
    </row>
    <row r="49" spans="2:14" x14ac:dyDescent="0.3">
      <c r="C49" s="223"/>
      <c r="D49" s="224"/>
      <c r="E49" s="216"/>
      <c r="F49" s="216"/>
      <c r="G49" s="225"/>
      <c r="H49" s="225"/>
      <c r="I49" s="226"/>
      <c r="J49" s="226"/>
      <c r="K49" s="226"/>
      <c r="L49" s="226"/>
    </row>
    <row r="50" spans="2:14" x14ac:dyDescent="0.3">
      <c r="C50" s="223"/>
      <c r="D50" s="224"/>
      <c r="E50" s="216"/>
      <c r="F50" s="216"/>
      <c r="G50" s="225"/>
      <c r="H50" s="225"/>
      <c r="I50" s="226"/>
      <c r="J50" s="226"/>
      <c r="K50" s="226"/>
      <c r="L50" s="226"/>
    </row>
    <row r="51" spans="2:14" x14ac:dyDescent="0.3">
      <c r="C51" s="223"/>
      <c r="D51" s="224"/>
      <c r="E51" s="216"/>
      <c r="F51" s="216"/>
      <c r="G51" s="225"/>
      <c r="H51" s="225"/>
      <c r="I51" s="226"/>
      <c r="J51" s="226"/>
      <c r="K51" s="226"/>
      <c r="L51" s="226"/>
    </row>
    <row r="53" spans="2:14" ht="18" x14ac:dyDescent="0.3">
      <c r="B53" s="172" t="s">
        <v>66</v>
      </c>
      <c r="C53" s="172"/>
      <c r="D53" s="172"/>
      <c r="E53" s="172"/>
      <c r="F53" s="172"/>
      <c r="G53" s="172"/>
      <c r="H53" s="172"/>
      <c r="I53" s="172"/>
    </row>
    <row r="55" spans="2:14" ht="18" customHeight="1" x14ac:dyDescent="4.1500000000000004">
      <c r="I55" s="107"/>
    </row>
    <row r="57" spans="2:14" x14ac:dyDescent="0.3">
      <c r="C57" s="219" t="str">
        <f>C35</f>
        <v>Caudal Promedio</v>
      </c>
      <c r="D57" s="219"/>
      <c r="E57" s="165" t="s">
        <v>51</v>
      </c>
      <c r="F57" s="165"/>
      <c r="G57" s="165" t="s">
        <v>52</v>
      </c>
      <c r="H57" s="165"/>
      <c r="I57" s="165"/>
      <c r="J57" s="165"/>
      <c r="K57" s="256" t="s">
        <v>67</v>
      </c>
      <c r="L57" s="257"/>
      <c r="M57" s="171" t="s">
        <v>55</v>
      </c>
      <c r="N57" s="171"/>
    </row>
    <row r="58" spans="2:14" x14ac:dyDescent="0.3">
      <c r="C58" s="255" t="str">
        <f>C36</f>
        <v>[dm3/min]</v>
      </c>
      <c r="D58" s="255"/>
      <c r="E58" s="171" t="str">
        <f t="shared" ref="E58:I58" si="0">$G$36</f>
        <v>[%]</v>
      </c>
      <c r="F58" s="171"/>
      <c r="G58" s="171" t="str">
        <f t="shared" si="0"/>
        <v>[%]</v>
      </c>
      <c r="H58" s="171"/>
      <c r="I58" s="171" t="str">
        <f t="shared" si="0"/>
        <v>[%]</v>
      </c>
      <c r="J58" s="171"/>
      <c r="K58" s="169"/>
      <c r="L58" s="170"/>
      <c r="M58" s="171"/>
      <c r="N58" s="171"/>
    </row>
    <row r="59" spans="2:14" x14ac:dyDescent="0.3">
      <c r="C59" s="216"/>
      <c r="D59" s="216"/>
      <c r="E59" s="217">
        <f t="shared" ref="E59:E73" si="1">G16</f>
        <v>0</v>
      </c>
      <c r="F59" s="217"/>
      <c r="G59" s="217">
        <f t="shared" ref="G59:G71" si="2">G37</f>
        <v>0</v>
      </c>
      <c r="H59" s="217"/>
      <c r="I59" s="217"/>
      <c r="J59" s="217"/>
      <c r="K59" s="162" t="e">
        <f t="shared" ref="K59" si="3">ABS((E59-G59)/I59)</f>
        <v>#DIV/0!</v>
      </c>
      <c r="L59" s="162"/>
      <c r="M59" s="163" t="e">
        <f>IF(K59&lt;=$B$63,"Satisfactorio",IF(AND(K59&gt;$B$63,K59&lt;$B$64),"Dudoso","Insatisfactorio"))</f>
        <v>#DIV/0!</v>
      </c>
      <c r="N59" s="164"/>
    </row>
    <row r="60" spans="2:14" x14ac:dyDescent="0.3">
      <c r="B60" s="108" t="s">
        <v>69</v>
      </c>
      <c r="C60" s="216"/>
      <c r="D60" s="216"/>
      <c r="E60" s="217">
        <f t="shared" si="1"/>
        <v>0</v>
      </c>
      <c r="F60" s="217"/>
      <c r="G60" s="217">
        <f t="shared" si="2"/>
        <v>0</v>
      </c>
      <c r="H60" s="217"/>
      <c r="I60" s="217"/>
      <c r="J60" s="217"/>
      <c r="K60" s="162" t="e">
        <f t="shared" ref="K60:K63" si="4">ABS((E60-G60)/I60)</f>
        <v>#DIV/0!</v>
      </c>
      <c r="L60" s="162"/>
      <c r="M60" s="163" t="e">
        <f t="shared" ref="M60:M63" si="5">IF(K60&lt;=$B$63,"Satisfactorio",IF(AND(K60&gt;$B$63,K60&lt;$B$64),"Dudoso","Insatisfactorio"))</f>
        <v>#DIV/0!</v>
      </c>
      <c r="N60" s="164"/>
    </row>
    <row r="61" spans="2:14" x14ac:dyDescent="0.3">
      <c r="B61" s="108" t="s">
        <v>56</v>
      </c>
      <c r="C61" s="216"/>
      <c r="D61" s="216"/>
      <c r="E61" s="217">
        <f t="shared" si="1"/>
        <v>0</v>
      </c>
      <c r="F61" s="217"/>
      <c r="G61" s="217">
        <f t="shared" si="2"/>
        <v>0</v>
      </c>
      <c r="H61" s="217"/>
      <c r="I61" s="217"/>
      <c r="J61" s="217"/>
      <c r="K61" s="162" t="e">
        <f t="shared" si="4"/>
        <v>#DIV/0!</v>
      </c>
      <c r="L61" s="162"/>
      <c r="M61" s="163" t="e">
        <f t="shared" si="5"/>
        <v>#DIV/0!</v>
      </c>
      <c r="N61" s="164"/>
    </row>
    <row r="62" spans="2:14" x14ac:dyDescent="0.3">
      <c r="B62" s="108" t="s">
        <v>68</v>
      </c>
      <c r="C62" s="216"/>
      <c r="D62" s="216"/>
      <c r="E62" s="217">
        <f t="shared" si="1"/>
        <v>0</v>
      </c>
      <c r="F62" s="217"/>
      <c r="G62" s="217">
        <f t="shared" si="2"/>
        <v>0</v>
      </c>
      <c r="H62" s="217"/>
      <c r="I62" s="217"/>
      <c r="J62" s="217"/>
      <c r="K62" s="162" t="e">
        <f t="shared" si="4"/>
        <v>#DIV/0!</v>
      </c>
      <c r="L62" s="162"/>
      <c r="M62" s="163" t="e">
        <f t="shared" si="5"/>
        <v>#DIV/0!</v>
      </c>
      <c r="N62" s="164"/>
    </row>
    <row r="63" spans="2:14" x14ac:dyDescent="0.3">
      <c r="B63" s="108">
        <v>2</v>
      </c>
      <c r="C63" s="216"/>
      <c r="D63" s="216"/>
      <c r="E63" s="217">
        <f t="shared" si="1"/>
        <v>0</v>
      </c>
      <c r="F63" s="217"/>
      <c r="G63" s="217">
        <f t="shared" si="2"/>
        <v>0</v>
      </c>
      <c r="H63" s="217"/>
      <c r="I63" s="217"/>
      <c r="J63" s="217"/>
      <c r="K63" s="162" t="e">
        <f t="shared" si="4"/>
        <v>#DIV/0!</v>
      </c>
      <c r="L63" s="162"/>
      <c r="M63" s="163" t="e">
        <f t="shared" si="5"/>
        <v>#DIV/0!</v>
      </c>
      <c r="N63" s="164"/>
    </row>
    <row r="64" spans="2:14" x14ac:dyDescent="0.3">
      <c r="B64" s="108">
        <v>3</v>
      </c>
      <c r="C64" s="216"/>
      <c r="D64" s="216"/>
      <c r="E64" s="217">
        <f t="shared" si="1"/>
        <v>0</v>
      </c>
      <c r="F64" s="217"/>
      <c r="G64" s="217">
        <f t="shared" si="2"/>
        <v>0</v>
      </c>
      <c r="H64" s="217"/>
      <c r="I64" s="217"/>
      <c r="J64" s="217"/>
      <c r="K64" s="162" t="e">
        <f t="shared" ref="K64:K73" si="6">ABS((E64-G64)/I64)</f>
        <v>#DIV/0!</v>
      </c>
      <c r="L64" s="162"/>
      <c r="M64" s="163" t="e">
        <f t="shared" ref="M64:M73" si="7">IF(K64&lt;=$B$63,"Satisfactorio",IF(AND(K64&gt;$B$63,K64&lt;$B$64),"Dudoso","Insatisfactorio"))</f>
        <v>#DIV/0!</v>
      </c>
      <c r="N64" s="164"/>
    </row>
    <row r="65" spans="2:14" x14ac:dyDescent="0.3">
      <c r="B65" s="108"/>
      <c r="C65" s="216"/>
      <c r="D65" s="216"/>
      <c r="E65" s="217">
        <f t="shared" si="1"/>
        <v>0</v>
      </c>
      <c r="F65" s="217"/>
      <c r="G65" s="217">
        <f t="shared" si="2"/>
        <v>0</v>
      </c>
      <c r="H65" s="217"/>
      <c r="I65" s="217"/>
      <c r="J65" s="217"/>
      <c r="K65" s="162" t="e">
        <f t="shared" si="6"/>
        <v>#DIV/0!</v>
      </c>
      <c r="L65" s="162"/>
      <c r="M65" s="163" t="e">
        <f t="shared" si="7"/>
        <v>#DIV/0!</v>
      </c>
      <c r="N65" s="164"/>
    </row>
    <row r="66" spans="2:14" x14ac:dyDescent="0.3">
      <c r="C66" s="216"/>
      <c r="D66" s="216"/>
      <c r="E66" s="217">
        <f t="shared" si="1"/>
        <v>0</v>
      </c>
      <c r="F66" s="217"/>
      <c r="G66" s="217">
        <f t="shared" si="2"/>
        <v>0</v>
      </c>
      <c r="H66" s="217"/>
      <c r="I66" s="217"/>
      <c r="J66" s="217"/>
      <c r="K66" s="162" t="e">
        <f t="shared" si="6"/>
        <v>#DIV/0!</v>
      </c>
      <c r="L66" s="162"/>
      <c r="M66" s="163" t="e">
        <f t="shared" si="7"/>
        <v>#DIV/0!</v>
      </c>
      <c r="N66" s="164"/>
    </row>
    <row r="67" spans="2:14" x14ac:dyDescent="0.3">
      <c r="C67" s="216"/>
      <c r="D67" s="216"/>
      <c r="E67" s="217">
        <f t="shared" si="1"/>
        <v>0</v>
      </c>
      <c r="F67" s="217"/>
      <c r="G67" s="217">
        <f t="shared" si="2"/>
        <v>0</v>
      </c>
      <c r="H67" s="217"/>
      <c r="I67" s="217"/>
      <c r="J67" s="217"/>
      <c r="K67" s="162" t="e">
        <f t="shared" si="6"/>
        <v>#DIV/0!</v>
      </c>
      <c r="L67" s="162"/>
      <c r="M67" s="163" t="e">
        <f t="shared" si="7"/>
        <v>#DIV/0!</v>
      </c>
      <c r="N67" s="164"/>
    </row>
    <row r="68" spans="2:14" x14ac:dyDescent="0.3">
      <c r="C68" s="216"/>
      <c r="D68" s="216"/>
      <c r="E68" s="217">
        <f t="shared" si="1"/>
        <v>0</v>
      </c>
      <c r="F68" s="217"/>
      <c r="G68" s="217">
        <f t="shared" si="2"/>
        <v>0</v>
      </c>
      <c r="H68" s="217"/>
      <c r="I68" s="217"/>
      <c r="J68" s="217"/>
      <c r="K68" s="162" t="e">
        <f t="shared" si="6"/>
        <v>#DIV/0!</v>
      </c>
      <c r="L68" s="162"/>
      <c r="M68" s="163" t="e">
        <f t="shared" si="7"/>
        <v>#DIV/0!</v>
      </c>
      <c r="N68" s="164"/>
    </row>
    <row r="69" spans="2:14" x14ac:dyDescent="0.3">
      <c r="C69" s="216"/>
      <c r="D69" s="216"/>
      <c r="E69" s="217">
        <f t="shared" si="1"/>
        <v>0</v>
      </c>
      <c r="F69" s="217"/>
      <c r="G69" s="217">
        <f t="shared" si="2"/>
        <v>0</v>
      </c>
      <c r="H69" s="217"/>
      <c r="I69" s="217"/>
      <c r="J69" s="217"/>
      <c r="K69" s="162" t="e">
        <f t="shared" si="6"/>
        <v>#DIV/0!</v>
      </c>
      <c r="L69" s="162"/>
      <c r="M69" s="163" t="e">
        <f t="shared" si="7"/>
        <v>#DIV/0!</v>
      </c>
      <c r="N69" s="164"/>
    </row>
    <row r="70" spans="2:14" x14ac:dyDescent="0.3">
      <c r="C70" s="216"/>
      <c r="D70" s="216"/>
      <c r="E70" s="217">
        <f t="shared" si="1"/>
        <v>0</v>
      </c>
      <c r="F70" s="217"/>
      <c r="G70" s="217">
        <f t="shared" si="2"/>
        <v>0</v>
      </c>
      <c r="H70" s="217"/>
      <c r="I70" s="217"/>
      <c r="J70" s="217"/>
      <c r="K70" s="162" t="e">
        <f t="shared" si="6"/>
        <v>#DIV/0!</v>
      </c>
      <c r="L70" s="162"/>
      <c r="M70" s="163" t="e">
        <f t="shared" si="7"/>
        <v>#DIV/0!</v>
      </c>
      <c r="N70" s="164"/>
    </row>
    <row r="71" spans="2:14" x14ac:dyDescent="0.3">
      <c r="C71" s="216"/>
      <c r="D71" s="216"/>
      <c r="E71" s="217">
        <f t="shared" si="1"/>
        <v>0</v>
      </c>
      <c r="F71" s="217"/>
      <c r="G71" s="217">
        <f t="shared" si="2"/>
        <v>0</v>
      </c>
      <c r="H71" s="217"/>
      <c r="I71" s="217"/>
      <c r="J71" s="217"/>
      <c r="K71" s="162" t="e">
        <f t="shared" si="6"/>
        <v>#DIV/0!</v>
      </c>
      <c r="L71" s="162"/>
      <c r="M71" s="163" t="e">
        <f t="shared" si="7"/>
        <v>#DIV/0!</v>
      </c>
      <c r="N71" s="164"/>
    </row>
    <row r="72" spans="2:14" x14ac:dyDescent="0.3">
      <c r="C72" s="216"/>
      <c r="D72" s="216"/>
      <c r="E72" s="217">
        <f t="shared" si="1"/>
        <v>0</v>
      </c>
      <c r="F72" s="217"/>
      <c r="G72" s="217">
        <f t="shared" ref="G72:G73" si="8">G50</f>
        <v>0</v>
      </c>
      <c r="H72" s="217"/>
      <c r="I72" s="217"/>
      <c r="J72" s="217"/>
      <c r="K72" s="162" t="e">
        <f t="shared" si="6"/>
        <v>#DIV/0!</v>
      </c>
      <c r="L72" s="162"/>
      <c r="M72" s="163" t="e">
        <f t="shared" si="7"/>
        <v>#DIV/0!</v>
      </c>
      <c r="N72" s="164"/>
    </row>
    <row r="73" spans="2:14" x14ac:dyDescent="0.3">
      <c r="C73" s="216"/>
      <c r="D73" s="216"/>
      <c r="E73" s="217">
        <f t="shared" si="1"/>
        <v>0</v>
      </c>
      <c r="F73" s="217"/>
      <c r="G73" s="217">
        <f t="shared" si="8"/>
        <v>0</v>
      </c>
      <c r="H73" s="217"/>
      <c r="I73" s="217"/>
      <c r="J73" s="217"/>
      <c r="K73" s="162" t="e">
        <f t="shared" si="6"/>
        <v>#DIV/0!</v>
      </c>
      <c r="L73" s="162"/>
      <c r="M73" s="163" t="e">
        <f t="shared" si="7"/>
        <v>#DIV/0!</v>
      </c>
      <c r="N73" s="164"/>
    </row>
  </sheetData>
  <mergeCells count="283">
    <mergeCell ref="M63:N63"/>
    <mergeCell ref="C63:D63"/>
    <mergeCell ref="E63:F63"/>
    <mergeCell ref="G63:H63"/>
    <mergeCell ref="I63:J63"/>
    <mergeCell ref="K63:L63"/>
    <mergeCell ref="M61:N61"/>
    <mergeCell ref="C62:D62"/>
    <mergeCell ref="E62:F62"/>
    <mergeCell ref="G62:H62"/>
    <mergeCell ref="I62:J62"/>
    <mergeCell ref="K62:L62"/>
    <mergeCell ref="M62:N62"/>
    <mergeCell ref="C61:D61"/>
    <mergeCell ref="E61:F61"/>
    <mergeCell ref="G61:H61"/>
    <mergeCell ref="I61:J61"/>
    <mergeCell ref="K61:L61"/>
    <mergeCell ref="M59:N59"/>
    <mergeCell ref="C60:D60"/>
    <mergeCell ref="E60:F60"/>
    <mergeCell ref="G60:H60"/>
    <mergeCell ref="I60:J60"/>
    <mergeCell ref="K60:L60"/>
    <mergeCell ref="M60:N60"/>
    <mergeCell ref="C59:D59"/>
    <mergeCell ref="E59:F59"/>
    <mergeCell ref="G59:H59"/>
    <mergeCell ref="I59:J59"/>
    <mergeCell ref="K59:L59"/>
    <mergeCell ref="M57:N58"/>
    <mergeCell ref="C58:D58"/>
    <mergeCell ref="E58:F58"/>
    <mergeCell ref="G58:H58"/>
    <mergeCell ref="I58:J58"/>
    <mergeCell ref="C57:D57"/>
    <mergeCell ref="E57:F57"/>
    <mergeCell ref="G57:H57"/>
    <mergeCell ref="I57:J57"/>
    <mergeCell ref="K57:L58"/>
    <mergeCell ref="I35:J35"/>
    <mergeCell ref="C36:D36"/>
    <mergeCell ref="E36:F36"/>
    <mergeCell ref="G36:H36"/>
    <mergeCell ref="I36:J36"/>
    <mergeCell ref="C41:D41"/>
    <mergeCell ref="E41:F41"/>
    <mergeCell ref="G41:H41"/>
    <mergeCell ref="I41:J41"/>
    <mergeCell ref="C39:D39"/>
    <mergeCell ref="E39:F39"/>
    <mergeCell ref="G39:H39"/>
    <mergeCell ref="I39:J39"/>
    <mergeCell ref="C40:D40"/>
    <mergeCell ref="E40:F40"/>
    <mergeCell ref="G40:H40"/>
    <mergeCell ref="I40:J40"/>
    <mergeCell ref="C20:D20"/>
    <mergeCell ref="E20:F20"/>
    <mergeCell ref="G20:H20"/>
    <mergeCell ref="I20:J20"/>
    <mergeCell ref="B32:I32"/>
    <mergeCell ref="C18:D18"/>
    <mergeCell ref="E18:F18"/>
    <mergeCell ref="G18:H18"/>
    <mergeCell ref="I18:J18"/>
    <mergeCell ref="C19:D19"/>
    <mergeCell ref="E19:F19"/>
    <mergeCell ref="G19:H19"/>
    <mergeCell ref="I19:J19"/>
    <mergeCell ref="C25:D25"/>
    <mergeCell ref="E25:F25"/>
    <mergeCell ref="G25:H25"/>
    <mergeCell ref="I25:J25"/>
    <mergeCell ref="C26:D26"/>
    <mergeCell ref="E26:F26"/>
    <mergeCell ref="G26:H26"/>
    <mergeCell ref="I26:J26"/>
    <mergeCell ref="C27:D27"/>
    <mergeCell ref="E27:F27"/>
    <mergeCell ref="G27:H27"/>
    <mergeCell ref="C16:D16"/>
    <mergeCell ref="E16:F16"/>
    <mergeCell ref="G16:H16"/>
    <mergeCell ref="I16:J16"/>
    <mergeCell ref="C17:D17"/>
    <mergeCell ref="E17:F17"/>
    <mergeCell ref="G17:H17"/>
    <mergeCell ref="I17:J17"/>
    <mergeCell ref="C14:D14"/>
    <mergeCell ref="E14:F14"/>
    <mergeCell ref="G14:H14"/>
    <mergeCell ref="I14:J14"/>
    <mergeCell ref="C15:D15"/>
    <mergeCell ref="E15:F15"/>
    <mergeCell ref="G15:H15"/>
    <mergeCell ref="I15:J15"/>
    <mergeCell ref="B7:E7"/>
    <mergeCell ref="G7:H7"/>
    <mergeCell ref="B8:E8"/>
    <mergeCell ref="G8:H8"/>
    <mergeCell ref="B11:I11"/>
    <mergeCell ref="J1:N2"/>
    <mergeCell ref="C2:I2"/>
    <mergeCell ref="C3:I3"/>
    <mergeCell ref="J3:L4"/>
    <mergeCell ref="M3:N4"/>
    <mergeCell ref="A6:H6"/>
    <mergeCell ref="K18:L18"/>
    <mergeCell ref="K19:L19"/>
    <mergeCell ref="K20:L20"/>
    <mergeCell ref="K35:L36"/>
    <mergeCell ref="K37:L37"/>
    <mergeCell ref="K38:L38"/>
    <mergeCell ref="K24:L24"/>
    <mergeCell ref="K25:L25"/>
    <mergeCell ref="K26:L26"/>
    <mergeCell ref="C13:L13"/>
    <mergeCell ref="C34:L34"/>
    <mergeCell ref="C21:D21"/>
    <mergeCell ref="E21:F21"/>
    <mergeCell ref="G21:H21"/>
    <mergeCell ref="I21:J21"/>
    <mergeCell ref="K21:L21"/>
    <mergeCell ref="C22:D22"/>
    <mergeCell ref="E22:F22"/>
    <mergeCell ref="G22:H22"/>
    <mergeCell ref="I22:J22"/>
    <mergeCell ref="K22:L22"/>
    <mergeCell ref="C23:D23"/>
    <mergeCell ref="E23:F23"/>
    <mergeCell ref="G23:H23"/>
    <mergeCell ref="I23:J23"/>
    <mergeCell ref="K23:L23"/>
    <mergeCell ref="C24:D24"/>
    <mergeCell ref="E24:F24"/>
    <mergeCell ref="G24:H24"/>
    <mergeCell ref="I24:J24"/>
    <mergeCell ref="K14:L15"/>
    <mergeCell ref="K16:L16"/>
    <mergeCell ref="K17:L17"/>
    <mergeCell ref="I27:J27"/>
    <mergeCell ref="K27:L27"/>
    <mergeCell ref="C28:D28"/>
    <mergeCell ref="E28:F28"/>
    <mergeCell ref="G28:H28"/>
    <mergeCell ref="I28:J28"/>
    <mergeCell ref="K28:L28"/>
    <mergeCell ref="C29:D29"/>
    <mergeCell ref="E29:F29"/>
    <mergeCell ref="G29:H29"/>
    <mergeCell ref="I29:J29"/>
    <mergeCell ref="K29:L29"/>
    <mergeCell ref="C30:D30"/>
    <mergeCell ref="E30:F30"/>
    <mergeCell ref="G30:H30"/>
    <mergeCell ref="I30:J30"/>
    <mergeCell ref="K30:L30"/>
    <mergeCell ref="C42:D42"/>
    <mergeCell ref="E42:F42"/>
    <mergeCell ref="G42:H42"/>
    <mergeCell ref="I42:J42"/>
    <mergeCell ref="K42:L42"/>
    <mergeCell ref="K39:L39"/>
    <mergeCell ref="K40:L40"/>
    <mergeCell ref="K41:L41"/>
    <mergeCell ref="C37:D37"/>
    <mergeCell ref="E37:F37"/>
    <mergeCell ref="G37:H37"/>
    <mergeCell ref="I37:J37"/>
    <mergeCell ref="C38:D38"/>
    <mergeCell ref="E38:F38"/>
    <mergeCell ref="G38:H38"/>
    <mergeCell ref="I38:J38"/>
    <mergeCell ref="C35:D35"/>
    <mergeCell ref="E35:F35"/>
    <mergeCell ref="G35:H35"/>
    <mergeCell ref="K43:L43"/>
    <mergeCell ref="C44:D44"/>
    <mergeCell ref="E44:F44"/>
    <mergeCell ref="G44:H44"/>
    <mergeCell ref="I44:J44"/>
    <mergeCell ref="K44:L44"/>
    <mergeCell ref="C45:D45"/>
    <mergeCell ref="E45:F45"/>
    <mergeCell ref="G45:H45"/>
    <mergeCell ref="I45:J45"/>
    <mergeCell ref="K45:L45"/>
    <mergeCell ref="C43:D43"/>
    <mergeCell ref="E43:F43"/>
    <mergeCell ref="G43:H43"/>
    <mergeCell ref="I43:J43"/>
    <mergeCell ref="K46:L46"/>
    <mergeCell ref="C47:D47"/>
    <mergeCell ref="E47:F47"/>
    <mergeCell ref="G47:H47"/>
    <mergeCell ref="I47:J47"/>
    <mergeCell ref="K47:L47"/>
    <mergeCell ref="C48:D48"/>
    <mergeCell ref="E48:F48"/>
    <mergeCell ref="G48:H48"/>
    <mergeCell ref="I48:J48"/>
    <mergeCell ref="K48:L48"/>
    <mergeCell ref="C46:D46"/>
    <mergeCell ref="E46:F46"/>
    <mergeCell ref="G46:H46"/>
    <mergeCell ref="I46:J46"/>
    <mergeCell ref="I49:J49"/>
    <mergeCell ref="K49:L49"/>
    <mergeCell ref="C50:D50"/>
    <mergeCell ref="E50:F50"/>
    <mergeCell ref="G50:H50"/>
    <mergeCell ref="I50:J50"/>
    <mergeCell ref="K50:L50"/>
    <mergeCell ref="C64:D64"/>
    <mergeCell ref="E64:F64"/>
    <mergeCell ref="G64:H64"/>
    <mergeCell ref="I64:J64"/>
    <mergeCell ref="K64:L64"/>
    <mergeCell ref="B53:I53"/>
    <mergeCell ref="C49:D49"/>
    <mergeCell ref="E49:F49"/>
    <mergeCell ref="G49:H49"/>
    <mergeCell ref="M64:N64"/>
    <mergeCell ref="C65:D65"/>
    <mergeCell ref="E65:F65"/>
    <mergeCell ref="G65:H65"/>
    <mergeCell ref="I65:J65"/>
    <mergeCell ref="K65:L65"/>
    <mergeCell ref="M65:N65"/>
    <mergeCell ref="C66:D66"/>
    <mergeCell ref="E66:F66"/>
    <mergeCell ref="G66:H66"/>
    <mergeCell ref="I66:J66"/>
    <mergeCell ref="K66:L66"/>
    <mergeCell ref="M66:N66"/>
    <mergeCell ref="C67:D67"/>
    <mergeCell ref="E67:F67"/>
    <mergeCell ref="G67:H67"/>
    <mergeCell ref="I67:J67"/>
    <mergeCell ref="K67:L67"/>
    <mergeCell ref="M67:N67"/>
    <mergeCell ref="C68:D68"/>
    <mergeCell ref="E68:F68"/>
    <mergeCell ref="G68:H68"/>
    <mergeCell ref="I68:J68"/>
    <mergeCell ref="K68:L68"/>
    <mergeCell ref="M68:N68"/>
    <mergeCell ref="E69:F69"/>
    <mergeCell ref="G69:H69"/>
    <mergeCell ref="I69:J69"/>
    <mergeCell ref="K69:L69"/>
    <mergeCell ref="M69:N69"/>
    <mergeCell ref="C70:D70"/>
    <mergeCell ref="E70:F70"/>
    <mergeCell ref="G70:H70"/>
    <mergeCell ref="I70:J70"/>
    <mergeCell ref="K70:L70"/>
    <mergeCell ref="M70:N70"/>
    <mergeCell ref="C73:D73"/>
    <mergeCell ref="E73:F73"/>
    <mergeCell ref="G73:H73"/>
    <mergeCell ref="I73:J73"/>
    <mergeCell ref="K73:L73"/>
    <mergeCell ref="M73:N73"/>
    <mergeCell ref="C51:D51"/>
    <mergeCell ref="E51:F51"/>
    <mergeCell ref="G51:H51"/>
    <mergeCell ref="I51:J51"/>
    <mergeCell ref="K51:L51"/>
    <mergeCell ref="C71:D71"/>
    <mergeCell ref="E71:F71"/>
    <mergeCell ref="G71:H71"/>
    <mergeCell ref="I71:J71"/>
    <mergeCell ref="K71:L71"/>
    <mergeCell ref="M71:N71"/>
    <mergeCell ref="C72:D72"/>
    <mergeCell ref="E72:F72"/>
    <mergeCell ref="G72:H72"/>
    <mergeCell ref="I72:J72"/>
    <mergeCell ref="K72:L72"/>
    <mergeCell ref="M72:N72"/>
    <mergeCell ref="C69:D69"/>
  </mergeCells>
  <pageMargins left="0.7" right="0.7" top="0.75" bottom="0.75" header="0.3" footer="0.3"/>
  <pageSetup paperSize="9" orientation="portrait" r:id="rId1"/>
  <drawing r:id="rId2"/>
  <legacyDrawing r:id="rId3"/>
  <extLst>
    <ext xmlns:x14="http://schemas.microsoft.com/office/spreadsheetml/2009/9/main" uri="{78C0D931-6437-407d-A8EE-F0AAD7539E65}">
      <x14:conditionalFormattings>
        <x14:conditionalFormatting xmlns:xm="http://schemas.microsoft.com/office/excel/2006/main">
          <x14:cfRule type="containsText" priority="1" operator="containsText" id="{4F9A6BE6-CC8F-4199-8E05-E25764FD3871}">
            <xm:f>NOT(ISERROR(SEARCH($B$62,M59)))</xm:f>
            <xm:f>$B$62</xm:f>
            <x14:dxf>
              <font>
                <color rgb="FF9C0006"/>
              </font>
              <fill>
                <patternFill>
                  <bgColor rgb="FFFFC7CE"/>
                </patternFill>
              </fill>
            </x14:dxf>
          </x14:cfRule>
          <x14:cfRule type="containsText" priority="2" operator="containsText" id="{5482D82E-F4DD-4116-B0F7-2BD3EEFDEB08}">
            <xm:f>NOT(ISERROR(SEARCH($B$61,M59)))</xm:f>
            <xm:f>$B$61</xm:f>
            <x14:dxf>
              <font>
                <color rgb="FF006100"/>
              </font>
              <fill>
                <patternFill>
                  <bgColor rgb="FFC6EFCE"/>
                </patternFill>
              </fill>
            </x14:dxf>
          </x14:cfRule>
          <xm:sqref>M59:N73</xm:sqref>
        </x14:conditionalFormatting>
      </x14:conditionalFormattings>
    </ext>
  </extLst>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D00-000000000000}">
  <sheetPr codeName="Hoja12">
    <tabColor theme="3" tint="0.39997558519241921"/>
  </sheetPr>
  <dimension ref="A1:IT192"/>
  <sheetViews>
    <sheetView tabSelected="1" view="pageBreakPreview" topLeftCell="A159" zoomScaleNormal="100" zoomScaleSheetLayoutView="100" workbookViewId="0">
      <selection activeCell="A34" sqref="A34:AJ34"/>
    </sheetView>
  </sheetViews>
  <sheetFormatPr baseColWidth="10" defaultColWidth="11.44140625" defaultRowHeight="13.2" x14ac:dyDescent="0.25"/>
  <cols>
    <col min="1" max="6" width="2.44140625" style="37" customWidth="1"/>
    <col min="7" max="7" width="4.33203125" style="37" customWidth="1"/>
    <col min="8" max="8" width="3.109375" style="37" customWidth="1"/>
    <col min="9" max="9" width="3.6640625" style="37" customWidth="1"/>
    <col min="10" max="10" width="2.44140625" style="37" customWidth="1"/>
    <col min="11" max="12" width="3.109375" style="37" customWidth="1"/>
    <col min="13" max="13" width="3.44140625" style="37" customWidth="1"/>
    <col min="14" max="14" width="1.5546875" style="37" customWidth="1"/>
    <col min="15" max="15" width="3.6640625" style="37" customWidth="1"/>
    <col min="16" max="16" width="4.109375" style="37" customWidth="1"/>
    <col min="17" max="17" width="1.44140625" style="37" customWidth="1"/>
    <col min="18" max="18" width="3.6640625" style="37" customWidth="1"/>
    <col min="19" max="19" width="2.44140625" style="37" customWidth="1"/>
    <col min="20" max="20" width="3.44140625" style="37" customWidth="1"/>
    <col min="21" max="26" width="2.44140625" style="37" customWidth="1"/>
    <col min="27" max="27" width="3.109375" style="37" customWidth="1"/>
    <col min="28" max="28" width="6" style="37" customWidth="1"/>
    <col min="29" max="29" width="2.44140625" style="37" customWidth="1"/>
    <col min="30" max="30" width="3.88671875" style="37" customWidth="1"/>
    <col min="31" max="32" width="1" style="37" customWidth="1"/>
    <col min="33" max="33" width="2" style="37" customWidth="1"/>
    <col min="34" max="34" width="2.44140625" style="37" customWidth="1"/>
    <col min="35" max="35" width="1.6640625" style="37" customWidth="1"/>
    <col min="36" max="36" width="2.44140625" style="37" customWidth="1"/>
    <col min="37" max="37" width="29.33203125" style="37" customWidth="1"/>
    <col min="38" max="38" width="10.5546875" style="20" customWidth="1"/>
    <col min="39" max="39" width="7.5546875" style="20" customWidth="1"/>
    <col min="40" max="40" width="12.44140625" style="20" bestFit="1" customWidth="1"/>
    <col min="41" max="41" width="4.88671875" style="20" customWidth="1"/>
    <col min="42" max="42" width="4" style="20" customWidth="1"/>
    <col min="43" max="46" width="2.44140625" style="20" customWidth="1"/>
    <col min="47" max="47" width="10.33203125" style="20" bestFit="1" customWidth="1"/>
    <col min="48" max="99" width="2.44140625" style="20" customWidth="1"/>
    <col min="100" max="147" width="2.6640625" style="20" customWidth="1"/>
    <col min="148" max="16384" width="11.44140625" style="20"/>
  </cols>
  <sheetData>
    <row r="1" spans="1:254" ht="11.25" hidden="1" customHeight="1" x14ac:dyDescent="0.25">
      <c r="A1" s="18">
        <v>1</v>
      </c>
      <c r="B1" s="18">
        <v>2</v>
      </c>
      <c r="C1" s="18">
        <v>3</v>
      </c>
      <c r="D1" s="18">
        <v>4</v>
      </c>
      <c r="E1" s="18">
        <v>5</v>
      </c>
      <c r="F1" s="18">
        <v>6</v>
      </c>
      <c r="G1" s="18">
        <v>7</v>
      </c>
      <c r="H1" s="18">
        <v>8</v>
      </c>
      <c r="I1" s="18">
        <v>9</v>
      </c>
      <c r="J1" s="18">
        <v>10</v>
      </c>
      <c r="K1" s="18">
        <v>11</v>
      </c>
      <c r="L1" s="18">
        <v>12</v>
      </c>
      <c r="M1" s="18">
        <v>13</v>
      </c>
      <c r="N1" s="18">
        <v>14</v>
      </c>
      <c r="O1" s="18">
        <v>15</v>
      </c>
      <c r="P1" s="18">
        <v>16</v>
      </c>
      <c r="Q1" s="18">
        <v>17</v>
      </c>
      <c r="R1" s="18">
        <v>18</v>
      </c>
      <c r="S1" s="18">
        <v>19</v>
      </c>
      <c r="T1" s="18">
        <v>20</v>
      </c>
      <c r="U1" s="18">
        <v>21</v>
      </c>
      <c r="V1" s="18">
        <v>22</v>
      </c>
      <c r="W1" s="18">
        <v>23</v>
      </c>
      <c r="X1" s="18">
        <v>24</v>
      </c>
      <c r="Y1" s="18">
        <v>25</v>
      </c>
      <c r="Z1" s="18">
        <v>26</v>
      </c>
      <c r="AA1" s="18">
        <v>27</v>
      </c>
      <c r="AB1" s="18">
        <v>28</v>
      </c>
      <c r="AC1" s="18">
        <v>29</v>
      </c>
      <c r="AD1" s="18">
        <v>30</v>
      </c>
      <c r="AE1" s="18">
        <v>31</v>
      </c>
      <c r="AF1" s="18">
        <v>32</v>
      </c>
      <c r="AG1" s="18">
        <v>33</v>
      </c>
      <c r="AH1" s="18">
        <v>34</v>
      </c>
      <c r="AI1" s="18">
        <v>35</v>
      </c>
      <c r="AJ1" s="18"/>
      <c r="AK1" s="18"/>
      <c r="AL1" s="19"/>
      <c r="AM1" s="19"/>
      <c r="AN1" s="19"/>
      <c r="AO1" s="19"/>
      <c r="AP1" s="19"/>
      <c r="AQ1" s="19"/>
      <c r="AR1" s="19"/>
      <c r="AS1" s="19"/>
      <c r="AT1" s="19"/>
      <c r="AU1" s="19"/>
      <c r="AV1" s="19"/>
      <c r="AW1" s="19"/>
      <c r="AX1" s="19"/>
      <c r="AY1" s="19"/>
      <c r="AZ1" s="19"/>
      <c r="BA1" s="19"/>
      <c r="BB1" s="19"/>
      <c r="BC1" s="19"/>
      <c r="BD1" s="19"/>
      <c r="BE1" s="19"/>
      <c r="BF1" s="19"/>
      <c r="BG1" s="19"/>
      <c r="BH1" s="19"/>
      <c r="BI1" s="19"/>
      <c r="BJ1" s="19"/>
      <c r="BK1" s="19"/>
      <c r="BL1" s="19"/>
      <c r="BM1" s="19"/>
      <c r="BN1" s="19"/>
      <c r="BO1" s="19"/>
      <c r="BP1" s="19"/>
      <c r="BQ1" s="19"/>
      <c r="BR1" s="19"/>
      <c r="BS1" s="19"/>
      <c r="BT1" s="19"/>
      <c r="BU1" s="19"/>
      <c r="BV1" s="19"/>
      <c r="BW1" s="19"/>
      <c r="BX1" s="19"/>
      <c r="BY1" s="19"/>
      <c r="BZ1" s="19"/>
      <c r="CA1" s="19"/>
      <c r="CB1" s="19"/>
      <c r="CC1" s="19"/>
      <c r="CD1" s="19"/>
      <c r="CE1" s="19"/>
      <c r="CF1" s="19"/>
      <c r="CG1" s="19"/>
      <c r="CH1" s="19"/>
      <c r="CI1" s="19"/>
      <c r="CJ1" s="19"/>
      <c r="CK1" s="19"/>
      <c r="CL1" s="19"/>
      <c r="CM1" s="19"/>
      <c r="CN1" s="19"/>
      <c r="CO1" s="19"/>
      <c r="CP1" s="19"/>
      <c r="CQ1" s="19"/>
      <c r="CR1" s="19"/>
      <c r="CS1" s="19"/>
      <c r="CT1" s="19"/>
      <c r="CU1" s="19"/>
      <c r="CV1" s="19"/>
      <c r="CW1" s="19"/>
      <c r="CX1" s="19"/>
      <c r="CY1" s="19"/>
      <c r="CZ1" s="19"/>
      <c r="DA1" s="19"/>
      <c r="DB1" s="19"/>
      <c r="DC1" s="19"/>
      <c r="DD1" s="19"/>
      <c r="DE1" s="19"/>
      <c r="DF1" s="19"/>
      <c r="DG1" s="19"/>
      <c r="DH1" s="19"/>
      <c r="DI1" s="19"/>
      <c r="DJ1" s="19"/>
      <c r="DK1" s="19"/>
      <c r="DL1" s="19"/>
      <c r="DM1" s="19"/>
      <c r="DN1" s="19"/>
      <c r="DO1" s="19"/>
      <c r="DP1" s="19"/>
      <c r="DQ1" s="19"/>
      <c r="DR1" s="19"/>
      <c r="DS1" s="19"/>
      <c r="DT1" s="19"/>
      <c r="DU1" s="19"/>
      <c r="DV1" s="19"/>
      <c r="DW1" s="19"/>
      <c r="DX1" s="19"/>
      <c r="DY1" s="19"/>
      <c r="DZ1" s="19"/>
      <c r="EA1" s="19"/>
      <c r="EB1" s="19"/>
      <c r="EC1" s="19"/>
      <c r="ED1" s="19"/>
      <c r="EE1" s="19"/>
      <c r="EF1" s="19"/>
      <c r="EG1" s="19"/>
      <c r="EH1" s="19"/>
      <c r="EI1" s="19"/>
      <c r="EJ1" s="19"/>
      <c r="EK1" s="19"/>
      <c r="EL1" s="19"/>
      <c r="EM1" s="19"/>
      <c r="EN1" s="19"/>
      <c r="EO1" s="19"/>
      <c r="EP1" s="19"/>
      <c r="EQ1" s="19"/>
      <c r="ER1" s="19"/>
      <c r="ES1" s="19"/>
      <c r="ET1" s="19"/>
      <c r="EU1" s="19"/>
      <c r="EV1" s="19"/>
      <c r="EW1" s="19"/>
      <c r="EX1" s="19"/>
      <c r="EY1" s="19"/>
      <c r="EZ1" s="19"/>
      <c r="FA1" s="19"/>
      <c r="FB1" s="19"/>
      <c r="FC1" s="19"/>
      <c r="FD1" s="19"/>
      <c r="FE1" s="19"/>
      <c r="FF1" s="19"/>
      <c r="FG1" s="19"/>
      <c r="FH1" s="19"/>
      <c r="FI1" s="19"/>
      <c r="FJ1" s="19"/>
      <c r="FK1" s="19"/>
      <c r="FL1" s="19"/>
      <c r="FM1" s="19"/>
      <c r="FN1" s="19"/>
      <c r="FO1" s="19"/>
      <c r="FP1" s="19"/>
      <c r="FQ1" s="19"/>
      <c r="FR1" s="19"/>
      <c r="FS1" s="19"/>
      <c r="FT1" s="19"/>
      <c r="FU1" s="19"/>
      <c r="FV1" s="19"/>
      <c r="FW1" s="19"/>
      <c r="FX1" s="19"/>
      <c r="FY1" s="19"/>
      <c r="FZ1" s="19"/>
      <c r="GA1" s="19"/>
      <c r="GB1" s="19"/>
      <c r="GC1" s="19"/>
      <c r="GD1" s="19"/>
      <c r="GE1" s="19"/>
      <c r="GF1" s="19"/>
      <c r="GG1" s="19"/>
      <c r="GH1" s="19"/>
      <c r="GI1" s="19"/>
      <c r="GJ1" s="19"/>
      <c r="GK1" s="19"/>
      <c r="GL1" s="19"/>
      <c r="GM1" s="19"/>
      <c r="GN1" s="19"/>
      <c r="GO1" s="19"/>
      <c r="GP1" s="19"/>
      <c r="GQ1" s="19"/>
      <c r="GR1" s="19"/>
      <c r="GS1" s="19"/>
      <c r="GT1" s="19"/>
      <c r="GU1" s="19"/>
      <c r="GV1" s="19"/>
      <c r="GW1" s="19"/>
      <c r="GX1" s="19"/>
      <c r="GY1" s="19"/>
      <c r="GZ1" s="19"/>
      <c r="HA1" s="19"/>
      <c r="HB1" s="19"/>
      <c r="HC1" s="19"/>
      <c r="HD1" s="19"/>
      <c r="HE1" s="19"/>
      <c r="HF1" s="19"/>
      <c r="HG1" s="19"/>
      <c r="HH1" s="19"/>
      <c r="HI1" s="19"/>
      <c r="HJ1" s="19"/>
      <c r="HK1" s="19"/>
      <c r="HL1" s="19"/>
      <c r="HM1" s="19"/>
      <c r="HN1" s="19"/>
      <c r="HO1" s="19"/>
      <c r="HP1" s="19"/>
      <c r="HQ1" s="19"/>
      <c r="HR1" s="19"/>
      <c r="HS1" s="19"/>
      <c r="HT1" s="19"/>
      <c r="HU1" s="19"/>
      <c r="HV1" s="19"/>
      <c r="HW1" s="19"/>
      <c r="HX1" s="19"/>
      <c r="HY1" s="19"/>
      <c r="HZ1" s="19"/>
      <c r="IA1" s="19"/>
      <c r="IB1" s="19"/>
      <c r="IC1" s="19"/>
      <c r="ID1" s="19"/>
      <c r="IE1" s="19"/>
      <c r="IF1" s="19"/>
      <c r="IG1" s="19"/>
      <c r="IH1" s="19"/>
      <c r="II1" s="19"/>
      <c r="IJ1" s="19"/>
      <c r="IK1" s="19"/>
      <c r="IL1" s="19"/>
      <c r="IM1" s="19"/>
      <c r="IN1" s="19"/>
      <c r="IO1" s="19"/>
      <c r="IP1" s="19"/>
      <c r="IQ1" s="19"/>
      <c r="IR1" s="19"/>
      <c r="IS1" s="19"/>
      <c r="IT1" s="19"/>
    </row>
    <row r="2" spans="1:254" ht="27.75" customHeight="1" x14ac:dyDescent="0.3">
      <c r="A2" s="21"/>
      <c r="B2" s="21"/>
      <c r="C2" s="21"/>
      <c r="D2" s="21"/>
      <c r="E2" s="21"/>
      <c r="F2" s="21"/>
      <c r="G2" s="21"/>
      <c r="H2" s="21"/>
      <c r="I2" s="21"/>
      <c r="J2" s="21"/>
      <c r="K2" s="21"/>
      <c r="L2" s="21"/>
      <c r="M2" s="21"/>
      <c r="N2" s="21"/>
      <c r="O2" s="21"/>
      <c r="P2" s="21"/>
      <c r="Q2" s="21"/>
      <c r="R2" s="21"/>
      <c r="S2" s="21"/>
      <c r="T2" s="21"/>
      <c r="U2" s="21"/>
      <c r="V2" s="21"/>
      <c r="W2" s="21"/>
      <c r="X2" s="21"/>
      <c r="Y2" s="21"/>
      <c r="Z2" s="21"/>
      <c r="AA2" s="21"/>
      <c r="AB2" s="21"/>
      <c r="AC2" s="21"/>
      <c r="AD2" s="21"/>
      <c r="AE2" s="21"/>
      <c r="AF2" s="21"/>
      <c r="AG2" s="21"/>
      <c r="AH2" s="21"/>
      <c r="AI2" s="21"/>
      <c r="AJ2" s="21"/>
      <c r="AK2" s="21"/>
      <c r="AL2" s="145" t="s">
        <v>57</v>
      </c>
    </row>
    <row r="3" spans="1:254" ht="27.75" customHeight="1" x14ac:dyDescent="0.25">
      <c r="A3" s="287" t="s">
        <v>60</v>
      </c>
      <c r="B3" s="340"/>
      <c r="C3" s="340"/>
      <c r="D3" s="340"/>
      <c r="E3" s="340"/>
      <c r="F3" s="340"/>
      <c r="G3" s="340"/>
      <c r="H3" s="340"/>
      <c r="I3" s="340"/>
      <c r="J3" s="340"/>
      <c r="K3" s="340"/>
      <c r="L3" s="340"/>
      <c r="M3" s="340"/>
      <c r="N3" s="340"/>
      <c r="O3" s="340"/>
      <c r="P3" s="340"/>
      <c r="Q3" s="340"/>
      <c r="R3" s="340"/>
      <c r="S3" s="340"/>
      <c r="T3" s="340"/>
      <c r="U3" s="340"/>
      <c r="V3" s="340"/>
      <c r="W3" s="340"/>
      <c r="X3" s="340"/>
      <c r="Y3" s="340"/>
      <c r="Z3" s="340"/>
      <c r="AA3" s="340"/>
      <c r="AB3" s="340"/>
      <c r="AC3" s="340"/>
      <c r="AD3" s="340"/>
      <c r="AE3" s="340"/>
      <c r="AF3" s="340"/>
      <c r="AG3" s="340"/>
      <c r="AH3" s="340"/>
      <c r="AI3" s="340"/>
      <c r="AJ3" s="22"/>
      <c r="AK3" s="22"/>
      <c r="AL3" s="145" t="s">
        <v>56</v>
      </c>
      <c r="BY3" s="23"/>
      <c r="BZ3" s="24"/>
      <c r="CA3" s="24"/>
      <c r="CB3" s="25"/>
      <c r="CC3" s="25"/>
      <c r="CD3" s="25"/>
      <c r="CE3" s="25"/>
      <c r="CF3" s="25"/>
      <c r="CG3" s="25"/>
      <c r="CH3" s="25"/>
      <c r="CI3" s="25"/>
    </row>
    <row r="4" spans="1:254" ht="3.75" customHeight="1" x14ac:dyDescent="0.25">
      <c r="A4" s="20"/>
      <c r="B4" s="20"/>
      <c r="C4" s="20"/>
      <c r="D4" s="20"/>
      <c r="E4" s="20"/>
      <c r="F4" s="20"/>
      <c r="G4" s="20"/>
      <c r="H4" s="20"/>
      <c r="I4" s="20"/>
      <c r="J4" s="20"/>
      <c r="K4" s="20"/>
      <c r="L4" s="20"/>
      <c r="M4" s="20"/>
      <c r="N4" s="20"/>
      <c r="O4" s="20"/>
      <c r="P4" s="20"/>
      <c r="Q4" s="20"/>
      <c r="R4" s="20"/>
      <c r="S4" s="20"/>
      <c r="T4" s="20"/>
      <c r="U4" s="20"/>
      <c r="V4" s="20"/>
      <c r="W4" s="20"/>
      <c r="X4" s="20"/>
      <c r="Y4" s="20"/>
      <c r="Z4" s="20"/>
      <c r="AA4" s="20"/>
      <c r="AB4" s="20"/>
      <c r="AC4" s="20"/>
      <c r="AD4" s="20"/>
      <c r="AE4" s="20"/>
      <c r="AF4" s="20"/>
      <c r="AG4" s="20"/>
      <c r="AH4" s="20"/>
      <c r="AI4" s="20"/>
      <c r="AJ4" s="20"/>
      <c r="AK4" s="20"/>
      <c r="BY4" s="23"/>
      <c r="BZ4" s="26"/>
      <c r="CA4" s="24"/>
      <c r="CB4" s="25"/>
      <c r="CC4" s="25"/>
      <c r="CD4" s="25"/>
      <c r="CE4" s="25"/>
      <c r="CF4" s="25"/>
      <c r="CG4" s="25"/>
      <c r="CH4" s="25"/>
      <c r="CI4" s="25"/>
    </row>
    <row r="5" spans="1:254" ht="12.75" customHeight="1" x14ac:dyDescent="0.25">
      <c r="A5" s="27"/>
      <c r="B5" s="28"/>
      <c r="C5" s="28"/>
      <c r="D5" s="28"/>
      <c r="E5" s="28"/>
      <c r="F5" s="28"/>
      <c r="G5" s="28"/>
      <c r="H5" s="28"/>
      <c r="I5" s="28"/>
      <c r="J5" s="341"/>
      <c r="K5" s="341"/>
      <c r="L5" s="341"/>
      <c r="M5" s="341"/>
      <c r="N5" s="341"/>
      <c r="O5" s="341"/>
      <c r="P5" s="341"/>
      <c r="Q5" s="341"/>
      <c r="R5" s="341"/>
      <c r="S5" s="341"/>
      <c r="T5" s="341"/>
      <c r="U5" s="341"/>
      <c r="V5" s="341"/>
      <c r="W5" s="341"/>
      <c r="X5" s="341"/>
      <c r="Y5" s="341"/>
      <c r="Z5" s="341"/>
      <c r="AA5" s="28"/>
      <c r="AB5" s="28"/>
      <c r="AC5" s="27"/>
      <c r="AD5" s="289" t="s">
        <v>17</v>
      </c>
      <c r="AE5" s="289"/>
      <c r="AF5" s="289"/>
      <c r="AG5" s="29">
        <v>1</v>
      </c>
      <c r="AH5" s="29" t="s">
        <v>18</v>
      </c>
      <c r="AI5" s="29">
        <v>3</v>
      </c>
      <c r="AJ5" s="20"/>
      <c r="AK5" s="20"/>
      <c r="BY5" s="23"/>
      <c r="BZ5" s="24"/>
      <c r="CA5" s="24"/>
      <c r="CB5" s="25"/>
      <c r="CC5" s="25"/>
      <c r="CD5" s="25"/>
      <c r="CE5" s="25"/>
      <c r="CF5" s="25"/>
      <c r="CG5" s="25"/>
      <c r="CH5" s="25"/>
      <c r="CI5" s="25"/>
    </row>
    <row r="6" spans="1:254" ht="6.75" customHeight="1" thickBot="1" x14ac:dyDescent="0.3">
      <c r="A6" s="290"/>
      <c r="B6" s="290"/>
      <c r="C6" s="290"/>
      <c r="D6" s="290"/>
      <c r="E6" s="290"/>
      <c r="F6" s="290"/>
      <c r="G6" s="290"/>
      <c r="H6" s="290"/>
      <c r="I6" s="290"/>
      <c r="J6" s="290"/>
      <c r="K6" s="290"/>
      <c r="L6" s="290"/>
      <c r="M6" s="290"/>
      <c r="N6" s="290"/>
      <c r="O6" s="290"/>
      <c r="P6" s="290"/>
      <c r="Q6" s="290"/>
      <c r="R6" s="290"/>
      <c r="S6" s="290"/>
      <c r="T6" s="290"/>
      <c r="U6" s="290"/>
      <c r="V6" s="290"/>
      <c r="W6" s="290"/>
      <c r="X6" s="290"/>
      <c r="Y6" s="290"/>
      <c r="Z6" s="290"/>
      <c r="AA6" s="290"/>
      <c r="AB6" s="290"/>
      <c r="AC6" s="290"/>
      <c r="AD6" s="290"/>
      <c r="AE6" s="290"/>
      <c r="AF6" s="290"/>
      <c r="AG6" s="290"/>
      <c r="AH6" s="290"/>
      <c r="AI6" s="290"/>
      <c r="AJ6" s="290"/>
      <c r="AK6" s="30"/>
      <c r="BY6" s="23"/>
      <c r="BZ6" s="24"/>
      <c r="CA6" s="24"/>
      <c r="CB6" s="25"/>
      <c r="CC6" s="25"/>
      <c r="CD6" s="25"/>
      <c r="CE6" s="25"/>
      <c r="CF6" s="25"/>
      <c r="CG6" s="25"/>
      <c r="CH6" s="25"/>
      <c r="CI6" s="25"/>
    </row>
    <row r="7" spans="1:254" ht="12" customHeight="1" x14ac:dyDescent="0.25">
      <c r="A7" s="268" t="s">
        <v>105</v>
      </c>
      <c r="B7" s="269"/>
      <c r="C7" s="269"/>
      <c r="D7" s="269"/>
      <c r="E7" s="269"/>
      <c r="F7" s="269"/>
      <c r="G7" s="269"/>
      <c r="H7" s="269"/>
      <c r="I7" s="269"/>
      <c r="J7" s="269"/>
      <c r="K7" s="269"/>
      <c r="L7" s="269"/>
      <c r="M7" s="269"/>
      <c r="N7" s="269"/>
      <c r="O7" s="269"/>
      <c r="P7" s="269"/>
      <c r="Q7" s="269"/>
      <c r="R7" s="269"/>
      <c r="S7" s="269"/>
      <c r="T7" s="269"/>
      <c r="U7" s="269"/>
      <c r="V7" s="269"/>
      <c r="W7" s="269"/>
      <c r="X7" s="269"/>
      <c r="Y7" s="269"/>
      <c r="Z7" s="269"/>
      <c r="AA7" s="269"/>
      <c r="AB7" s="269"/>
      <c r="AC7" s="269"/>
      <c r="AD7" s="269"/>
      <c r="AE7" s="269"/>
      <c r="AF7" s="269"/>
      <c r="AG7" s="269"/>
      <c r="AH7" s="269"/>
      <c r="AI7" s="269"/>
      <c r="AJ7" s="270"/>
      <c r="AK7" s="20"/>
      <c r="BY7" s="31"/>
      <c r="BZ7" s="32"/>
      <c r="CA7" s="32"/>
    </row>
    <row r="8" spans="1:254" ht="15.75" customHeight="1" x14ac:dyDescent="0.25">
      <c r="A8" s="330" t="s">
        <v>22</v>
      </c>
      <c r="B8" s="331"/>
      <c r="C8" s="331"/>
      <c r="D8" s="331"/>
      <c r="E8" s="331"/>
      <c r="F8" s="331"/>
      <c r="G8" s="331" t="s">
        <v>93</v>
      </c>
      <c r="H8" s="331"/>
      <c r="I8" s="331"/>
      <c r="J8" s="331"/>
      <c r="K8" s="331"/>
      <c r="L8" s="331"/>
      <c r="M8" s="331" t="s">
        <v>24</v>
      </c>
      <c r="N8" s="331"/>
      <c r="O8" s="331"/>
      <c r="P8" s="331"/>
      <c r="Q8" s="332" t="s">
        <v>114</v>
      </c>
      <c r="R8" s="332"/>
      <c r="S8" s="332"/>
      <c r="T8" s="332"/>
      <c r="U8" s="332"/>
      <c r="V8" s="332"/>
      <c r="W8" s="331" t="s">
        <v>19</v>
      </c>
      <c r="X8" s="331"/>
      <c r="Y8" s="331"/>
      <c r="Z8" s="331"/>
      <c r="AA8" s="331"/>
      <c r="AB8" s="331" t="s">
        <v>98</v>
      </c>
      <c r="AC8" s="331"/>
      <c r="AD8" s="331"/>
      <c r="AE8" s="331"/>
      <c r="AF8" s="331"/>
      <c r="AG8" s="331"/>
      <c r="AH8" s="331"/>
      <c r="AI8" s="331"/>
      <c r="AJ8" s="333"/>
      <c r="AK8" s="33"/>
      <c r="BY8" s="31"/>
      <c r="BZ8" s="32"/>
      <c r="CA8" s="32"/>
    </row>
    <row r="9" spans="1:254" ht="12.75" customHeight="1" x14ac:dyDescent="0.25">
      <c r="A9" s="330" t="s">
        <v>96</v>
      </c>
      <c r="B9" s="331"/>
      <c r="C9" s="331"/>
      <c r="D9" s="331"/>
      <c r="E9" s="331"/>
      <c r="F9" s="331"/>
      <c r="G9" s="337"/>
      <c r="H9" s="337"/>
      <c r="I9" s="337"/>
      <c r="J9" s="337"/>
      <c r="K9" s="337"/>
      <c r="L9" s="337"/>
      <c r="M9" s="331" t="s">
        <v>23</v>
      </c>
      <c r="N9" s="331"/>
      <c r="O9" s="331"/>
      <c r="P9" s="331"/>
      <c r="Q9" s="332" t="s">
        <v>99</v>
      </c>
      <c r="R9" s="332"/>
      <c r="S9" s="332"/>
      <c r="T9" s="332"/>
      <c r="U9" s="332"/>
      <c r="V9" s="332"/>
      <c r="W9" s="97"/>
      <c r="X9" s="97"/>
      <c r="Y9" s="96"/>
      <c r="Z9" s="96"/>
      <c r="AA9" s="96"/>
      <c r="AB9" s="332"/>
      <c r="AC9" s="332"/>
      <c r="AD9" s="332"/>
      <c r="AE9" s="332"/>
      <c r="AF9" s="332"/>
      <c r="AG9" s="332"/>
      <c r="AH9" s="332"/>
      <c r="AI9" s="332"/>
      <c r="AJ9" s="338"/>
      <c r="AK9" s="34"/>
      <c r="BY9" s="31"/>
      <c r="BZ9" s="32"/>
      <c r="CA9" s="32"/>
    </row>
    <row r="10" spans="1:254" ht="12.75" customHeight="1" x14ac:dyDescent="0.25">
      <c r="A10" s="268" t="s">
        <v>106</v>
      </c>
      <c r="B10" s="269"/>
      <c r="C10" s="269"/>
      <c r="D10" s="269"/>
      <c r="E10" s="269"/>
      <c r="F10" s="269"/>
      <c r="G10" s="269"/>
      <c r="H10" s="269"/>
      <c r="I10" s="269"/>
      <c r="J10" s="269"/>
      <c r="K10" s="269"/>
      <c r="L10" s="269"/>
      <c r="M10" s="269"/>
      <c r="N10" s="269"/>
      <c r="O10" s="269"/>
      <c r="P10" s="269"/>
      <c r="Q10" s="269"/>
      <c r="R10" s="269"/>
      <c r="S10" s="269"/>
      <c r="T10" s="269"/>
      <c r="U10" s="269"/>
      <c r="V10" s="269"/>
      <c r="W10" s="269"/>
      <c r="X10" s="269"/>
      <c r="Y10" s="269"/>
      <c r="Z10" s="269"/>
      <c r="AA10" s="269"/>
      <c r="AB10" s="269"/>
      <c r="AC10" s="269"/>
      <c r="AD10" s="269"/>
      <c r="AE10" s="269"/>
      <c r="AF10" s="269"/>
      <c r="AG10" s="269"/>
      <c r="AH10" s="269"/>
      <c r="AI10" s="269"/>
      <c r="AJ10" s="270"/>
      <c r="AK10" s="34"/>
      <c r="BY10" s="31"/>
      <c r="BZ10" s="32"/>
      <c r="CA10" s="32"/>
    </row>
    <row r="11" spans="1:254" ht="12.75" customHeight="1" x14ac:dyDescent="0.25">
      <c r="A11" s="330" t="s">
        <v>22</v>
      </c>
      <c r="B11" s="331"/>
      <c r="C11" s="331"/>
      <c r="D11" s="331"/>
      <c r="E11" s="331"/>
      <c r="F11" s="331"/>
      <c r="G11" s="331" t="s">
        <v>93</v>
      </c>
      <c r="H11" s="331"/>
      <c r="I11" s="331"/>
      <c r="J11" s="331"/>
      <c r="K11" s="331"/>
      <c r="L11" s="331"/>
      <c r="M11" s="331" t="s">
        <v>24</v>
      </c>
      <c r="N11" s="331"/>
      <c r="O11" s="331"/>
      <c r="P11" s="331"/>
      <c r="Q11" s="342" t="s">
        <v>115</v>
      </c>
      <c r="R11" s="342"/>
      <c r="S11" s="342"/>
      <c r="T11" s="342"/>
      <c r="U11" s="342"/>
      <c r="V11" s="342"/>
      <c r="W11" s="331" t="s">
        <v>19</v>
      </c>
      <c r="X11" s="331"/>
      <c r="Y11" s="331"/>
      <c r="Z11" s="331"/>
      <c r="AA11" s="331"/>
      <c r="AB11" s="343" t="s">
        <v>108</v>
      </c>
      <c r="AC11" s="343"/>
      <c r="AD11" s="343"/>
      <c r="AE11" s="343"/>
      <c r="AF11" s="343"/>
      <c r="AG11" s="343"/>
      <c r="AH11" s="343"/>
      <c r="AI11" s="343"/>
      <c r="AJ11" s="333"/>
      <c r="AK11" s="34"/>
      <c r="BY11" s="31"/>
      <c r="BZ11" s="32"/>
      <c r="CA11" s="32"/>
    </row>
    <row r="12" spans="1:254" ht="12.75" customHeight="1" x14ac:dyDescent="0.25">
      <c r="A12" s="330" t="s">
        <v>96</v>
      </c>
      <c r="B12" s="331"/>
      <c r="C12" s="331"/>
      <c r="D12" s="331"/>
      <c r="E12" s="331"/>
      <c r="F12" s="331"/>
      <c r="G12" s="344"/>
      <c r="H12" s="344"/>
      <c r="I12" s="344"/>
      <c r="J12" s="344"/>
      <c r="K12" s="344"/>
      <c r="L12" s="344"/>
      <c r="M12" s="331" t="s">
        <v>23</v>
      </c>
      <c r="N12" s="331"/>
      <c r="O12" s="331"/>
      <c r="P12" s="331"/>
      <c r="Q12" s="342" t="s">
        <v>109</v>
      </c>
      <c r="R12" s="342"/>
      <c r="S12" s="342"/>
      <c r="T12" s="342"/>
      <c r="U12" s="342"/>
      <c r="V12" s="342"/>
      <c r="W12" s="97"/>
      <c r="X12" s="97"/>
      <c r="Y12" s="96"/>
      <c r="Z12" s="96"/>
      <c r="AA12" s="96"/>
      <c r="AB12" s="332"/>
      <c r="AC12" s="332"/>
      <c r="AD12" s="332"/>
      <c r="AE12" s="332"/>
      <c r="AF12" s="332"/>
      <c r="AG12" s="332"/>
      <c r="AH12" s="332"/>
      <c r="AI12" s="332"/>
      <c r="AJ12" s="338"/>
      <c r="AK12" s="34"/>
      <c r="BY12" s="31"/>
      <c r="BZ12" s="32"/>
      <c r="CA12" s="32"/>
    </row>
    <row r="13" spans="1:254" ht="12.75" customHeight="1" x14ac:dyDescent="0.25">
      <c r="A13" s="268" t="s">
        <v>107</v>
      </c>
      <c r="B13" s="269"/>
      <c r="C13" s="269"/>
      <c r="D13" s="269"/>
      <c r="E13" s="269"/>
      <c r="F13" s="269"/>
      <c r="G13" s="269"/>
      <c r="H13" s="269"/>
      <c r="I13" s="269"/>
      <c r="J13" s="269"/>
      <c r="K13" s="269"/>
      <c r="L13" s="269"/>
      <c r="M13" s="269"/>
      <c r="N13" s="269"/>
      <c r="O13" s="269"/>
      <c r="P13" s="269"/>
      <c r="Q13" s="269"/>
      <c r="R13" s="269"/>
      <c r="S13" s="269"/>
      <c r="T13" s="269"/>
      <c r="U13" s="269"/>
      <c r="V13" s="269"/>
      <c r="W13" s="269"/>
      <c r="X13" s="269"/>
      <c r="Y13" s="269"/>
      <c r="Z13" s="269"/>
      <c r="AA13" s="269"/>
      <c r="AB13" s="269"/>
      <c r="AC13" s="269"/>
      <c r="AD13" s="269"/>
      <c r="AE13" s="269"/>
      <c r="AF13" s="269"/>
      <c r="AG13" s="269"/>
      <c r="AH13" s="269"/>
      <c r="AI13" s="269"/>
      <c r="AJ13" s="270"/>
      <c r="AK13" s="34"/>
      <c r="BY13" s="31"/>
      <c r="BZ13" s="32"/>
      <c r="CA13" s="32"/>
    </row>
    <row r="14" spans="1:254" ht="12.75" customHeight="1" x14ac:dyDescent="0.25">
      <c r="A14" s="330" t="s">
        <v>22</v>
      </c>
      <c r="B14" s="331"/>
      <c r="C14" s="331"/>
      <c r="D14" s="331"/>
      <c r="E14" s="331"/>
      <c r="F14" s="331"/>
      <c r="G14" s="343" t="s">
        <v>110</v>
      </c>
      <c r="H14" s="343"/>
      <c r="I14" s="343"/>
      <c r="J14" s="343"/>
      <c r="K14" s="343"/>
      <c r="L14" s="343"/>
      <c r="M14" s="331" t="s">
        <v>24</v>
      </c>
      <c r="N14" s="331"/>
      <c r="O14" s="331"/>
      <c r="P14" s="331"/>
      <c r="Q14" s="342" t="s">
        <v>116</v>
      </c>
      <c r="R14" s="342"/>
      <c r="S14" s="342"/>
      <c r="T14" s="342"/>
      <c r="U14" s="342"/>
      <c r="V14" s="342"/>
      <c r="W14" s="331" t="s">
        <v>19</v>
      </c>
      <c r="X14" s="331"/>
      <c r="Y14" s="331"/>
      <c r="Z14" s="331"/>
      <c r="AA14" s="331"/>
      <c r="AB14" s="343" t="s">
        <v>111</v>
      </c>
      <c r="AC14" s="343"/>
      <c r="AD14" s="343"/>
      <c r="AE14" s="343"/>
      <c r="AF14" s="343"/>
      <c r="AG14" s="343"/>
      <c r="AH14" s="343"/>
      <c r="AI14" s="343"/>
      <c r="AJ14" s="333"/>
      <c r="AK14" s="34"/>
      <c r="BY14" s="31"/>
      <c r="BZ14" s="32"/>
      <c r="CA14" s="32"/>
    </row>
    <row r="15" spans="1:254" ht="12.75" customHeight="1" x14ac:dyDescent="0.25">
      <c r="A15" s="330" t="s">
        <v>96</v>
      </c>
      <c r="B15" s="331"/>
      <c r="C15" s="331"/>
      <c r="D15" s="331"/>
      <c r="E15" s="331"/>
      <c r="F15" s="331"/>
      <c r="G15" s="344"/>
      <c r="H15" s="344"/>
      <c r="I15" s="344"/>
      <c r="J15" s="344"/>
      <c r="K15" s="344"/>
      <c r="L15" s="344"/>
      <c r="M15" s="331" t="s">
        <v>23</v>
      </c>
      <c r="N15" s="331"/>
      <c r="O15" s="331"/>
      <c r="P15" s="331"/>
      <c r="Q15" s="345" t="s">
        <v>112</v>
      </c>
      <c r="R15" s="345"/>
      <c r="S15" s="345"/>
      <c r="T15" s="345"/>
      <c r="U15" s="345"/>
      <c r="V15" s="345"/>
      <c r="W15" s="345"/>
      <c r="X15" s="345"/>
      <c r="Y15" s="345"/>
      <c r="Z15" s="345"/>
      <c r="AA15" s="96"/>
      <c r="AB15" s="332"/>
      <c r="AC15" s="332"/>
      <c r="AD15" s="332"/>
      <c r="AE15" s="332"/>
      <c r="AF15" s="332"/>
      <c r="AG15" s="332"/>
      <c r="AH15" s="332"/>
      <c r="AI15" s="332"/>
      <c r="AJ15" s="338"/>
      <c r="AK15" s="34"/>
      <c r="BY15" s="31"/>
      <c r="BZ15" s="32"/>
      <c r="CA15" s="32"/>
    </row>
    <row r="16" spans="1:254" ht="12" customHeight="1" x14ac:dyDescent="0.25">
      <c r="A16" s="268" t="s">
        <v>25</v>
      </c>
      <c r="B16" s="269"/>
      <c r="C16" s="269"/>
      <c r="D16" s="269"/>
      <c r="E16" s="269"/>
      <c r="F16" s="269"/>
      <c r="G16" s="269"/>
      <c r="H16" s="269"/>
      <c r="I16" s="269"/>
      <c r="J16" s="269"/>
      <c r="K16" s="269"/>
      <c r="L16" s="269"/>
      <c r="M16" s="269"/>
      <c r="N16" s="269"/>
      <c r="O16" s="269"/>
      <c r="P16" s="269"/>
      <c r="Q16" s="269"/>
      <c r="R16" s="269"/>
      <c r="S16" s="269"/>
      <c r="T16" s="269"/>
      <c r="U16" s="269"/>
      <c r="V16" s="269"/>
      <c r="W16" s="269"/>
      <c r="X16" s="269"/>
      <c r="Y16" s="269"/>
      <c r="Z16" s="269"/>
      <c r="AA16" s="269"/>
      <c r="AB16" s="269"/>
      <c r="AC16" s="269"/>
      <c r="AD16" s="269"/>
      <c r="AE16" s="269"/>
      <c r="AF16" s="269"/>
      <c r="AG16" s="269"/>
      <c r="AH16" s="269"/>
      <c r="AI16" s="269"/>
      <c r="AJ16" s="270"/>
      <c r="AK16" s="20"/>
      <c r="BY16" s="31"/>
      <c r="BZ16" s="32"/>
      <c r="CA16" s="32"/>
    </row>
    <row r="17" spans="1:79" ht="11.25" customHeight="1" x14ac:dyDescent="0.25">
      <c r="A17" s="330" t="s">
        <v>22</v>
      </c>
      <c r="B17" s="331"/>
      <c r="C17" s="331"/>
      <c r="D17" s="331"/>
      <c r="E17" s="331"/>
      <c r="F17" s="331"/>
      <c r="G17" s="331" t="s">
        <v>93</v>
      </c>
      <c r="H17" s="331"/>
      <c r="I17" s="331"/>
      <c r="J17" s="331"/>
      <c r="K17" s="331"/>
      <c r="L17" s="331"/>
      <c r="M17" s="331" t="s">
        <v>24</v>
      </c>
      <c r="N17" s="331"/>
      <c r="O17" s="331"/>
      <c r="P17" s="331"/>
      <c r="Q17" s="332" t="s">
        <v>117</v>
      </c>
      <c r="R17" s="332"/>
      <c r="S17" s="332"/>
      <c r="T17" s="332"/>
      <c r="U17" s="332"/>
      <c r="V17" s="332"/>
      <c r="W17" s="331" t="s">
        <v>19</v>
      </c>
      <c r="X17" s="331"/>
      <c r="Y17" s="331"/>
      <c r="Z17" s="331"/>
      <c r="AA17" s="331"/>
      <c r="AB17" s="331" t="s">
        <v>94</v>
      </c>
      <c r="AC17" s="331"/>
      <c r="AD17" s="331"/>
      <c r="AE17" s="331"/>
      <c r="AF17" s="331"/>
      <c r="AG17" s="331"/>
      <c r="AH17" s="331"/>
      <c r="AI17" s="331"/>
      <c r="AJ17" s="333"/>
      <c r="AK17" s="35"/>
      <c r="BY17" s="31"/>
      <c r="BZ17" s="32"/>
      <c r="CA17" s="32"/>
    </row>
    <row r="18" spans="1:79" ht="13.5" customHeight="1" x14ac:dyDescent="0.25">
      <c r="A18" s="330" t="s">
        <v>96</v>
      </c>
      <c r="B18" s="331"/>
      <c r="C18" s="331"/>
      <c r="D18" s="331"/>
      <c r="E18" s="331"/>
      <c r="F18" s="331"/>
      <c r="G18" s="337"/>
      <c r="H18" s="337"/>
      <c r="I18" s="337"/>
      <c r="J18" s="337"/>
      <c r="K18" s="337"/>
      <c r="L18" s="337"/>
      <c r="M18" s="331" t="s">
        <v>23</v>
      </c>
      <c r="N18" s="331"/>
      <c r="O18" s="331"/>
      <c r="P18" s="331"/>
      <c r="Q18" s="339" t="s">
        <v>95</v>
      </c>
      <c r="R18" s="339"/>
      <c r="S18" s="339"/>
      <c r="T18" s="339"/>
      <c r="U18" s="339"/>
      <c r="V18" s="339"/>
      <c r="W18" s="339"/>
      <c r="X18" s="339"/>
      <c r="Y18" s="339"/>
      <c r="Z18" s="339"/>
      <c r="AA18" s="339"/>
      <c r="AB18" s="332"/>
      <c r="AC18" s="332"/>
      <c r="AD18" s="332"/>
      <c r="AE18" s="332"/>
      <c r="AF18" s="332"/>
      <c r="AG18" s="332"/>
      <c r="AH18" s="332"/>
      <c r="AI18" s="332"/>
      <c r="AJ18" s="338"/>
      <c r="AK18" s="35"/>
      <c r="BY18" s="31"/>
      <c r="BZ18" s="32"/>
      <c r="CA18" s="32"/>
    </row>
    <row r="19" spans="1:79" ht="12" customHeight="1" x14ac:dyDescent="0.25">
      <c r="A19" s="268" t="s">
        <v>26</v>
      </c>
      <c r="B19" s="269"/>
      <c r="C19" s="269"/>
      <c r="D19" s="269"/>
      <c r="E19" s="269"/>
      <c r="F19" s="269"/>
      <c r="G19" s="269"/>
      <c r="H19" s="269"/>
      <c r="I19" s="269"/>
      <c r="J19" s="269"/>
      <c r="K19" s="269"/>
      <c r="L19" s="269"/>
      <c r="M19" s="269"/>
      <c r="N19" s="269"/>
      <c r="O19" s="269"/>
      <c r="P19" s="269"/>
      <c r="Q19" s="269"/>
      <c r="R19" s="269"/>
      <c r="S19" s="269"/>
      <c r="T19" s="269"/>
      <c r="U19" s="269"/>
      <c r="V19" s="269"/>
      <c r="W19" s="269"/>
      <c r="X19" s="269"/>
      <c r="Y19" s="269"/>
      <c r="Z19" s="269"/>
      <c r="AA19" s="269"/>
      <c r="AB19" s="269"/>
      <c r="AC19" s="269"/>
      <c r="AD19" s="269"/>
      <c r="AE19" s="269"/>
      <c r="AF19" s="269"/>
      <c r="AG19" s="269"/>
      <c r="AH19" s="269"/>
      <c r="AI19" s="269"/>
      <c r="AJ19" s="270"/>
      <c r="AK19" s="20"/>
      <c r="BY19" s="31"/>
      <c r="BZ19" s="32"/>
      <c r="CA19" s="32"/>
    </row>
    <row r="20" spans="1:79" ht="12.75" customHeight="1" x14ac:dyDescent="0.25">
      <c r="A20" s="319" t="s">
        <v>97</v>
      </c>
      <c r="B20" s="320"/>
      <c r="C20" s="320"/>
      <c r="D20" s="320"/>
      <c r="E20" s="320"/>
      <c r="F20" s="320"/>
      <c r="G20" s="320"/>
      <c r="H20" s="320"/>
      <c r="I20" s="320"/>
      <c r="J20" s="320"/>
      <c r="K20" s="320"/>
      <c r="L20" s="320"/>
      <c r="M20" s="320"/>
      <c r="N20" s="320"/>
      <c r="O20" s="320"/>
      <c r="P20" s="320"/>
      <c r="Q20" s="320"/>
      <c r="R20" s="320"/>
      <c r="S20" s="320"/>
      <c r="T20" s="320"/>
      <c r="U20" s="320"/>
      <c r="V20" s="320"/>
      <c r="W20" s="320"/>
      <c r="X20" s="320"/>
      <c r="Y20" s="320"/>
      <c r="Z20" s="320"/>
      <c r="AA20" s="320"/>
      <c r="AB20" s="320"/>
      <c r="AC20" s="320"/>
      <c r="AD20" s="320"/>
      <c r="AE20" s="320"/>
      <c r="AF20" s="320"/>
      <c r="AG20" s="320"/>
      <c r="AH20" s="320"/>
      <c r="AI20" s="320"/>
      <c r="AJ20" s="321"/>
      <c r="AK20" s="35"/>
      <c r="BY20" s="31"/>
      <c r="BZ20" s="32"/>
      <c r="CA20" s="32"/>
    </row>
    <row r="21" spans="1:79" ht="9.75" customHeight="1" x14ac:dyDescent="0.25">
      <c r="A21" s="322"/>
      <c r="B21" s="323"/>
      <c r="C21" s="323"/>
      <c r="D21" s="323"/>
      <c r="E21" s="323"/>
      <c r="F21" s="323"/>
      <c r="G21" s="323"/>
      <c r="H21" s="323"/>
      <c r="I21" s="323"/>
      <c r="J21" s="323"/>
      <c r="K21" s="323"/>
      <c r="L21" s="323"/>
      <c r="M21" s="323"/>
      <c r="N21" s="323"/>
      <c r="O21" s="323"/>
      <c r="P21" s="323"/>
      <c r="Q21" s="323"/>
      <c r="R21" s="323"/>
      <c r="S21" s="323"/>
      <c r="T21" s="323"/>
      <c r="U21" s="323"/>
      <c r="V21" s="323"/>
      <c r="W21" s="323"/>
      <c r="X21" s="323"/>
      <c r="Y21" s="323"/>
      <c r="Z21" s="323"/>
      <c r="AA21" s="323"/>
      <c r="AB21" s="323"/>
      <c r="AC21" s="323"/>
      <c r="AD21" s="323"/>
      <c r="AE21" s="323"/>
      <c r="AF21" s="323"/>
      <c r="AG21" s="323"/>
      <c r="AH21" s="323"/>
      <c r="AI21" s="323"/>
      <c r="AJ21" s="324"/>
      <c r="AK21" s="35"/>
      <c r="BY21" s="31"/>
      <c r="BZ21" s="32"/>
      <c r="CA21" s="32"/>
    </row>
    <row r="22" spans="1:79" ht="7.5" customHeight="1" x14ac:dyDescent="0.25">
      <c r="A22" s="325"/>
      <c r="B22" s="326"/>
      <c r="C22" s="326"/>
      <c r="D22" s="326"/>
      <c r="E22" s="326"/>
      <c r="F22" s="326"/>
      <c r="G22" s="326"/>
      <c r="H22" s="326"/>
      <c r="I22" s="326"/>
      <c r="J22" s="326"/>
      <c r="K22" s="326"/>
      <c r="L22" s="326"/>
      <c r="M22" s="326"/>
      <c r="N22" s="326"/>
      <c r="O22" s="326"/>
      <c r="P22" s="326"/>
      <c r="Q22" s="326"/>
      <c r="R22" s="326"/>
      <c r="S22" s="326"/>
      <c r="T22" s="326"/>
      <c r="U22" s="326"/>
      <c r="V22" s="326"/>
      <c r="W22" s="326"/>
      <c r="X22" s="326"/>
      <c r="Y22" s="326"/>
      <c r="Z22" s="326"/>
      <c r="AA22" s="326"/>
      <c r="AB22" s="326"/>
      <c r="AC22" s="326"/>
      <c r="AD22" s="326"/>
      <c r="AE22" s="326"/>
      <c r="AF22" s="326"/>
      <c r="AG22" s="326"/>
      <c r="AH22" s="326"/>
      <c r="AI22" s="326"/>
      <c r="AJ22" s="327"/>
      <c r="AK22" s="34"/>
      <c r="BZ22" s="32"/>
      <c r="CA22" s="32"/>
    </row>
    <row r="23" spans="1:79" ht="12" customHeight="1" x14ac:dyDescent="0.25">
      <c r="A23" s="268" t="s">
        <v>27</v>
      </c>
      <c r="B23" s="269"/>
      <c r="C23" s="269"/>
      <c r="D23" s="269"/>
      <c r="E23" s="269"/>
      <c r="F23" s="269"/>
      <c r="G23" s="269"/>
      <c r="H23" s="269"/>
      <c r="I23" s="269"/>
      <c r="J23" s="269"/>
      <c r="K23" s="269"/>
      <c r="L23" s="269"/>
      <c r="M23" s="269"/>
      <c r="N23" s="269"/>
      <c r="O23" s="269"/>
      <c r="P23" s="269"/>
      <c r="Q23" s="269"/>
      <c r="R23" s="269"/>
      <c r="S23" s="269"/>
      <c r="T23" s="269"/>
      <c r="U23" s="269"/>
      <c r="V23" s="269"/>
      <c r="W23" s="269"/>
      <c r="X23" s="269"/>
      <c r="Y23" s="269"/>
      <c r="Z23" s="269"/>
      <c r="AA23" s="269"/>
      <c r="AB23" s="269"/>
      <c r="AC23" s="269"/>
      <c r="AD23" s="269"/>
      <c r="AE23" s="269"/>
      <c r="AF23" s="269"/>
      <c r="AG23" s="269"/>
      <c r="AH23" s="269"/>
      <c r="AI23" s="269"/>
      <c r="AJ23" s="270"/>
      <c r="AK23" s="20"/>
      <c r="BY23" s="31"/>
      <c r="BZ23" s="32"/>
      <c r="CA23" s="32"/>
    </row>
    <row r="24" spans="1:79" ht="6.75" customHeight="1" x14ac:dyDescent="0.25">
      <c r="A24" s="319" t="s">
        <v>119</v>
      </c>
      <c r="B24" s="320"/>
      <c r="C24" s="320"/>
      <c r="D24" s="320"/>
      <c r="E24" s="320"/>
      <c r="F24" s="320"/>
      <c r="G24" s="320"/>
      <c r="H24" s="320"/>
      <c r="I24" s="320"/>
      <c r="J24" s="320"/>
      <c r="K24" s="320"/>
      <c r="L24" s="320"/>
      <c r="M24" s="320"/>
      <c r="N24" s="320"/>
      <c r="O24" s="320"/>
      <c r="P24" s="320"/>
      <c r="Q24" s="320"/>
      <c r="R24" s="320"/>
      <c r="S24" s="320"/>
      <c r="T24" s="320"/>
      <c r="U24" s="320"/>
      <c r="V24" s="320"/>
      <c r="W24" s="320"/>
      <c r="X24" s="320"/>
      <c r="Y24" s="320"/>
      <c r="Z24" s="320"/>
      <c r="AA24" s="320"/>
      <c r="AB24" s="320"/>
      <c r="AC24" s="320"/>
      <c r="AD24" s="320"/>
      <c r="AE24" s="320"/>
      <c r="AF24" s="320"/>
      <c r="AG24" s="320"/>
      <c r="AH24" s="320"/>
      <c r="AI24" s="320"/>
      <c r="AJ24" s="321"/>
      <c r="AK24" s="40"/>
      <c r="BZ24" s="32"/>
      <c r="CA24" s="32"/>
    </row>
    <row r="25" spans="1:79" ht="27.75" customHeight="1" x14ac:dyDescent="0.25">
      <c r="A25" s="325"/>
      <c r="B25" s="326"/>
      <c r="C25" s="326"/>
      <c r="D25" s="326"/>
      <c r="E25" s="326"/>
      <c r="F25" s="326"/>
      <c r="G25" s="326"/>
      <c r="H25" s="326"/>
      <c r="I25" s="326"/>
      <c r="J25" s="326"/>
      <c r="K25" s="326"/>
      <c r="L25" s="326"/>
      <c r="M25" s="326"/>
      <c r="N25" s="326"/>
      <c r="O25" s="326"/>
      <c r="P25" s="326"/>
      <c r="Q25" s="326"/>
      <c r="R25" s="326"/>
      <c r="S25" s="326"/>
      <c r="T25" s="326"/>
      <c r="U25" s="326"/>
      <c r="V25" s="326"/>
      <c r="W25" s="326"/>
      <c r="X25" s="326"/>
      <c r="Y25" s="326"/>
      <c r="Z25" s="326"/>
      <c r="AA25" s="326"/>
      <c r="AB25" s="326"/>
      <c r="AC25" s="326"/>
      <c r="AD25" s="326"/>
      <c r="AE25" s="326"/>
      <c r="AF25" s="326"/>
      <c r="AG25" s="326"/>
      <c r="AH25" s="326"/>
      <c r="AI25" s="326"/>
      <c r="AJ25" s="327"/>
      <c r="AK25" s="42"/>
      <c r="BZ25" s="32"/>
      <c r="CA25" s="32"/>
    </row>
    <row r="26" spans="1:79" ht="12" customHeight="1" x14ac:dyDescent="0.25">
      <c r="A26" s="268" t="s">
        <v>28</v>
      </c>
      <c r="B26" s="269"/>
      <c r="C26" s="269"/>
      <c r="D26" s="269"/>
      <c r="E26" s="269"/>
      <c r="F26" s="269"/>
      <c r="G26" s="269"/>
      <c r="H26" s="269"/>
      <c r="I26" s="269"/>
      <c r="J26" s="269"/>
      <c r="K26" s="269"/>
      <c r="L26" s="269"/>
      <c r="M26" s="269"/>
      <c r="N26" s="269"/>
      <c r="O26" s="269"/>
      <c r="P26" s="269"/>
      <c r="Q26" s="269"/>
      <c r="R26" s="269"/>
      <c r="S26" s="269"/>
      <c r="T26" s="269"/>
      <c r="U26" s="269"/>
      <c r="V26" s="269"/>
      <c r="W26" s="269"/>
      <c r="X26" s="269"/>
      <c r="Y26" s="269"/>
      <c r="Z26" s="269"/>
      <c r="AA26" s="269"/>
      <c r="AB26" s="269"/>
      <c r="AC26" s="269"/>
      <c r="AD26" s="269"/>
      <c r="AE26" s="269"/>
      <c r="AF26" s="269"/>
      <c r="AG26" s="269"/>
      <c r="AH26" s="269"/>
      <c r="AI26" s="269"/>
      <c r="AJ26" s="270"/>
      <c r="AK26" s="20"/>
      <c r="BY26" s="31"/>
      <c r="BZ26" s="32"/>
      <c r="CA26" s="32"/>
    </row>
    <row r="27" spans="1:79" ht="12.75" customHeight="1" x14ac:dyDescent="0.3">
      <c r="A27" s="106" t="s">
        <v>29</v>
      </c>
      <c r="B27" s="49"/>
      <c r="C27" s="50"/>
      <c r="D27" s="50"/>
      <c r="E27" s="50"/>
      <c r="F27" s="50"/>
      <c r="G27" s="95"/>
      <c r="H27" s="95"/>
      <c r="I27" s="328">
        <v>45754</v>
      </c>
      <c r="J27" s="328"/>
      <c r="K27" s="328"/>
      <c r="L27" s="328"/>
      <c r="M27" s="48"/>
      <c r="N27" s="48" t="s">
        <v>30</v>
      </c>
      <c r="O27" s="48"/>
      <c r="P27" s="48"/>
      <c r="Q27" s="48"/>
      <c r="R27" s="48"/>
      <c r="S27" s="95"/>
      <c r="T27" s="98"/>
      <c r="U27" s="328">
        <v>45758</v>
      </c>
      <c r="V27" s="328"/>
      <c r="W27" s="328"/>
      <c r="X27" s="329"/>
      <c r="Y27" s="51"/>
      <c r="Z27" s="48" t="s">
        <v>31</v>
      </c>
      <c r="AA27" s="95"/>
      <c r="AB27" s="52"/>
      <c r="AC27" s="53"/>
      <c r="AD27" s="53"/>
      <c r="AE27" s="95"/>
      <c r="AF27" s="99"/>
      <c r="AG27" s="328">
        <v>45825</v>
      </c>
      <c r="AH27" s="328"/>
      <c r="AI27" s="328"/>
      <c r="AJ27" s="329"/>
      <c r="AK27" s="40"/>
      <c r="BZ27" s="32"/>
      <c r="CA27" s="32"/>
    </row>
    <row r="28" spans="1:79" ht="9.75" customHeight="1" x14ac:dyDescent="0.25">
      <c r="A28" s="268" t="s">
        <v>32</v>
      </c>
      <c r="B28" s="297"/>
      <c r="C28" s="297"/>
      <c r="D28" s="297"/>
      <c r="E28" s="297"/>
      <c r="F28" s="297"/>
      <c r="G28" s="297"/>
      <c r="H28" s="297"/>
      <c r="I28" s="297"/>
      <c r="J28" s="297"/>
      <c r="K28" s="297"/>
      <c r="L28" s="297"/>
      <c r="M28" s="297"/>
      <c r="N28" s="297"/>
      <c r="O28" s="297"/>
      <c r="P28" s="297"/>
      <c r="Q28" s="297"/>
      <c r="R28" s="297"/>
      <c r="S28" s="297"/>
      <c r="T28" s="297"/>
      <c r="U28" s="297"/>
      <c r="V28" s="297"/>
      <c r="W28" s="297"/>
      <c r="X28" s="297"/>
      <c r="Y28" s="297"/>
      <c r="Z28" s="297"/>
      <c r="AA28" s="297"/>
      <c r="AB28" s="297"/>
      <c r="AC28" s="297"/>
      <c r="AD28" s="297"/>
      <c r="AE28" s="297"/>
      <c r="AF28" s="297"/>
      <c r="AG28" s="297"/>
      <c r="AH28" s="297"/>
      <c r="AI28" s="297"/>
      <c r="AJ28" s="270"/>
      <c r="AK28" s="42"/>
      <c r="BY28" s="31"/>
      <c r="BZ28" s="32"/>
      <c r="CA28" s="32"/>
    </row>
    <row r="29" spans="1:79" ht="13.5" customHeight="1" x14ac:dyDescent="0.25">
      <c r="A29" s="334" t="s">
        <v>63</v>
      </c>
      <c r="B29" s="335"/>
      <c r="C29" s="335"/>
      <c r="D29" s="335"/>
      <c r="E29" s="335"/>
      <c r="F29" s="335"/>
      <c r="G29" s="335"/>
      <c r="H29" s="335"/>
      <c r="I29" s="335"/>
      <c r="J29" s="335"/>
      <c r="K29" s="335"/>
      <c r="L29" s="335"/>
      <c r="M29" s="335"/>
      <c r="N29" s="335"/>
      <c r="O29" s="335"/>
      <c r="P29" s="335"/>
      <c r="Q29" s="335"/>
      <c r="R29" s="335"/>
      <c r="S29" s="335"/>
      <c r="T29" s="335"/>
      <c r="U29" s="335"/>
      <c r="V29" s="335"/>
      <c r="W29" s="335"/>
      <c r="X29" s="335"/>
      <c r="Y29" s="335"/>
      <c r="Z29" s="335"/>
      <c r="AA29" s="335"/>
      <c r="AB29" s="335"/>
      <c r="AC29" s="335"/>
      <c r="AD29" s="335"/>
      <c r="AE29" s="335"/>
      <c r="AF29" s="335"/>
      <c r="AG29" s="335"/>
      <c r="AH29" s="335"/>
      <c r="AI29" s="335"/>
      <c r="AJ29" s="336"/>
      <c r="AK29" s="43"/>
      <c r="BY29" s="31"/>
      <c r="BZ29" s="32"/>
      <c r="CA29" s="32"/>
    </row>
    <row r="30" spans="1:79" x14ac:dyDescent="0.25">
      <c r="A30" s="310" t="s">
        <v>130</v>
      </c>
      <c r="B30" s="311"/>
      <c r="C30" s="311"/>
      <c r="D30" s="311"/>
      <c r="E30" s="311"/>
      <c r="F30" s="311"/>
      <c r="G30" s="311"/>
      <c r="H30" s="311"/>
      <c r="I30" s="311"/>
      <c r="J30" s="311"/>
      <c r="K30" s="311"/>
      <c r="L30" s="311"/>
      <c r="M30" s="311"/>
      <c r="N30" s="311"/>
      <c r="O30" s="311"/>
      <c r="P30" s="311"/>
      <c r="Q30" s="311"/>
      <c r="R30" s="311"/>
      <c r="S30" s="311"/>
      <c r="T30" s="311"/>
      <c r="U30" s="311"/>
      <c r="V30" s="311"/>
      <c r="W30" s="311"/>
      <c r="X30" s="311"/>
      <c r="Y30" s="311"/>
      <c r="Z30" s="311"/>
      <c r="AA30" s="311"/>
      <c r="AB30" s="311"/>
      <c r="AC30" s="311"/>
      <c r="AD30" s="311"/>
      <c r="AE30" s="311"/>
      <c r="AF30" s="311"/>
      <c r="AG30" s="311"/>
      <c r="AH30" s="311"/>
      <c r="AI30" s="311"/>
      <c r="AJ30" s="312"/>
      <c r="AK30" s="40"/>
    </row>
    <row r="31" spans="1:79" ht="8.25" customHeight="1" x14ac:dyDescent="0.25">
      <c r="A31" s="310"/>
      <c r="B31" s="311"/>
      <c r="C31" s="311"/>
      <c r="D31" s="311"/>
      <c r="E31" s="311"/>
      <c r="F31" s="311"/>
      <c r="G31" s="311"/>
      <c r="H31" s="311"/>
      <c r="I31" s="311"/>
      <c r="J31" s="311"/>
      <c r="K31" s="311"/>
      <c r="L31" s="311"/>
      <c r="M31" s="311"/>
      <c r="N31" s="311"/>
      <c r="O31" s="311"/>
      <c r="P31" s="311"/>
      <c r="Q31" s="311"/>
      <c r="R31" s="311"/>
      <c r="S31" s="311"/>
      <c r="T31" s="311"/>
      <c r="U31" s="311"/>
      <c r="V31" s="311"/>
      <c r="W31" s="311"/>
      <c r="X31" s="311"/>
      <c r="Y31" s="311"/>
      <c r="Z31" s="311"/>
      <c r="AA31" s="311"/>
      <c r="AB31" s="311"/>
      <c r="AC31" s="311"/>
      <c r="AD31" s="311"/>
      <c r="AE31" s="311"/>
      <c r="AF31" s="311"/>
      <c r="AG31" s="311"/>
      <c r="AH31" s="311"/>
      <c r="AI31" s="311"/>
      <c r="AJ31" s="312"/>
      <c r="AK31" s="41"/>
    </row>
    <row r="32" spans="1:79" ht="21.75" customHeight="1" x14ac:dyDescent="0.25">
      <c r="A32" s="313"/>
      <c r="B32" s="314"/>
      <c r="C32" s="314"/>
      <c r="D32" s="314"/>
      <c r="E32" s="314"/>
      <c r="F32" s="314"/>
      <c r="G32" s="314"/>
      <c r="H32" s="314"/>
      <c r="I32" s="314"/>
      <c r="J32" s="314"/>
      <c r="K32" s="314"/>
      <c r="L32" s="314"/>
      <c r="M32" s="314"/>
      <c r="N32" s="314"/>
      <c r="O32" s="314"/>
      <c r="P32" s="314"/>
      <c r="Q32" s="314"/>
      <c r="R32" s="314"/>
      <c r="S32" s="314"/>
      <c r="T32" s="314"/>
      <c r="U32" s="314"/>
      <c r="V32" s="314"/>
      <c r="W32" s="314"/>
      <c r="X32" s="314"/>
      <c r="Y32" s="314"/>
      <c r="Z32" s="314"/>
      <c r="AA32" s="314"/>
      <c r="AB32" s="314"/>
      <c r="AC32" s="314"/>
      <c r="AD32" s="314"/>
      <c r="AE32" s="314"/>
      <c r="AF32" s="314"/>
      <c r="AG32" s="314"/>
      <c r="AH32" s="314"/>
      <c r="AI32" s="314"/>
      <c r="AJ32" s="315"/>
      <c r="AK32" s="44"/>
    </row>
    <row r="33" spans="1:79" ht="19.5" customHeight="1" x14ac:dyDescent="0.25">
      <c r="A33" s="268" t="s">
        <v>21</v>
      </c>
      <c r="B33" s="269"/>
      <c r="C33" s="269"/>
      <c r="D33" s="269"/>
      <c r="E33" s="269"/>
      <c r="F33" s="269"/>
      <c r="G33" s="269"/>
      <c r="H33" s="269"/>
      <c r="I33" s="269"/>
      <c r="J33" s="269"/>
      <c r="K33" s="269"/>
      <c r="L33" s="269"/>
      <c r="M33" s="269"/>
      <c r="N33" s="269"/>
      <c r="O33" s="269"/>
      <c r="P33" s="269"/>
      <c r="Q33" s="269"/>
      <c r="R33" s="269"/>
      <c r="S33" s="269"/>
      <c r="T33" s="269"/>
      <c r="U33" s="269"/>
      <c r="V33" s="269"/>
      <c r="W33" s="269"/>
      <c r="X33" s="269"/>
      <c r="Y33" s="269"/>
      <c r="Z33" s="269"/>
      <c r="AA33" s="269"/>
      <c r="AB33" s="269"/>
      <c r="AC33" s="269"/>
      <c r="AD33" s="269"/>
      <c r="AE33" s="269"/>
      <c r="AF33" s="269"/>
      <c r="AG33" s="269"/>
      <c r="AH33" s="269"/>
      <c r="AI33" s="269"/>
      <c r="AJ33" s="270"/>
      <c r="AK33" s="44"/>
    </row>
    <row r="34" spans="1:79" ht="146.25" customHeight="1" x14ac:dyDescent="0.25">
      <c r="A34" s="316" t="s">
        <v>118</v>
      </c>
      <c r="B34" s="317"/>
      <c r="C34" s="317"/>
      <c r="D34" s="317"/>
      <c r="E34" s="317"/>
      <c r="F34" s="317"/>
      <c r="G34" s="317"/>
      <c r="H34" s="317"/>
      <c r="I34" s="317"/>
      <c r="J34" s="317"/>
      <c r="K34" s="317"/>
      <c r="L34" s="317"/>
      <c r="M34" s="317"/>
      <c r="N34" s="317"/>
      <c r="O34" s="317"/>
      <c r="P34" s="317"/>
      <c r="Q34" s="317"/>
      <c r="R34" s="317"/>
      <c r="S34" s="317"/>
      <c r="T34" s="317"/>
      <c r="U34" s="317"/>
      <c r="V34" s="317"/>
      <c r="W34" s="317"/>
      <c r="X34" s="317"/>
      <c r="Y34" s="317"/>
      <c r="Z34" s="317"/>
      <c r="AA34" s="317"/>
      <c r="AB34" s="317"/>
      <c r="AC34" s="317"/>
      <c r="AD34" s="317"/>
      <c r="AE34" s="317"/>
      <c r="AF34" s="317"/>
      <c r="AG34" s="317"/>
      <c r="AH34" s="317"/>
      <c r="AI34" s="317"/>
      <c r="AJ34" s="318"/>
      <c r="AK34" s="44"/>
    </row>
    <row r="35" spans="1:79" ht="9.75" customHeight="1" x14ac:dyDescent="0.25">
      <c r="A35" s="268" t="s">
        <v>33</v>
      </c>
      <c r="B35" s="297"/>
      <c r="C35" s="297"/>
      <c r="D35" s="297"/>
      <c r="E35" s="297"/>
      <c r="F35" s="297"/>
      <c r="G35" s="297"/>
      <c r="H35" s="297"/>
      <c r="I35" s="297"/>
      <c r="J35" s="297"/>
      <c r="K35" s="297"/>
      <c r="L35" s="297"/>
      <c r="M35" s="297"/>
      <c r="N35" s="297"/>
      <c r="O35" s="297"/>
      <c r="P35" s="297"/>
      <c r="Q35" s="297"/>
      <c r="R35" s="297"/>
      <c r="S35" s="297"/>
      <c r="T35" s="297"/>
      <c r="U35" s="297"/>
      <c r="V35" s="297"/>
      <c r="W35" s="297"/>
      <c r="X35" s="297"/>
      <c r="Y35" s="297"/>
      <c r="Z35" s="297"/>
      <c r="AA35" s="297"/>
      <c r="AB35" s="297"/>
      <c r="AC35" s="297"/>
      <c r="AD35" s="297"/>
      <c r="AE35" s="297"/>
      <c r="AF35" s="297"/>
      <c r="AG35" s="297"/>
      <c r="AH35" s="297"/>
      <c r="AI35" s="297"/>
      <c r="AJ35" s="270"/>
      <c r="AK35" s="42"/>
      <c r="BY35" s="31"/>
      <c r="BZ35" s="32"/>
      <c r="CA35" s="32"/>
    </row>
    <row r="36" spans="1:79" ht="16.5" customHeight="1" x14ac:dyDescent="0.25">
      <c r="A36" s="305" t="s">
        <v>61</v>
      </c>
      <c r="B36" s="305"/>
      <c r="C36" s="305"/>
      <c r="D36" s="305"/>
      <c r="E36" s="305"/>
      <c r="F36" s="305"/>
      <c r="G36" s="305"/>
      <c r="H36" s="305"/>
      <c r="I36" s="306"/>
      <c r="J36" s="306"/>
      <c r="K36" s="306"/>
      <c r="L36" s="306"/>
      <c r="M36" s="306"/>
      <c r="N36" s="306"/>
      <c r="O36" s="306"/>
      <c r="P36" s="306"/>
      <c r="Q36" s="306"/>
      <c r="R36" s="306"/>
      <c r="S36" s="307" t="s">
        <v>13</v>
      </c>
      <c r="T36" s="308"/>
      <c r="U36" s="308"/>
      <c r="V36" s="308"/>
      <c r="W36" s="309"/>
      <c r="X36" s="300" t="str">
        <f>Desempeño!G7</f>
        <v>Metrólogo</v>
      </c>
      <c r="Y36" s="301"/>
      <c r="Z36" s="301"/>
      <c r="AA36" s="301"/>
      <c r="AB36" s="301"/>
      <c r="AC36" s="301"/>
      <c r="AD36" s="301"/>
      <c r="AE36" s="301"/>
      <c r="AF36" s="301"/>
      <c r="AG36" s="301"/>
      <c r="AH36" s="301"/>
      <c r="AI36" s="301"/>
      <c r="AJ36" s="302"/>
      <c r="AK36" s="45"/>
    </row>
    <row r="37" spans="1:79" ht="15" customHeight="1" x14ac:dyDescent="0.25">
      <c r="A37" s="305" t="s">
        <v>64</v>
      </c>
      <c r="B37" s="305"/>
      <c r="C37" s="305"/>
      <c r="D37" s="305"/>
      <c r="E37" s="305"/>
      <c r="F37" s="305"/>
      <c r="G37" s="305"/>
      <c r="H37" s="305"/>
      <c r="I37" s="306"/>
      <c r="J37" s="306"/>
      <c r="K37" s="306"/>
      <c r="L37" s="306"/>
      <c r="M37" s="306"/>
      <c r="N37" s="306"/>
      <c r="O37" s="306"/>
      <c r="P37" s="306"/>
      <c r="Q37" s="306"/>
      <c r="R37" s="306"/>
      <c r="S37" s="307" t="s">
        <v>13</v>
      </c>
      <c r="T37" s="308"/>
      <c r="U37" s="308"/>
      <c r="V37" s="308"/>
      <c r="W37" s="309"/>
      <c r="X37" s="303" t="s">
        <v>104</v>
      </c>
      <c r="Y37" s="304"/>
      <c r="Z37" s="304"/>
      <c r="AA37" s="304"/>
      <c r="AB37" s="304"/>
      <c r="AC37" s="304"/>
      <c r="AD37" s="304"/>
      <c r="AE37" s="304"/>
      <c r="AF37" s="304"/>
      <c r="AG37" s="304"/>
      <c r="AH37" s="304"/>
      <c r="AI37" s="304"/>
      <c r="AJ37" s="304"/>
      <c r="AK37" s="45"/>
    </row>
    <row r="38" spans="1:79" ht="3" customHeight="1" x14ac:dyDescent="0.25">
      <c r="A38" s="36"/>
      <c r="B38" s="36"/>
      <c r="C38" s="36"/>
      <c r="D38" s="36"/>
      <c r="E38" s="36"/>
      <c r="F38" s="36"/>
      <c r="G38" s="36"/>
      <c r="H38" s="36"/>
      <c r="I38" s="36"/>
      <c r="J38" s="36"/>
      <c r="K38" s="36"/>
      <c r="L38" s="36"/>
      <c r="M38" s="36"/>
      <c r="N38" s="36"/>
      <c r="O38" s="36"/>
      <c r="P38" s="36"/>
      <c r="Q38" s="36"/>
      <c r="R38" s="36"/>
      <c r="S38" s="36"/>
      <c r="T38" s="36"/>
      <c r="U38" s="36"/>
      <c r="V38" s="36"/>
      <c r="W38" s="36"/>
      <c r="X38" s="36"/>
      <c r="Y38" s="36"/>
      <c r="Z38" s="36"/>
      <c r="AA38" s="36"/>
      <c r="AB38" s="36"/>
      <c r="AC38" s="36"/>
      <c r="AD38" s="36"/>
      <c r="AE38" s="36"/>
      <c r="AF38" s="36"/>
      <c r="AG38" s="36"/>
      <c r="AH38" s="36"/>
      <c r="AI38" s="36"/>
      <c r="AJ38" s="36"/>
      <c r="AK38" s="45"/>
    </row>
    <row r="39" spans="1:79" ht="9" hidden="1" customHeight="1" x14ac:dyDescent="0.25">
      <c r="A39" s="36"/>
      <c r="B39" s="36"/>
      <c r="C39" s="36"/>
      <c r="D39" s="36"/>
      <c r="E39" s="36"/>
      <c r="F39" s="36"/>
      <c r="G39" s="36"/>
      <c r="H39" s="36"/>
      <c r="I39" s="36"/>
      <c r="J39" s="36"/>
      <c r="K39" s="36"/>
      <c r="L39" s="36"/>
      <c r="M39" s="36"/>
      <c r="N39" s="36"/>
      <c r="O39" s="36"/>
      <c r="P39" s="36"/>
      <c r="Q39" s="36"/>
      <c r="R39" s="36"/>
      <c r="S39" s="36"/>
      <c r="T39" s="36"/>
      <c r="U39" s="36"/>
      <c r="V39" s="36"/>
      <c r="W39" s="36"/>
      <c r="X39" s="36"/>
      <c r="Y39" s="36"/>
      <c r="Z39" s="36"/>
      <c r="AA39" s="36"/>
      <c r="AB39" s="36"/>
      <c r="AC39" s="36"/>
      <c r="AD39" s="36"/>
      <c r="AE39" s="36"/>
      <c r="AF39" s="36"/>
      <c r="AG39" s="36"/>
      <c r="AH39" s="36"/>
      <c r="AI39" s="36"/>
      <c r="AJ39" s="36"/>
      <c r="AK39" s="20"/>
    </row>
    <row r="40" spans="1:79" ht="14.25" hidden="1" customHeight="1" x14ac:dyDescent="0.25">
      <c r="A40" s="38"/>
      <c r="B40" s="47"/>
      <c r="C40" s="46"/>
      <c r="D40" s="36"/>
      <c r="E40" s="36"/>
      <c r="F40" s="36"/>
      <c r="G40" s="36"/>
      <c r="H40" s="36"/>
      <c r="I40" s="36"/>
      <c r="J40" s="36"/>
      <c r="K40" s="36"/>
      <c r="L40" s="36"/>
      <c r="M40" s="39"/>
      <c r="N40" s="39"/>
      <c r="O40" s="39"/>
      <c r="P40" s="39"/>
      <c r="Q40" s="39"/>
      <c r="R40" s="39"/>
      <c r="S40" s="39"/>
      <c r="T40" s="39"/>
      <c r="U40" s="39"/>
      <c r="V40" s="39"/>
      <c r="W40" s="39"/>
      <c r="X40" s="39"/>
      <c r="Y40" s="39"/>
      <c r="Z40" s="39"/>
      <c r="AA40" s="39"/>
      <c r="AB40" s="36"/>
      <c r="AC40" s="36"/>
      <c r="AD40" s="36"/>
      <c r="AE40" s="36"/>
      <c r="AF40" s="36"/>
      <c r="AG40" s="36"/>
      <c r="AH40" s="36"/>
      <c r="AI40" s="36"/>
      <c r="AJ40" s="20"/>
      <c r="AK40" s="20"/>
    </row>
    <row r="41" spans="1:79" ht="11.25" customHeight="1" x14ac:dyDescent="0.25">
      <c r="A41" s="41"/>
      <c r="B41" s="47"/>
      <c r="C41" s="46"/>
      <c r="D41" s="36"/>
      <c r="E41" s="36"/>
      <c r="F41" s="36"/>
      <c r="G41" s="36"/>
      <c r="H41" s="36"/>
      <c r="I41" s="36"/>
      <c r="J41" s="36"/>
      <c r="K41" s="36"/>
      <c r="L41" s="36"/>
      <c r="M41" s="36"/>
      <c r="N41" s="36"/>
      <c r="O41" s="36"/>
      <c r="P41" s="36"/>
      <c r="Q41" s="36"/>
      <c r="R41" s="36"/>
      <c r="S41" s="36"/>
      <c r="T41" s="36"/>
      <c r="U41" s="36"/>
      <c r="V41" s="36"/>
      <c r="W41" s="36"/>
      <c r="X41" s="36"/>
      <c r="Y41" s="36"/>
      <c r="Z41" s="36"/>
      <c r="AA41" s="36"/>
      <c r="AB41" s="36"/>
      <c r="AC41" s="36"/>
      <c r="AD41" s="36"/>
      <c r="AE41" s="36"/>
      <c r="AF41" s="36"/>
      <c r="AG41" s="36"/>
      <c r="AH41" s="36"/>
      <c r="AI41" s="36"/>
      <c r="AJ41" s="20"/>
      <c r="AK41" s="101" t="s">
        <v>65</v>
      </c>
      <c r="AL41" s="100"/>
      <c r="AM41" s="100"/>
      <c r="AN41" s="100"/>
      <c r="AO41" s="100"/>
      <c r="AP41" s="100"/>
      <c r="AQ41" s="100"/>
      <c r="AR41" s="100"/>
      <c r="AS41" s="100"/>
      <c r="AT41" s="100"/>
      <c r="AU41" s="100"/>
      <c r="AV41" s="100"/>
    </row>
    <row r="42" spans="1:79" ht="21" customHeight="1" x14ac:dyDescent="0.25">
      <c r="A42" s="20"/>
      <c r="B42" s="47"/>
      <c r="C42" s="46"/>
      <c r="D42" s="36"/>
      <c r="E42" s="36"/>
      <c r="F42" s="36"/>
      <c r="G42" s="36"/>
      <c r="H42" s="36"/>
      <c r="I42" s="36"/>
      <c r="J42" s="36"/>
      <c r="K42" s="36"/>
      <c r="L42" s="36"/>
      <c r="M42" s="36"/>
      <c r="N42" s="36"/>
      <c r="O42" s="36"/>
      <c r="P42" s="36"/>
      <c r="Q42" s="36"/>
      <c r="R42" s="36"/>
      <c r="S42" s="36"/>
      <c r="T42" s="36"/>
      <c r="U42" s="36"/>
      <c r="V42" s="36"/>
      <c r="W42" s="36"/>
      <c r="X42" s="36"/>
      <c r="Y42" s="36"/>
      <c r="Z42" s="36"/>
      <c r="AA42" s="36"/>
      <c r="AB42" s="36"/>
      <c r="AC42" s="36"/>
      <c r="AD42" s="36"/>
      <c r="AE42" s="36"/>
      <c r="AF42" s="36"/>
      <c r="AG42" s="36"/>
      <c r="AH42" s="36"/>
      <c r="AI42" s="36"/>
      <c r="AJ42" s="20"/>
      <c r="AK42" s="20"/>
    </row>
    <row r="43" spans="1:79" ht="26.25" customHeight="1" x14ac:dyDescent="0.25">
      <c r="A43" s="41"/>
      <c r="B43" s="47"/>
      <c r="C43" s="46"/>
      <c r="D43" s="36"/>
      <c r="E43" s="36"/>
      <c r="F43" s="36"/>
      <c r="G43" s="36"/>
      <c r="H43" s="36"/>
      <c r="I43" s="36"/>
      <c r="J43" s="36"/>
      <c r="K43" s="36"/>
      <c r="L43" s="36"/>
      <c r="M43" s="39"/>
      <c r="N43" s="39"/>
      <c r="O43" s="39"/>
      <c r="P43" s="39"/>
      <c r="Q43" s="39"/>
      <c r="R43" s="39"/>
      <c r="S43" s="39"/>
      <c r="T43" s="39"/>
      <c r="U43" s="39"/>
      <c r="V43" s="39"/>
      <c r="W43" s="39"/>
      <c r="X43" s="39"/>
      <c r="Y43" s="39"/>
      <c r="Z43" s="39"/>
      <c r="AA43" s="39"/>
      <c r="AB43" s="36"/>
      <c r="AC43" s="36"/>
      <c r="AD43" s="36"/>
      <c r="AE43" s="36"/>
      <c r="AF43" s="36"/>
      <c r="AG43" s="36"/>
      <c r="AH43" s="36"/>
      <c r="AI43" s="36"/>
      <c r="AJ43" s="20"/>
      <c r="AK43" s="101" t="s">
        <v>89</v>
      </c>
      <c r="AL43" s="91"/>
      <c r="AM43" s="91"/>
      <c r="AN43" s="91"/>
      <c r="AO43" s="91"/>
      <c r="AP43" s="91"/>
      <c r="AQ43" s="91"/>
      <c r="AR43" s="91"/>
      <c r="AS43" s="91"/>
      <c r="AT43" s="91"/>
      <c r="AU43" s="91"/>
      <c r="AV43" s="91"/>
    </row>
    <row r="44" spans="1:79" ht="10.5" customHeight="1" x14ac:dyDescent="0.25">
      <c r="A44" s="38" t="s">
        <v>20</v>
      </c>
      <c r="B44" s="47"/>
      <c r="C44" s="46"/>
      <c r="D44" s="36"/>
      <c r="E44" s="36"/>
      <c r="F44" s="36"/>
      <c r="G44" s="36"/>
      <c r="H44" s="36"/>
      <c r="I44" s="36"/>
      <c r="J44" s="36"/>
      <c r="K44" s="36"/>
      <c r="L44" s="36"/>
      <c r="M44" s="39"/>
      <c r="N44" s="39"/>
      <c r="O44" s="39"/>
      <c r="P44" s="39"/>
      <c r="Q44" s="39"/>
      <c r="R44" s="39"/>
      <c r="S44" s="39"/>
      <c r="T44" s="39"/>
      <c r="U44" s="39"/>
      <c r="V44" s="39"/>
      <c r="W44" s="39"/>
      <c r="X44" s="39"/>
      <c r="Y44" s="39"/>
      <c r="Z44" s="39"/>
      <c r="AA44" s="39"/>
      <c r="AB44" s="36"/>
      <c r="AC44" s="36"/>
      <c r="AD44" s="36"/>
      <c r="AE44" s="36"/>
      <c r="AF44" s="36"/>
      <c r="AG44" s="36"/>
      <c r="AH44" s="36"/>
      <c r="AI44" s="36"/>
      <c r="AJ44" s="20"/>
      <c r="AK44" s="20"/>
    </row>
    <row r="45" spans="1:79" ht="5.25" customHeight="1" x14ac:dyDescent="0.25">
      <c r="A45" s="41"/>
      <c r="B45" s="47"/>
      <c r="C45" s="46"/>
      <c r="D45" s="36"/>
      <c r="E45" s="36"/>
      <c r="F45" s="36"/>
      <c r="G45" s="36"/>
      <c r="H45" s="36"/>
      <c r="I45" s="36"/>
      <c r="J45" s="36"/>
      <c r="K45" s="36"/>
      <c r="L45" s="36"/>
      <c r="M45" s="298"/>
      <c r="N45" s="298"/>
      <c r="O45" s="298"/>
      <c r="P45" s="298"/>
      <c r="Q45" s="298"/>
      <c r="R45" s="298"/>
      <c r="S45" s="298"/>
      <c r="T45" s="298"/>
      <c r="U45" s="298"/>
      <c r="V45" s="298"/>
      <c r="W45" s="298"/>
      <c r="X45" s="298"/>
      <c r="Y45" s="298"/>
      <c r="Z45" s="298"/>
      <c r="AA45" s="298"/>
      <c r="AB45" s="36"/>
      <c r="AC45" s="36"/>
      <c r="AD45" s="36"/>
      <c r="AE45" s="36"/>
      <c r="AF45" s="36"/>
      <c r="AG45" s="36"/>
      <c r="AH45" s="36"/>
      <c r="AI45" s="36"/>
      <c r="AJ45" s="20"/>
      <c r="AK45" s="20"/>
    </row>
    <row r="46" spans="1:79" ht="22.5" customHeight="1" x14ac:dyDescent="0.25">
      <c r="A46" s="20"/>
      <c r="B46" s="47"/>
      <c r="C46" s="46"/>
      <c r="D46" s="36"/>
      <c r="E46" s="36"/>
      <c r="F46" s="36"/>
      <c r="G46" s="36"/>
      <c r="H46" s="36"/>
      <c r="I46" s="36"/>
      <c r="J46" s="36"/>
      <c r="K46" s="36"/>
      <c r="L46" s="36"/>
      <c r="M46" s="299" t="s">
        <v>65</v>
      </c>
      <c r="N46" s="299"/>
      <c r="O46" s="299"/>
      <c r="P46" s="299"/>
      <c r="Q46" s="299"/>
      <c r="R46" s="299"/>
      <c r="S46" s="299"/>
      <c r="T46" s="299"/>
      <c r="U46" s="299"/>
      <c r="V46" s="299"/>
      <c r="W46" s="299"/>
      <c r="X46" s="299"/>
      <c r="Y46" s="299"/>
      <c r="Z46" s="299"/>
      <c r="AA46" s="299"/>
      <c r="AB46" s="36"/>
      <c r="AC46" s="36"/>
      <c r="AD46" s="36"/>
      <c r="AE46" s="36"/>
      <c r="AF46" s="36"/>
      <c r="AG46" s="36"/>
      <c r="AH46" s="36"/>
      <c r="AI46" s="36"/>
      <c r="AJ46" s="20"/>
      <c r="AK46" s="20"/>
    </row>
    <row r="47" spans="1:79" ht="5.25" customHeight="1" x14ac:dyDescent="0.25">
      <c r="A47" s="20"/>
      <c r="B47" s="54"/>
      <c r="C47" s="46"/>
      <c r="D47" s="36"/>
      <c r="E47" s="36"/>
      <c r="F47" s="36"/>
      <c r="G47" s="36"/>
      <c r="H47" s="36"/>
      <c r="I47" s="36"/>
      <c r="J47" s="36"/>
      <c r="K47" s="36"/>
      <c r="L47" s="36"/>
      <c r="M47" s="295"/>
      <c r="N47" s="295"/>
      <c r="O47" s="295"/>
      <c r="P47" s="295"/>
      <c r="Q47" s="295"/>
      <c r="R47" s="295"/>
      <c r="S47" s="295"/>
      <c r="T47" s="295"/>
      <c r="U47" s="295"/>
      <c r="V47" s="295"/>
      <c r="W47" s="295"/>
      <c r="X47" s="295"/>
      <c r="Y47" s="295"/>
      <c r="Z47" s="295"/>
      <c r="AA47" s="295"/>
      <c r="AB47" s="36"/>
      <c r="AC47" s="36"/>
      <c r="AD47" s="36"/>
      <c r="AE47" s="36"/>
      <c r="AF47" s="36"/>
      <c r="AG47" s="36"/>
      <c r="AH47" s="36"/>
      <c r="AI47" s="36"/>
      <c r="AJ47" s="20"/>
      <c r="AK47" s="45"/>
    </row>
    <row r="48" spans="1:79" ht="12.75" customHeight="1" thickBot="1" x14ac:dyDescent="0.3">
      <c r="A48" s="55"/>
      <c r="B48" s="56"/>
      <c r="C48" s="57"/>
      <c r="D48" s="58"/>
      <c r="E48" s="58"/>
      <c r="F48" s="58"/>
      <c r="G48" s="58"/>
      <c r="H48" s="58"/>
      <c r="I48" s="58"/>
      <c r="J48" s="58"/>
      <c r="K48" s="58"/>
      <c r="L48" s="58"/>
      <c r="M48" s="58"/>
      <c r="N48" s="58"/>
      <c r="O48" s="58"/>
      <c r="P48" s="55"/>
      <c r="Q48" s="55"/>
      <c r="R48" s="55"/>
      <c r="S48" s="55"/>
      <c r="T48" s="55"/>
      <c r="U48" s="55"/>
      <c r="V48" s="55"/>
      <c r="W48" s="55"/>
      <c r="X48" s="55"/>
      <c r="Y48" s="55"/>
      <c r="Z48" s="55"/>
      <c r="AA48" s="55"/>
      <c r="AB48" s="55"/>
      <c r="AC48" s="55"/>
      <c r="AD48" s="55"/>
      <c r="AE48" s="55"/>
      <c r="AF48" s="55"/>
      <c r="AG48" s="55"/>
      <c r="AH48" s="55"/>
      <c r="AI48" s="55"/>
      <c r="AJ48" s="55"/>
      <c r="AK48" s="61"/>
    </row>
    <row r="49" spans="1:83" ht="4.5" customHeight="1" thickTop="1" x14ac:dyDescent="0.25">
      <c r="A49" s="20"/>
      <c r="B49" s="59"/>
      <c r="C49" s="46"/>
      <c r="D49" s="36"/>
      <c r="E49" s="36"/>
      <c r="F49" s="36"/>
      <c r="G49" s="36"/>
      <c r="H49" s="36"/>
      <c r="I49" s="36"/>
      <c r="J49" s="36"/>
      <c r="K49" s="36"/>
      <c r="L49" s="36"/>
      <c r="M49" s="36"/>
      <c r="N49" s="36"/>
      <c r="O49" s="36"/>
      <c r="P49" s="20"/>
      <c r="Q49" s="20"/>
      <c r="R49" s="20"/>
      <c r="S49" s="20"/>
      <c r="T49" s="20"/>
      <c r="U49" s="20"/>
      <c r="V49" s="20"/>
      <c r="W49" s="20"/>
      <c r="X49" s="20"/>
      <c r="Y49" s="20"/>
      <c r="Z49" s="20"/>
      <c r="AA49" s="20"/>
      <c r="AB49" s="20"/>
      <c r="AC49" s="20"/>
      <c r="AD49" s="20"/>
      <c r="AE49" s="20"/>
      <c r="AF49" s="20"/>
      <c r="AG49" s="20"/>
      <c r="AH49" s="20"/>
      <c r="AI49" s="20"/>
      <c r="AJ49" s="20"/>
      <c r="AK49" s="61"/>
    </row>
    <row r="50" spans="1:83" ht="36" customHeight="1" x14ac:dyDescent="0.25">
      <c r="A50" s="45"/>
      <c r="B50" s="45"/>
      <c r="C50" s="45"/>
      <c r="D50" s="45"/>
      <c r="E50" s="45"/>
      <c r="F50" s="45"/>
      <c r="G50" s="45"/>
      <c r="H50" s="45"/>
      <c r="I50" s="45"/>
      <c r="J50" s="45"/>
      <c r="K50" s="45"/>
      <c r="L50" s="45"/>
      <c r="M50" s="45"/>
      <c r="N50" s="45"/>
      <c r="O50" s="45"/>
      <c r="P50" s="45"/>
      <c r="Q50" s="45"/>
      <c r="R50" s="45"/>
      <c r="S50" s="45"/>
      <c r="T50" s="45"/>
      <c r="U50" s="45"/>
      <c r="V50" s="45"/>
      <c r="W50" s="45"/>
      <c r="X50" s="45"/>
      <c r="Y50" s="45"/>
      <c r="Z50" s="45"/>
      <c r="AA50" s="45"/>
      <c r="AB50" s="45"/>
      <c r="AC50" s="45"/>
      <c r="AD50" s="45"/>
      <c r="AE50" s="45"/>
      <c r="AF50" s="45"/>
      <c r="AG50" s="45"/>
      <c r="AH50" s="45"/>
      <c r="AI50" s="45"/>
      <c r="AJ50" s="45"/>
    </row>
    <row r="51" spans="1:83" s="37" customFormat="1" ht="4.5" customHeight="1" x14ac:dyDescent="0.25">
      <c r="A51" s="60"/>
      <c r="B51" s="60"/>
      <c r="C51" s="60"/>
      <c r="D51" s="60"/>
      <c r="E51" s="60"/>
      <c r="F51" s="60"/>
      <c r="G51" s="60"/>
      <c r="H51" s="60"/>
      <c r="I51" s="60"/>
      <c r="J51" s="60"/>
      <c r="K51" s="60"/>
      <c r="L51" s="60"/>
      <c r="M51" s="60"/>
      <c r="N51" s="60"/>
      <c r="O51" s="60"/>
      <c r="P51" s="60"/>
      <c r="Q51" s="60"/>
      <c r="R51" s="60"/>
      <c r="S51" s="60"/>
      <c r="T51" s="60"/>
      <c r="U51" s="60"/>
      <c r="V51" s="60"/>
      <c r="W51" s="60"/>
      <c r="X51" s="60"/>
      <c r="Y51" s="286"/>
      <c r="Z51" s="286"/>
      <c r="AA51" s="286"/>
      <c r="AB51" s="286"/>
      <c r="AC51" s="286"/>
      <c r="AD51" s="286"/>
      <c r="AE51" s="286"/>
      <c r="AF51" s="286"/>
      <c r="AG51" s="286"/>
      <c r="AH51" s="286"/>
      <c r="AI51" s="286"/>
      <c r="AJ51" s="286"/>
      <c r="AK51" s="64"/>
    </row>
    <row r="52" spans="1:83" s="37" customFormat="1" ht="6.75" customHeight="1" x14ac:dyDescent="0.25">
      <c r="A52" s="60"/>
      <c r="B52" s="60"/>
      <c r="C52" s="60"/>
      <c r="D52" s="60"/>
      <c r="E52" s="60"/>
      <c r="F52" s="60"/>
      <c r="G52" s="60"/>
      <c r="H52" s="60"/>
      <c r="I52" s="60"/>
      <c r="J52" s="60"/>
      <c r="K52" s="60"/>
      <c r="L52" s="60"/>
      <c r="M52" s="60"/>
      <c r="N52" s="60"/>
      <c r="O52" s="60"/>
      <c r="P52" s="60"/>
      <c r="Q52" s="60"/>
      <c r="R52" s="60"/>
      <c r="S52" s="60"/>
      <c r="T52" s="60"/>
      <c r="U52" s="60"/>
      <c r="V52" s="60"/>
      <c r="W52" s="60"/>
      <c r="X52" s="60"/>
      <c r="Y52" s="286"/>
      <c r="Z52" s="286"/>
      <c r="AA52" s="286"/>
      <c r="AB52" s="286"/>
      <c r="AC52" s="286"/>
      <c r="AD52" s="286"/>
      <c r="AE52" s="286"/>
      <c r="AF52" s="286"/>
      <c r="AG52" s="286"/>
      <c r="AH52" s="286"/>
      <c r="AI52" s="286"/>
      <c r="AJ52" s="286"/>
      <c r="AK52" s="64"/>
    </row>
    <row r="53" spans="1:83" ht="27.75" customHeight="1" x14ac:dyDescent="0.25">
      <c r="A53" s="62"/>
      <c r="B53" s="62"/>
      <c r="C53" s="62"/>
      <c r="D53" s="62"/>
      <c r="E53" s="62"/>
      <c r="F53" s="62"/>
      <c r="G53" s="62"/>
      <c r="H53" s="62"/>
      <c r="I53" s="62"/>
      <c r="J53" s="62"/>
      <c r="K53" s="62"/>
      <c r="L53" s="62"/>
      <c r="M53" s="62"/>
      <c r="N53" s="62"/>
      <c r="O53" s="62"/>
      <c r="P53" s="62"/>
      <c r="Q53" s="62"/>
      <c r="R53" s="62"/>
      <c r="S53" s="62"/>
      <c r="T53" s="62"/>
      <c r="U53" s="62"/>
      <c r="V53" s="62"/>
      <c r="W53" s="62"/>
      <c r="X53" s="62"/>
      <c r="Y53" s="286"/>
      <c r="Z53" s="286"/>
      <c r="AA53" s="286"/>
      <c r="AB53" s="286"/>
      <c r="AC53" s="286"/>
      <c r="AD53" s="286"/>
      <c r="AE53" s="286"/>
      <c r="AF53" s="286"/>
      <c r="AG53" s="286"/>
      <c r="AH53" s="286"/>
      <c r="AI53" s="286"/>
      <c r="AJ53" s="286"/>
      <c r="AK53" s="22"/>
      <c r="AY53" s="280"/>
      <c r="AZ53" s="280"/>
      <c r="BA53" s="280"/>
      <c r="BB53" s="280"/>
      <c r="BC53" s="280"/>
      <c r="BD53" s="280"/>
      <c r="BE53" s="25"/>
      <c r="BF53" s="25"/>
      <c r="BG53" s="25"/>
      <c r="BH53" s="25"/>
      <c r="BI53" s="25"/>
      <c r="BJ53" s="25"/>
      <c r="BK53" s="25"/>
      <c r="BL53" s="25"/>
      <c r="BM53" s="25"/>
      <c r="BN53" s="25"/>
      <c r="BO53" s="25"/>
      <c r="BP53" s="25"/>
      <c r="BW53" s="65"/>
      <c r="BX53" s="66"/>
    </row>
    <row r="54" spans="1:83" ht="3.75" hidden="1" customHeight="1" x14ac:dyDescent="0.3">
      <c r="A54" s="63"/>
      <c r="B54" s="63"/>
      <c r="C54" s="63"/>
      <c r="D54" s="63"/>
      <c r="E54" s="63"/>
      <c r="F54" s="63"/>
      <c r="G54" s="63"/>
      <c r="H54" s="63"/>
      <c r="I54" s="63"/>
      <c r="J54" s="63"/>
      <c r="K54" s="63"/>
      <c r="L54" s="63"/>
      <c r="M54" s="63"/>
      <c r="N54" s="63"/>
      <c r="O54" s="63"/>
      <c r="P54" s="63"/>
      <c r="Q54" s="63"/>
      <c r="R54" s="63"/>
      <c r="S54" s="63"/>
      <c r="T54" s="63"/>
      <c r="U54" s="63"/>
      <c r="V54" s="63"/>
      <c r="W54" s="63"/>
      <c r="X54" s="63"/>
      <c r="Y54" s="64"/>
      <c r="Z54" s="64"/>
      <c r="AA54" s="64"/>
      <c r="AB54" s="64"/>
      <c r="AC54" s="64"/>
      <c r="AD54" s="64"/>
      <c r="AE54" s="64"/>
      <c r="AF54" s="64"/>
      <c r="AG54" s="64"/>
      <c r="AH54" s="64"/>
      <c r="AI54" s="64"/>
      <c r="AJ54" s="64"/>
      <c r="AK54" s="68"/>
      <c r="AY54" s="280"/>
      <c r="AZ54" s="280"/>
      <c r="BA54" s="280"/>
      <c r="BB54" s="280"/>
      <c r="BC54" s="280"/>
      <c r="BD54" s="280"/>
      <c r="BE54" s="25"/>
      <c r="BF54" s="25"/>
      <c r="BG54" s="25"/>
      <c r="BH54" s="25"/>
      <c r="BI54" s="25"/>
      <c r="BJ54" s="25"/>
      <c r="BK54" s="25"/>
      <c r="BL54" s="25"/>
      <c r="BM54" s="25"/>
      <c r="BN54" s="25"/>
      <c r="BO54" s="25"/>
      <c r="BP54" s="25"/>
      <c r="BW54" s="65"/>
      <c r="BX54" s="66"/>
    </row>
    <row r="55" spans="1:83" x14ac:dyDescent="0.25">
      <c r="A55" s="63"/>
      <c r="B55" s="63"/>
      <c r="C55" s="63"/>
      <c r="D55" s="63"/>
      <c r="E55" s="63"/>
      <c r="F55" s="63"/>
      <c r="G55" s="63"/>
      <c r="H55" s="63"/>
      <c r="I55" s="63"/>
      <c r="J55" s="63"/>
      <c r="K55" s="63"/>
      <c r="L55" s="63"/>
      <c r="M55" s="63"/>
      <c r="N55" s="63"/>
      <c r="O55" s="63"/>
      <c r="P55" s="63"/>
      <c r="Q55" s="63"/>
      <c r="R55" s="63"/>
      <c r="S55" s="63"/>
      <c r="T55" s="63"/>
      <c r="U55" s="63"/>
      <c r="V55" s="63"/>
      <c r="W55" s="63"/>
      <c r="X55" s="63"/>
      <c r="Y55" s="64"/>
      <c r="Z55" s="64"/>
      <c r="AA55" s="64"/>
      <c r="AB55" s="64"/>
      <c r="AC55" s="64"/>
      <c r="AD55" s="64"/>
      <c r="AE55" s="64"/>
      <c r="AF55" s="64"/>
      <c r="AG55" s="64"/>
      <c r="AH55" s="64"/>
      <c r="AI55" s="64"/>
      <c r="AJ55" s="64"/>
      <c r="AK55" s="20"/>
      <c r="AY55" s="296"/>
      <c r="AZ55" s="296"/>
      <c r="BA55" s="296"/>
      <c r="BB55" s="296"/>
      <c r="BC55" s="296"/>
      <c r="BD55" s="296"/>
      <c r="BE55" s="25"/>
      <c r="BF55" s="25"/>
      <c r="BG55" s="25"/>
      <c r="BH55" s="25"/>
      <c r="BI55" s="25"/>
      <c r="BJ55" s="25"/>
      <c r="BK55" s="25"/>
      <c r="BL55" s="25"/>
      <c r="BM55" s="25"/>
      <c r="BN55" s="25"/>
      <c r="BO55" s="25"/>
      <c r="BP55" s="25"/>
      <c r="BT55" s="66"/>
      <c r="BU55" s="69"/>
      <c r="BW55" s="70"/>
      <c r="BX55" s="66"/>
      <c r="BZ55" s="66"/>
      <c r="CE55" s="66"/>
    </row>
    <row r="56" spans="1:83" ht="29.25" customHeight="1" x14ac:dyDescent="0.25">
      <c r="A56" s="287" t="str">
        <f>$A$3</f>
        <v>Informe de Aseguramiento de Resultados
Evaluación de Desempeño</v>
      </c>
      <c r="B56" s="287"/>
      <c r="C56" s="287"/>
      <c r="D56" s="287"/>
      <c r="E56" s="287"/>
      <c r="F56" s="287"/>
      <c r="G56" s="287"/>
      <c r="H56" s="287"/>
      <c r="I56" s="287"/>
      <c r="J56" s="287"/>
      <c r="K56" s="287"/>
      <c r="L56" s="287"/>
      <c r="M56" s="287"/>
      <c r="N56" s="287"/>
      <c r="O56" s="287"/>
      <c r="P56" s="287"/>
      <c r="Q56" s="287"/>
      <c r="R56" s="287"/>
      <c r="S56" s="287"/>
      <c r="T56" s="287"/>
      <c r="U56" s="287"/>
      <c r="V56" s="287"/>
      <c r="W56" s="287"/>
      <c r="X56" s="287"/>
      <c r="Y56" s="287"/>
      <c r="Z56" s="287"/>
      <c r="AA56" s="287"/>
      <c r="AB56" s="287"/>
      <c r="AC56" s="287"/>
      <c r="AD56" s="287"/>
      <c r="AE56" s="287"/>
      <c r="AF56" s="287"/>
      <c r="AG56" s="287"/>
      <c r="AH56" s="287"/>
      <c r="AI56" s="287"/>
      <c r="AJ56" s="22"/>
      <c r="AK56" s="30"/>
      <c r="AY56" s="283"/>
      <c r="AZ56" s="284"/>
      <c r="BA56" s="284"/>
      <c r="BB56" s="284"/>
      <c r="BC56" s="284"/>
      <c r="BD56" s="284"/>
      <c r="BE56" s="25"/>
      <c r="BF56" s="25"/>
      <c r="BG56" s="25"/>
      <c r="BH56" s="25"/>
      <c r="BI56" s="25"/>
      <c r="BJ56" s="25"/>
      <c r="BK56" s="25"/>
      <c r="BL56" s="25"/>
      <c r="BM56" s="25"/>
      <c r="BN56" s="25"/>
      <c r="BO56" s="25"/>
      <c r="BP56" s="25"/>
    </row>
    <row r="57" spans="1:83" ht="9.75" customHeight="1" x14ac:dyDescent="0.3">
      <c r="A57" s="67"/>
      <c r="B57" s="68"/>
      <c r="C57" s="68"/>
      <c r="D57" s="68"/>
      <c r="E57" s="68"/>
      <c r="F57" s="68"/>
      <c r="G57" s="68"/>
      <c r="H57" s="68"/>
      <c r="I57" s="68"/>
      <c r="J57" s="68"/>
      <c r="K57" s="68"/>
      <c r="L57" s="68"/>
      <c r="M57" s="68"/>
      <c r="N57" s="68"/>
      <c r="O57" s="68"/>
      <c r="P57" s="68"/>
      <c r="Q57" s="68"/>
      <c r="R57" s="68"/>
      <c r="S57" s="68"/>
      <c r="T57" s="68"/>
      <c r="U57" s="68"/>
      <c r="V57" s="68"/>
      <c r="W57" s="68"/>
      <c r="X57" s="68"/>
      <c r="Y57" s="68"/>
      <c r="Z57" s="68"/>
      <c r="AA57" s="68"/>
      <c r="AB57" s="68"/>
      <c r="AC57" s="68"/>
      <c r="AD57" s="68"/>
      <c r="AE57" s="68"/>
      <c r="AF57" s="68"/>
      <c r="AG57" s="68"/>
      <c r="AH57" s="68"/>
      <c r="AI57" s="68"/>
      <c r="AJ57" s="68"/>
      <c r="AK57" s="20"/>
      <c r="AY57" s="267"/>
      <c r="AZ57" s="267"/>
      <c r="BA57" s="267"/>
      <c r="BB57" s="267"/>
      <c r="BC57" s="267"/>
      <c r="BD57" s="267"/>
    </row>
    <row r="58" spans="1:83" ht="12" customHeight="1" x14ac:dyDescent="0.3">
      <c r="A58" s="68"/>
      <c r="B58" s="68"/>
      <c r="C58" s="68"/>
      <c r="D58" s="68"/>
      <c r="E58" s="68"/>
      <c r="F58" s="68"/>
      <c r="G58" s="68"/>
      <c r="H58" s="68"/>
      <c r="I58" s="28"/>
      <c r="J58" s="288">
        <f>$J$5</f>
        <v>0</v>
      </c>
      <c r="K58" s="288"/>
      <c r="L58" s="288"/>
      <c r="M58" s="288"/>
      <c r="N58" s="288"/>
      <c r="O58" s="288"/>
      <c r="P58" s="288"/>
      <c r="Q58" s="288"/>
      <c r="R58" s="288"/>
      <c r="S58" s="288"/>
      <c r="T58" s="288"/>
      <c r="U58" s="288"/>
      <c r="V58" s="288"/>
      <c r="W58" s="288"/>
      <c r="X58" s="288"/>
      <c r="Y58" s="288"/>
      <c r="Z58" s="288"/>
      <c r="AA58" s="28"/>
      <c r="AB58" s="28"/>
      <c r="AC58" s="68"/>
      <c r="AD58" s="289" t="s">
        <v>17</v>
      </c>
      <c r="AE58" s="289"/>
      <c r="AF58" s="289"/>
      <c r="AG58" s="29">
        <f>1+$AG$5</f>
        <v>2</v>
      </c>
      <c r="AH58" s="29" t="s">
        <v>18</v>
      </c>
      <c r="AI58" s="29">
        <v>3</v>
      </c>
      <c r="AJ58" s="20"/>
      <c r="AK58" s="71"/>
      <c r="AY58" s="72"/>
      <c r="AZ58" s="72"/>
      <c r="BA58" s="72"/>
      <c r="BB58" s="72"/>
      <c r="BC58" s="72"/>
      <c r="BD58" s="72"/>
    </row>
    <row r="59" spans="1:83" ht="12" customHeight="1" thickBot="1" x14ac:dyDescent="0.3">
      <c r="A59" s="290" t="str">
        <f>IF($A$6="","",$A$6)</f>
        <v/>
      </c>
      <c r="B59" s="290"/>
      <c r="C59" s="290"/>
      <c r="D59" s="290"/>
      <c r="E59" s="290"/>
      <c r="F59" s="290"/>
      <c r="G59" s="290"/>
      <c r="H59" s="290"/>
      <c r="I59" s="290"/>
      <c r="J59" s="290"/>
      <c r="K59" s="290"/>
      <c r="L59" s="290"/>
      <c r="M59" s="290"/>
      <c r="N59" s="290"/>
      <c r="O59" s="290"/>
      <c r="P59" s="290"/>
      <c r="Q59" s="290"/>
      <c r="R59" s="290"/>
      <c r="S59" s="290"/>
      <c r="T59" s="290"/>
      <c r="U59" s="290"/>
      <c r="V59" s="290"/>
      <c r="W59" s="290"/>
      <c r="X59" s="290"/>
      <c r="Y59" s="290"/>
      <c r="Z59" s="290"/>
      <c r="AA59" s="290"/>
      <c r="AB59" s="290"/>
      <c r="AC59" s="290"/>
      <c r="AD59" s="290"/>
      <c r="AE59" s="290"/>
      <c r="AF59" s="290"/>
      <c r="AG59" s="290"/>
      <c r="AH59" s="290"/>
      <c r="AI59" s="290"/>
      <c r="AJ59" s="290"/>
      <c r="AK59" s="71"/>
      <c r="AN59" s="73"/>
      <c r="BT59" s="37"/>
    </row>
    <row r="60" spans="1:83" ht="11.25" customHeight="1" x14ac:dyDescent="0.25">
      <c r="A60" s="268" t="s">
        <v>35</v>
      </c>
      <c r="B60" s="269"/>
      <c r="C60" s="269"/>
      <c r="D60" s="269"/>
      <c r="E60" s="269"/>
      <c r="F60" s="269"/>
      <c r="G60" s="269"/>
      <c r="H60" s="269"/>
      <c r="I60" s="269"/>
      <c r="J60" s="269"/>
      <c r="K60" s="269"/>
      <c r="L60" s="269"/>
      <c r="M60" s="269"/>
      <c r="N60" s="269"/>
      <c r="O60" s="269"/>
      <c r="P60" s="269"/>
      <c r="Q60" s="269"/>
      <c r="R60" s="269"/>
      <c r="S60" s="269"/>
      <c r="T60" s="269"/>
      <c r="U60" s="269"/>
      <c r="V60" s="269"/>
      <c r="W60" s="269"/>
      <c r="X60" s="269"/>
      <c r="Y60" s="269"/>
      <c r="Z60" s="269"/>
      <c r="AA60" s="269"/>
      <c r="AB60" s="269"/>
      <c r="AC60" s="269"/>
      <c r="AD60" s="269"/>
      <c r="AE60" s="269"/>
      <c r="AF60" s="269"/>
      <c r="AG60" s="269"/>
      <c r="AH60" s="269"/>
      <c r="AI60" s="269"/>
      <c r="AJ60" s="270"/>
      <c r="AK60" s="74"/>
      <c r="AY60" s="283"/>
      <c r="AZ60" s="284"/>
      <c r="BA60" s="284"/>
      <c r="BB60" s="284"/>
      <c r="BC60" s="284"/>
      <c r="BD60" s="284"/>
      <c r="BE60" s="25"/>
      <c r="BF60" s="25"/>
      <c r="BG60" s="25"/>
      <c r="BH60" s="25"/>
      <c r="BI60" s="25"/>
      <c r="BJ60" s="25"/>
      <c r="BK60" s="25"/>
      <c r="BL60" s="25"/>
      <c r="BM60" s="25"/>
      <c r="BN60" s="25"/>
      <c r="BO60" s="25"/>
      <c r="BP60" s="25"/>
    </row>
    <row r="61" spans="1:83" ht="12.75" customHeight="1" x14ac:dyDescent="0.25">
      <c r="A61" s="104"/>
      <c r="B61" s="104"/>
      <c r="C61" s="104"/>
      <c r="D61" s="104"/>
      <c r="E61" s="104"/>
      <c r="F61" s="104"/>
      <c r="G61" s="104"/>
      <c r="H61" s="104"/>
      <c r="I61" s="104"/>
      <c r="J61" s="104"/>
      <c r="K61" s="104"/>
      <c r="L61" s="104"/>
      <c r="M61" s="104"/>
      <c r="N61" s="104"/>
      <c r="O61" s="104"/>
      <c r="P61" s="104"/>
      <c r="Q61" s="104"/>
      <c r="R61" s="104"/>
      <c r="S61" s="104"/>
      <c r="T61" s="104"/>
      <c r="U61" s="104"/>
      <c r="V61" s="104"/>
      <c r="W61" s="104"/>
      <c r="X61" s="104"/>
      <c r="Y61" s="104"/>
      <c r="Z61" s="104"/>
      <c r="AA61" s="104"/>
      <c r="AB61" s="104"/>
      <c r="AC61" s="104"/>
      <c r="AD61" s="104"/>
      <c r="AE61" s="104"/>
      <c r="AF61" s="104"/>
      <c r="AG61" s="104"/>
      <c r="AH61" s="104"/>
      <c r="AI61" s="104"/>
      <c r="AJ61" s="104"/>
      <c r="AK61" s="20"/>
      <c r="AY61" s="280"/>
      <c r="AZ61" s="280"/>
      <c r="BA61" s="280"/>
      <c r="BB61" s="280"/>
      <c r="BC61" s="280"/>
      <c r="BD61" s="280"/>
      <c r="BE61" s="25"/>
      <c r="BF61" s="25"/>
      <c r="BG61" s="25"/>
      <c r="BH61" s="25"/>
      <c r="BI61" s="25"/>
      <c r="BJ61" s="25"/>
      <c r="BK61" s="25"/>
      <c r="BL61" s="25"/>
      <c r="BM61" s="25"/>
      <c r="BN61" s="25"/>
      <c r="BO61" s="25"/>
      <c r="BP61" s="25"/>
    </row>
    <row r="62" spans="1:83" ht="11.25" customHeight="1" x14ac:dyDescent="0.25">
      <c r="A62" s="149" t="s">
        <v>120</v>
      </c>
      <c r="B62" s="81"/>
      <c r="C62" s="81"/>
      <c r="D62" s="81"/>
      <c r="E62" s="81"/>
      <c r="F62" s="81"/>
      <c r="G62" s="81"/>
      <c r="H62" s="81"/>
      <c r="I62" s="81"/>
      <c r="J62" s="81"/>
      <c r="K62" s="81"/>
      <c r="L62" s="81"/>
      <c r="M62" s="81"/>
      <c r="N62" s="81"/>
      <c r="O62" s="81"/>
      <c r="P62" s="81"/>
      <c r="Q62" s="81"/>
      <c r="R62" s="81"/>
      <c r="S62" s="81"/>
      <c r="T62" s="81"/>
      <c r="U62" s="81"/>
      <c r="V62" s="81"/>
      <c r="W62" s="81"/>
      <c r="X62" s="81"/>
      <c r="Y62" s="81"/>
      <c r="Z62" s="81"/>
      <c r="AA62" s="81"/>
      <c r="AB62" s="81"/>
      <c r="AC62" s="81"/>
      <c r="AD62" s="81"/>
      <c r="AE62" s="81"/>
      <c r="AF62" s="81"/>
      <c r="AG62" s="81"/>
      <c r="AH62" s="81"/>
      <c r="AI62" s="81"/>
      <c r="AJ62" s="81"/>
      <c r="AK62" s="20"/>
      <c r="AY62" s="283"/>
      <c r="AZ62" s="284"/>
      <c r="BA62" s="284"/>
      <c r="BB62" s="284"/>
      <c r="BC62" s="284"/>
      <c r="BD62" s="284"/>
      <c r="BE62" s="25"/>
      <c r="BF62" s="25"/>
      <c r="BG62" s="25"/>
      <c r="BH62" s="25"/>
      <c r="BI62" s="25"/>
      <c r="BJ62" s="25"/>
      <c r="BK62" s="25"/>
      <c r="BL62" s="25"/>
      <c r="BM62" s="25"/>
      <c r="BN62" s="25"/>
      <c r="BO62" s="25"/>
      <c r="BP62" s="25"/>
    </row>
    <row r="63" spans="1:83" ht="9" customHeight="1" x14ac:dyDescent="0.25">
      <c r="A63" s="81"/>
      <c r="B63" s="81"/>
      <c r="C63" s="81"/>
      <c r="D63" s="81"/>
      <c r="E63" s="81"/>
      <c r="F63" s="81"/>
      <c r="G63" s="81"/>
      <c r="H63" s="81"/>
      <c r="I63" s="81"/>
      <c r="J63" s="81"/>
      <c r="K63" s="81"/>
      <c r="L63" s="81"/>
      <c r="M63" s="81"/>
      <c r="N63" s="81"/>
      <c r="O63" s="81"/>
      <c r="P63" s="81"/>
      <c r="Q63" s="81"/>
      <c r="R63" s="81"/>
      <c r="S63" s="81"/>
      <c r="T63" s="81"/>
      <c r="U63" s="81"/>
      <c r="V63" s="81"/>
      <c r="W63" s="81"/>
      <c r="X63" s="81"/>
      <c r="Y63" s="81"/>
      <c r="Z63" s="81"/>
      <c r="AA63" s="81"/>
      <c r="AB63" s="81"/>
      <c r="AC63" s="81"/>
      <c r="AD63" s="81"/>
      <c r="AE63" s="81"/>
      <c r="AF63" s="81"/>
      <c r="AG63" s="81"/>
      <c r="AH63" s="81"/>
      <c r="AI63" s="81"/>
      <c r="AJ63" s="81"/>
      <c r="AK63" s="20"/>
      <c r="AP63" s="19"/>
      <c r="AY63" s="75"/>
      <c r="AZ63" s="75"/>
      <c r="BA63" s="75"/>
      <c r="BB63" s="75"/>
      <c r="BC63" s="75"/>
      <c r="BD63" s="75"/>
      <c r="BE63" s="25"/>
      <c r="BF63" s="25"/>
      <c r="BG63" s="25"/>
      <c r="BH63" s="25"/>
      <c r="BI63" s="25"/>
      <c r="BJ63" s="25"/>
      <c r="BK63" s="25"/>
      <c r="BL63" s="25"/>
      <c r="BM63" s="25"/>
      <c r="BN63" s="25"/>
      <c r="BO63" s="25"/>
      <c r="BP63" s="25"/>
    </row>
    <row r="64" spans="1:83" ht="22.5" customHeight="1" x14ac:dyDescent="0.25">
      <c r="A64" s="81"/>
      <c r="B64" s="81"/>
      <c r="C64" s="81"/>
      <c r="D64" s="131"/>
      <c r="E64" s="131"/>
      <c r="F64" s="131"/>
      <c r="G64" s="131"/>
      <c r="H64" s="131"/>
      <c r="I64" s="131"/>
      <c r="J64" s="274" t="str">
        <f>Desempeño!C14</f>
        <v>Caudal</v>
      </c>
      <c r="K64" s="275"/>
      <c r="L64" s="275"/>
      <c r="M64" s="275"/>
      <c r="N64" s="274" t="str">
        <f>Desempeño!E14</f>
        <v>Presion Diferencial</v>
      </c>
      <c r="O64" s="275"/>
      <c r="P64" s="275"/>
      <c r="Q64" s="275"/>
      <c r="R64" s="274" t="str">
        <f>Desempeño!G14</f>
        <v>Error Promedio</v>
      </c>
      <c r="S64" s="275"/>
      <c r="T64" s="275"/>
      <c r="U64" s="275"/>
      <c r="V64" s="274" t="str">
        <f>Desempeño!I14</f>
        <v>± U</v>
      </c>
      <c r="W64" s="275"/>
      <c r="X64" s="275"/>
      <c r="Y64" s="276"/>
      <c r="Z64" s="274" t="s">
        <v>71</v>
      </c>
      <c r="AA64" s="276"/>
      <c r="AB64" s="81"/>
      <c r="AC64" s="81"/>
      <c r="AD64" s="81"/>
      <c r="AE64" s="81"/>
      <c r="AF64" s="81"/>
      <c r="AG64" s="81"/>
      <c r="AH64" s="81"/>
      <c r="AI64" s="81"/>
      <c r="AJ64" s="81"/>
      <c r="AK64" s="20"/>
      <c r="AP64" s="19"/>
      <c r="AY64" s="280"/>
      <c r="AZ64" s="280"/>
      <c r="BA64" s="280"/>
      <c r="BB64" s="280"/>
      <c r="BC64" s="280"/>
      <c r="BD64" s="280"/>
      <c r="BE64" s="25"/>
      <c r="BF64" s="25"/>
      <c r="BG64" s="25"/>
      <c r="BH64" s="25"/>
      <c r="BI64" s="25"/>
      <c r="BJ64" s="25"/>
      <c r="BK64" s="25"/>
      <c r="BL64" s="25"/>
      <c r="BM64" s="25"/>
      <c r="BN64" s="25"/>
      <c r="BO64" s="25"/>
      <c r="BP64" s="25"/>
    </row>
    <row r="65" spans="1:68" ht="13.5" customHeight="1" x14ac:dyDescent="0.25">
      <c r="A65" s="81"/>
      <c r="B65" s="81"/>
      <c r="C65" s="81"/>
      <c r="D65" s="131"/>
      <c r="E65" s="131"/>
      <c r="F65" s="131"/>
      <c r="G65" s="131"/>
      <c r="H65" s="131"/>
      <c r="I65" s="131"/>
      <c r="J65" s="277" t="str">
        <f>Desempeño!C15</f>
        <v>[m³/h]</v>
      </c>
      <c r="K65" s="278"/>
      <c r="L65" s="278"/>
      <c r="M65" s="278"/>
      <c r="N65" s="277" t="str">
        <f>Desempeño!E15</f>
        <v>[hPa]</v>
      </c>
      <c r="O65" s="278"/>
      <c r="P65" s="278"/>
      <c r="Q65" s="278"/>
      <c r="R65" s="277" t="str">
        <f>Desempeño!G15</f>
        <v>[%]</v>
      </c>
      <c r="S65" s="278"/>
      <c r="T65" s="278"/>
      <c r="U65" s="278"/>
      <c r="V65" s="277" t="str">
        <f>Desempeño!I15</f>
        <v>[%]</v>
      </c>
      <c r="W65" s="278"/>
      <c r="X65" s="278"/>
      <c r="Y65" s="279"/>
      <c r="Z65" s="281"/>
      <c r="AA65" s="282"/>
      <c r="AB65" s="81"/>
      <c r="AC65" s="81"/>
      <c r="AD65" s="81"/>
      <c r="AE65" s="81"/>
      <c r="AF65" s="81"/>
      <c r="AG65" s="81"/>
      <c r="AH65" s="81"/>
      <c r="AI65" s="81"/>
      <c r="AJ65" s="81"/>
      <c r="AK65" s="20"/>
      <c r="AP65" s="19"/>
      <c r="AY65" s="280"/>
      <c r="AZ65" s="280"/>
      <c r="BA65" s="280"/>
      <c r="BB65" s="280"/>
      <c r="BC65" s="280"/>
      <c r="BD65" s="280"/>
      <c r="BE65" s="25"/>
      <c r="BF65" s="25"/>
      <c r="BG65" s="25"/>
      <c r="BH65" s="25"/>
      <c r="BI65" s="25"/>
      <c r="BJ65" s="25"/>
      <c r="BK65" s="25"/>
      <c r="BL65" s="25"/>
      <c r="BM65" s="25"/>
      <c r="BN65" s="25"/>
      <c r="BO65" s="25"/>
      <c r="BP65" s="25"/>
    </row>
    <row r="66" spans="1:68" x14ac:dyDescent="0.25">
      <c r="A66" s="81"/>
      <c r="B66" s="81"/>
      <c r="C66" s="81"/>
      <c r="D66" s="131"/>
      <c r="E66" s="131"/>
      <c r="F66" s="131"/>
      <c r="G66" s="131"/>
      <c r="H66" s="131"/>
      <c r="I66" s="131"/>
      <c r="J66" s="225">
        <f>Desempeño!C16</f>
        <v>9.91</v>
      </c>
      <c r="K66" s="225"/>
      <c r="L66" s="225"/>
      <c r="M66" s="225"/>
      <c r="N66" s="225">
        <f>Desempeño!E16</f>
        <v>4.3949999999999996</v>
      </c>
      <c r="O66" s="225"/>
      <c r="P66" s="225"/>
      <c r="Q66" s="225"/>
      <c r="R66" s="225">
        <f>Desempeño!G16</f>
        <v>-0.89300000000000002</v>
      </c>
      <c r="S66" s="225"/>
      <c r="T66" s="225"/>
      <c r="U66" s="225"/>
      <c r="V66" s="225">
        <v>0.31</v>
      </c>
      <c r="W66" s="225"/>
      <c r="X66" s="225"/>
      <c r="Y66" s="225"/>
      <c r="Z66" s="225">
        <f>Desempeño!K16</f>
        <v>1.9650000000000001</v>
      </c>
      <c r="AA66" s="225"/>
      <c r="AB66" s="81"/>
      <c r="AC66" s="81"/>
      <c r="AD66" s="81"/>
      <c r="AE66" s="81"/>
      <c r="AF66" s="81"/>
      <c r="AG66" s="81"/>
      <c r="AH66" s="81"/>
      <c r="AI66" s="81"/>
      <c r="AJ66" s="81"/>
      <c r="AK66" s="20"/>
      <c r="AP66" s="19"/>
      <c r="AY66" s="72"/>
      <c r="AZ66" s="72"/>
      <c r="BA66" s="72"/>
      <c r="BB66" s="72"/>
      <c r="BC66" s="72"/>
      <c r="BD66" s="72"/>
    </row>
    <row r="67" spans="1:68" x14ac:dyDescent="0.25">
      <c r="A67" s="81"/>
      <c r="B67" s="81"/>
      <c r="C67" s="81"/>
      <c r="D67" s="131"/>
      <c r="E67" s="131"/>
      <c r="F67" s="131"/>
      <c r="G67" s="131"/>
      <c r="H67" s="131"/>
      <c r="I67" s="131"/>
      <c r="J67" s="225">
        <f>Desempeño!C17</f>
        <v>6.29</v>
      </c>
      <c r="K67" s="225"/>
      <c r="L67" s="225"/>
      <c r="M67" s="225"/>
      <c r="N67" s="225">
        <f>Desempeño!E17</f>
        <v>1.83</v>
      </c>
      <c r="O67" s="225"/>
      <c r="P67" s="225"/>
      <c r="Q67" s="225"/>
      <c r="R67" s="225">
        <f>Desempeño!G17</f>
        <v>-0.25700000000000001</v>
      </c>
      <c r="S67" s="225"/>
      <c r="T67" s="225"/>
      <c r="U67" s="225"/>
      <c r="V67" s="225">
        <v>0.31</v>
      </c>
      <c r="W67" s="225"/>
      <c r="X67" s="225"/>
      <c r="Y67" s="225"/>
      <c r="Z67" s="225">
        <f>Desempeño!K17</f>
        <v>1.9650000000000001</v>
      </c>
      <c r="AA67" s="225"/>
      <c r="AB67" s="81"/>
      <c r="AC67" s="81"/>
      <c r="AD67" s="81"/>
      <c r="AE67" s="81"/>
      <c r="AF67" s="81"/>
      <c r="AG67" s="81"/>
      <c r="AH67" s="81"/>
      <c r="AI67" s="81"/>
      <c r="AJ67" s="81"/>
      <c r="AK67" s="20"/>
      <c r="AP67" s="19"/>
      <c r="AY67" s="267"/>
      <c r="AZ67" s="267"/>
      <c r="BA67" s="267"/>
      <c r="BB67" s="267"/>
      <c r="BC67" s="267"/>
      <c r="BD67" s="267"/>
    </row>
    <row r="68" spans="1:68" x14ac:dyDescent="0.25">
      <c r="A68" s="81"/>
      <c r="B68" s="81"/>
      <c r="C68" s="81"/>
      <c r="D68" s="131"/>
      <c r="E68" s="131"/>
      <c r="F68" s="131"/>
      <c r="G68" s="131"/>
      <c r="H68" s="131"/>
      <c r="I68" s="131"/>
      <c r="J68" s="225">
        <f>Desempeño!C18</f>
        <v>4.03</v>
      </c>
      <c r="K68" s="225"/>
      <c r="L68" s="225"/>
      <c r="M68" s="225"/>
      <c r="N68" s="225">
        <f>Desempeño!E18</f>
        <v>0.77300000000000002</v>
      </c>
      <c r="O68" s="225"/>
      <c r="P68" s="225"/>
      <c r="Q68" s="225"/>
      <c r="R68" s="225">
        <f>Desempeño!G18</f>
        <v>0.153</v>
      </c>
      <c r="S68" s="225"/>
      <c r="T68" s="225"/>
      <c r="U68" s="225"/>
      <c r="V68" s="225">
        <v>0.31</v>
      </c>
      <c r="W68" s="225"/>
      <c r="X68" s="225"/>
      <c r="Y68" s="225"/>
      <c r="Z68" s="225">
        <f>Desempeño!K18</f>
        <v>1.9650000000000001</v>
      </c>
      <c r="AA68" s="225"/>
      <c r="AB68" s="81"/>
      <c r="AC68" s="81"/>
      <c r="AD68" s="81"/>
      <c r="AE68" s="81"/>
      <c r="AF68" s="81"/>
      <c r="AG68" s="81"/>
      <c r="AH68" s="81"/>
      <c r="AI68" s="81"/>
      <c r="AJ68" s="81"/>
      <c r="AK68" s="20"/>
      <c r="AP68" s="19"/>
      <c r="AY68" s="72"/>
      <c r="AZ68" s="72"/>
      <c r="BA68" s="72"/>
      <c r="BB68" s="72"/>
      <c r="BC68" s="72"/>
      <c r="BD68" s="72"/>
    </row>
    <row r="69" spans="1:68" x14ac:dyDescent="0.25">
      <c r="A69" s="81"/>
      <c r="B69" s="81"/>
      <c r="C69" s="81"/>
      <c r="D69" s="131"/>
      <c r="E69" s="131"/>
      <c r="F69" s="131"/>
      <c r="G69" s="131"/>
      <c r="H69" s="131"/>
      <c r="I69" s="131"/>
      <c r="J69" s="225">
        <f>Desempeño!C19</f>
        <v>2.46</v>
      </c>
      <c r="K69" s="225"/>
      <c r="L69" s="225"/>
      <c r="M69" s="225"/>
      <c r="N69" s="225">
        <f>Desempeño!E19</f>
        <v>0.29299999999999998</v>
      </c>
      <c r="O69" s="225"/>
      <c r="P69" s="225"/>
      <c r="Q69" s="225"/>
      <c r="R69" s="225">
        <f>Desempeño!G19</f>
        <v>0.42699999999999999</v>
      </c>
      <c r="S69" s="225"/>
      <c r="T69" s="225"/>
      <c r="U69" s="225"/>
      <c r="V69" s="225">
        <v>0.30499999999999999</v>
      </c>
      <c r="W69" s="225"/>
      <c r="X69" s="225"/>
      <c r="Y69" s="225"/>
      <c r="Z69" s="225">
        <f>Desempeño!K19</f>
        <v>1.9650000000000001</v>
      </c>
      <c r="AA69" s="225"/>
      <c r="AB69" s="81"/>
      <c r="AC69" s="81"/>
      <c r="AD69" s="81"/>
      <c r="AE69" s="81"/>
      <c r="AF69" s="81"/>
      <c r="AG69" s="81"/>
      <c r="AH69" s="81"/>
      <c r="AI69" s="81"/>
      <c r="AJ69" s="81"/>
      <c r="AK69" s="20"/>
      <c r="AP69" s="19"/>
      <c r="AY69" s="267"/>
      <c r="AZ69" s="267"/>
      <c r="BA69" s="267"/>
      <c r="BB69" s="267"/>
      <c r="BC69" s="267"/>
      <c r="BD69" s="267"/>
    </row>
    <row r="70" spans="1:68" x14ac:dyDescent="0.25">
      <c r="A70" s="81"/>
      <c r="B70" s="81"/>
      <c r="C70" s="81"/>
      <c r="D70" s="131"/>
      <c r="E70" s="131"/>
      <c r="F70" s="131"/>
      <c r="G70" s="131"/>
      <c r="H70" s="131"/>
      <c r="I70" s="131"/>
      <c r="J70" s="266">
        <f>Desempeño!C20</f>
        <v>1.26</v>
      </c>
      <c r="K70" s="266"/>
      <c r="L70" s="266"/>
      <c r="M70" s="266"/>
      <c r="N70" s="266">
        <f>Desempeño!E20</f>
        <v>7.0000000000000007E-2</v>
      </c>
      <c r="O70" s="266"/>
      <c r="P70" s="266"/>
      <c r="Q70" s="266"/>
      <c r="R70" s="266">
        <f>Desempeño!G20</f>
        <v>0.63</v>
      </c>
      <c r="S70" s="266"/>
      <c r="T70" s="266"/>
      <c r="U70" s="266"/>
      <c r="V70" s="266">
        <v>0.30599999999999999</v>
      </c>
      <c r="W70" s="266"/>
      <c r="X70" s="266"/>
      <c r="Y70" s="266"/>
      <c r="Z70" s="266">
        <f>Desempeño!K20</f>
        <v>1.9650000000000001</v>
      </c>
      <c r="AA70" s="266"/>
      <c r="AB70" s="81"/>
      <c r="AC70" s="81"/>
      <c r="AD70" s="81"/>
      <c r="AE70" s="81"/>
      <c r="AF70" s="81"/>
      <c r="AG70" s="81"/>
      <c r="AH70" s="81"/>
      <c r="AI70" s="81"/>
      <c r="AJ70" s="81"/>
      <c r="AK70" s="20"/>
      <c r="AP70" s="19"/>
      <c r="AY70" s="75"/>
      <c r="AZ70" s="75"/>
      <c r="BA70" s="75"/>
      <c r="BB70" s="75"/>
      <c r="BC70" s="75"/>
      <c r="BD70" s="75"/>
      <c r="BE70" s="25"/>
      <c r="BF70" s="25"/>
      <c r="BG70" s="25"/>
      <c r="BH70" s="25"/>
      <c r="BI70" s="25"/>
      <c r="BJ70" s="25"/>
      <c r="BK70" s="25"/>
      <c r="BL70" s="25"/>
      <c r="BM70" s="25"/>
      <c r="BN70" s="25"/>
      <c r="BO70" s="25"/>
      <c r="BP70" s="25"/>
    </row>
    <row r="71" spans="1:68" x14ac:dyDescent="0.25">
      <c r="A71" s="81"/>
      <c r="B71" s="81"/>
      <c r="C71" s="81"/>
      <c r="D71" s="131"/>
      <c r="E71" s="131"/>
      <c r="F71" s="131"/>
      <c r="G71" s="131"/>
      <c r="H71" s="131"/>
      <c r="I71" s="131"/>
      <c r="J71" s="225">
        <f>Desempeño!C21</f>
        <v>0.51</v>
      </c>
      <c r="K71" s="225"/>
      <c r="L71" s="225"/>
      <c r="M71" s="225"/>
      <c r="N71" s="225">
        <f>Desempeño!E21</f>
        <v>-0.01</v>
      </c>
      <c r="O71" s="225"/>
      <c r="P71" s="225"/>
      <c r="Q71" s="225"/>
      <c r="R71" s="225">
        <f>Desempeño!G21</f>
        <v>0.60799999999999998</v>
      </c>
      <c r="S71" s="225"/>
      <c r="T71" s="225"/>
      <c r="U71" s="225"/>
      <c r="V71" s="225">
        <v>0.38</v>
      </c>
      <c r="W71" s="225"/>
      <c r="X71" s="225"/>
      <c r="Y71" s="225"/>
      <c r="Z71" s="225">
        <f>Desempeño!K21</f>
        <v>1.966</v>
      </c>
      <c r="AA71" s="225"/>
      <c r="AB71" s="81"/>
      <c r="AC71" s="81"/>
      <c r="AD71" s="81"/>
      <c r="AE71" s="81"/>
      <c r="AF71" s="81"/>
      <c r="AG71" s="81"/>
      <c r="AH71" s="81"/>
      <c r="AI71" s="81"/>
      <c r="AJ71" s="81"/>
      <c r="AK71" s="20"/>
      <c r="AP71" s="19"/>
      <c r="AY71" s="75"/>
      <c r="AZ71" s="75"/>
      <c r="BA71" s="75"/>
      <c r="BB71" s="75"/>
      <c r="BC71" s="75"/>
      <c r="BD71" s="75"/>
      <c r="BE71" s="25"/>
      <c r="BF71" s="25"/>
      <c r="BG71" s="25"/>
      <c r="BH71" s="25"/>
      <c r="BI71" s="25"/>
      <c r="BJ71" s="25"/>
      <c r="BK71" s="25"/>
      <c r="BL71" s="25"/>
      <c r="BM71" s="25"/>
      <c r="BN71" s="25"/>
      <c r="BO71" s="25"/>
      <c r="BP71" s="25"/>
    </row>
    <row r="72" spans="1:68" x14ac:dyDescent="0.25">
      <c r="A72" s="81"/>
      <c r="B72" s="81"/>
      <c r="C72" s="81"/>
      <c r="D72" s="131"/>
      <c r="E72" s="131"/>
      <c r="F72" s="131"/>
      <c r="G72" s="131"/>
      <c r="H72" s="131"/>
      <c r="I72" s="131"/>
      <c r="J72" s="261"/>
      <c r="K72" s="261"/>
      <c r="L72" s="261"/>
      <c r="M72" s="261"/>
      <c r="N72" s="261"/>
      <c r="O72" s="261"/>
      <c r="P72" s="261"/>
      <c r="Q72" s="261"/>
      <c r="R72" s="261"/>
      <c r="S72" s="261"/>
      <c r="T72" s="261"/>
      <c r="U72" s="261"/>
      <c r="V72" s="261"/>
      <c r="W72" s="261"/>
      <c r="X72" s="261"/>
      <c r="Y72" s="261"/>
      <c r="Z72" s="261"/>
      <c r="AA72" s="261"/>
      <c r="AB72" s="81"/>
      <c r="AC72" s="81"/>
      <c r="AD72" s="81"/>
      <c r="AE72" s="81"/>
      <c r="AF72" s="81"/>
      <c r="AG72" s="81"/>
      <c r="AH72" s="81"/>
      <c r="AI72" s="81"/>
      <c r="AJ72" s="81"/>
      <c r="AK72" s="20"/>
      <c r="AP72" s="19"/>
      <c r="AY72" s="75"/>
      <c r="AZ72" s="75"/>
      <c r="BA72" s="75"/>
      <c r="BB72" s="75"/>
      <c r="BC72" s="75"/>
      <c r="BD72" s="75"/>
      <c r="BE72" s="25"/>
      <c r="BF72" s="25"/>
      <c r="BG72" s="25"/>
      <c r="BH72" s="25"/>
      <c r="BI72" s="25"/>
      <c r="BJ72" s="25"/>
      <c r="BK72" s="25"/>
      <c r="BL72" s="25"/>
      <c r="BM72" s="25"/>
      <c r="BN72" s="25"/>
      <c r="BO72" s="25"/>
      <c r="BP72" s="25"/>
    </row>
    <row r="73" spans="1:68" ht="11.25" customHeight="1" x14ac:dyDescent="0.25">
      <c r="A73" s="149" t="s">
        <v>121</v>
      </c>
      <c r="B73" s="81"/>
      <c r="C73" s="81"/>
      <c r="D73" s="81"/>
      <c r="E73" s="81"/>
      <c r="F73" s="81"/>
      <c r="G73" s="81"/>
      <c r="H73" s="81"/>
      <c r="I73" s="81"/>
      <c r="J73" s="81"/>
      <c r="K73" s="81"/>
      <c r="L73" s="81"/>
      <c r="M73" s="81"/>
      <c r="N73" s="81"/>
      <c r="O73" s="81"/>
      <c r="P73" s="81"/>
      <c r="Q73" s="81"/>
      <c r="R73" s="81"/>
      <c r="S73" s="81"/>
      <c r="T73" s="81"/>
      <c r="U73" s="81"/>
      <c r="V73" s="81"/>
      <c r="W73" s="81"/>
      <c r="X73" s="81"/>
      <c r="Y73" s="81"/>
      <c r="Z73" s="81"/>
      <c r="AA73" s="81"/>
      <c r="AB73" s="81"/>
      <c r="AC73" s="81"/>
      <c r="AD73" s="81"/>
      <c r="AE73" s="81"/>
      <c r="AF73" s="81"/>
      <c r="AG73" s="81"/>
      <c r="AH73" s="81"/>
      <c r="AI73" s="81"/>
      <c r="AJ73" s="81"/>
      <c r="AK73" s="20"/>
      <c r="AY73" s="283"/>
      <c r="AZ73" s="284"/>
      <c r="BA73" s="284"/>
      <c r="BB73" s="284"/>
      <c r="BC73" s="284"/>
      <c r="BD73" s="284"/>
      <c r="BE73" s="25"/>
      <c r="BF73" s="25"/>
      <c r="BG73" s="25"/>
      <c r="BH73" s="25"/>
      <c r="BI73" s="25"/>
      <c r="BJ73" s="25"/>
      <c r="BK73" s="25"/>
      <c r="BL73" s="25"/>
      <c r="BM73" s="25"/>
      <c r="BN73" s="25"/>
      <c r="BO73" s="25"/>
      <c r="BP73" s="25"/>
    </row>
    <row r="74" spans="1:68" x14ac:dyDescent="0.25">
      <c r="A74" s="81"/>
      <c r="B74" s="81"/>
      <c r="C74" s="81"/>
      <c r="D74" s="131"/>
      <c r="E74" s="131"/>
      <c r="F74" s="131"/>
      <c r="G74" s="131"/>
      <c r="H74" s="131"/>
      <c r="I74" s="131"/>
      <c r="J74" s="111"/>
      <c r="K74" s="111"/>
      <c r="L74" s="111"/>
      <c r="M74" s="111"/>
      <c r="N74" s="111"/>
      <c r="O74" s="111"/>
      <c r="P74" s="111"/>
      <c r="Q74" s="111"/>
      <c r="R74" s="111"/>
      <c r="S74" s="111"/>
      <c r="T74" s="111"/>
      <c r="U74" s="111"/>
      <c r="V74" s="111"/>
      <c r="W74" s="111"/>
      <c r="X74" s="111"/>
      <c r="Y74" s="111"/>
      <c r="Z74" s="111"/>
      <c r="AA74" s="111"/>
      <c r="AB74" s="81"/>
      <c r="AC74" s="81"/>
      <c r="AD74" s="81"/>
      <c r="AE74" s="81"/>
      <c r="AF74" s="81"/>
      <c r="AG74" s="81"/>
      <c r="AH74" s="81"/>
      <c r="AI74" s="81"/>
      <c r="AJ74" s="81"/>
      <c r="AK74" s="20"/>
      <c r="AP74" s="19"/>
      <c r="AY74" s="75"/>
      <c r="AZ74" s="75"/>
      <c r="BA74" s="75"/>
      <c r="BB74" s="75"/>
      <c r="BC74" s="75"/>
      <c r="BD74" s="75"/>
      <c r="BE74" s="25"/>
      <c r="BF74" s="25"/>
      <c r="BG74" s="25"/>
      <c r="BH74" s="25"/>
      <c r="BI74" s="25"/>
      <c r="BJ74" s="25"/>
      <c r="BK74" s="25"/>
      <c r="BL74" s="25"/>
      <c r="BM74" s="25"/>
      <c r="BN74" s="25"/>
      <c r="BO74" s="25"/>
      <c r="BP74" s="25"/>
    </row>
    <row r="75" spans="1:68" ht="25.2" customHeight="1" x14ac:dyDescent="0.25">
      <c r="A75" s="81"/>
      <c r="B75" s="81"/>
      <c r="C75" s="81"/>
      <c r="D75" s="131"/>
      <c r="E75" s="131"/>
      <c r="F75" s="131"/>
      <c r="G75" s="131"/>
      <c r="H75" s="131"/>
      <c r="I75" s="131"/>
      <c r="J75" s="274" t="s">
        <v>101</v>
      </c>
      <c r="K75" s="275"/>
      <c r="L75" s="275"/>
      <c r="M75" s="275"/>
      <c r="N75" s="274" t="str">
        <f>N64</f>
        <v>Presion Diferencial</v>
      </c>
      <c r="O75" s="275"/>
      <c r="P75" s="275"/>
      <c r="Q75" s="275"/>
      <c r="R75" s="274" t="str">
        <f>R64</f>
        <v>Error Promedio</v>
      </c>
      <c r="S75" s="275"/>
      <c r="T75" s="275"/>
      <c r="U75" s="275"/>
      <c r="V75" s="274" t="str">
        <f>V64</f>
        <v>± U</v>
      </c>
      <c r="W75" s="275"/>
      <c r="X75" s="275"/>
      <c r="Y75" s="276"/>
      <c r="Z75" s="274" t="s">
        <v>71</v>
      </c>
      <c r="AA75" s="276"/>
      <c r="AB75" s="81"/>
      <c r="AC75" s="81"/>
      <c r="AD75" s="81"/>
      <c r="AE75" s="81"/>
      <c r="AF75" s="81"/>
      <c r="AG75" s="81"/>
      <c r="AH75" s="81"/>
      <c r="AI75" s="81"/>
      <c r="AJ75" s="81"/>
      <c r="AK75" s="20"/>
      <c r="AP75" s="19"/>
      <c r="AY75" s="75"/>
      <c r="AZ75" s="75"/>
      <c r="BA75" s="75"/>
      <c r="BB75" s="75"/>
      <c r="BC75" s="75"/>
      <c r="BD75" s="75"/>
      <c r="BE75" s="25"/>
      <c r="BF75" s="25"/>
      <c r="BG75" s="25"/>
      <c r="BH75" s="25"/>
      <c r="BI75" s="25"/>
      <c r="BJ75" s="25"/>
      <c r="BK75" s="25"/>
      <c r="BL75" s="25"/>
      <c r="BM75" s="25"/>
      <c r="BN75" s="25"/>
      <c r="BO75" s="25"/>
      <c r="BP75" s="25"/>
    </row>
    <row r="76" spans="1:68" x14ac:dyDescent="0.25">
      <c r="A76" s="81"/>
      <c r="B76" s="81"/>
      <c r="C76" s="81"/>
      <c r="D76" s="131"/>
      <c r="E76" s="131"/>
      <c r="F76" s="131"/>
      <c r="G76" s="131"/>
      <c r="H76" s="131"/>
      <c r="I76" s="131"/>
      <c r="J76" s="277" t="str">
        <f>J65</f>
        <v>[m³/h]</v>
      </c>
      <c r="K76" s="278"/>
      <c r="L76" s="278"/>
      <c r="M76" s="278"/>
      <c r="N76" s="277" t="str">
        <f>N65</f>
        <v>[hPa]</v>
      </c>
      <c r="O76" s="278"/>
      <c r="P76" s="278"/>
      <c r="Q76" s="278"/>
      <c r="R76" s="277" t="str">
        <f>R65</f>
        <v>[%]</v>
      </c>
      <c r="S76" s="278"/>
      <c r="T76" s="278"/>
      <c r="U76" s="278"/>
      <c r="V76" s="277" t="str">
        <f>V65</f>
        <v>[%]</v>
      </c>
      <c r="W76" s="278"/>
      <c r="X76" s="278"/>
      <c r="Y76" s="279"/>
      <c r="Z76" s="281"/>
      <c r="AA76" s="282"/>
      <c r="AB76" s="81"/>
      <c r="AC76" s="81"/>
      <c r="AD76" s="81"/>
      <c r="AE76" s="81"/>
      <c r="AF76" s="81"/>
      <c r="AG76" s="81"/>
      <c r="AH76" s="81"/>
      <c r="AI76" s="81"/>
      <c r="AJ76" s="81"/>
      <c r="AK76" s="20"/>
      <c r="AP76" s="19"/>
      <c r="AY76" s="75"/>
      <c r="AZ76" s="75"/>
      <c r="BA76" s="75"/>
      <c r="BB76" s="75"/>
      <c r="BC76" s="75"/>
      <c r="BD76" s="75"/>
      <c r="BE76" s="25"/>
      <c r="BF76" s="25"/>
      <c r="BG76" s="25"/>
      <c r="BH76" s="25"/>
      <c r="BI76" s="25"/>
      <c r="BJ76" s="25"/>
      <c r="BK76" s="25"/>
      <c r="BL76" s="25"/>
      <c r="BM76" s="25"/>
      <c r="BN76" s="25"/>
      <c r="BO76" s="25"/>
      <c r="BP76" s="25"/>
    </row>
    <row r="77" spans="1:68" x14ac:dyDescent="0.25">
      <c r="A77" s="81"/>
      <c r="B77" s="81"/>
      <c r="C77" s="81"/>
      <c r="D77" s="131"/>
      <c r="E77" s="131"/>
      <c r="F77" s="131"/>
      <c r="G77" s="131"/>
      <c r="H77" s="131"/>
      <c r="I77" s="131"/>
      <c r="J77" s="223">
        <v>24.95</v>
      </c>
      <c r="K77" s="224"/>
      <c r="L77" s="224"/>
      <c r="M77" s="263"/>
      <c r="N77" s="223">
        <v>0.14000000000000001</v>
      </c>
      <c r="O77" s="224"/>
      <c r="P77" s="224"/>
      <c r="Q77" s="263"/>
      <c r="R77" s="223">
        <v>-0.01</v>
      </c>
      <c r="S77" s="224"/>
      <c r="T77" s="224"/>
      <c r="U77" s="263"/>
      <c r="V77" s="223">
        <v>0.30199999999999999</v>
      </c>
      <c r="W77" s="224"/>
      <c r="X77" s="224"/>
      <c r="Y77" s="263"/>
      <c r="Z77" s="223">
        <v>1.97</v>
      </c>
      <c r="AA77" s="263"/>
      <c r="AB77" s="81"/>
      <c r="AC77" s="81"/>
      <c r="AD77" s="81"/>
      <c r="AE77" s="81"/>
      <c r="AF77" s="81"/>
      <c r="AG77" s="81"/>
      <c r="AH77" s="81"/>
      <c r="AI77" s="81"/>
      <c r="AJ77" s="81"/>
      <c r="AK77" s="20"/>
      <c r="AP77" s="19"/>
      <c r="AY77" s="75"/>
      <c r="AZ77" s="75"/>
      <c r="BA77" s="75"/>
      <c r="BB77" s="75"/>
      <c r="BC77" s="75"/>
      <c r="BD77" s="75"/>
      <c r="BE77" s="25"/>
      <c r="BF77" s="25"/>
      <c r="BG77" s="25"/>
      <c r="BH77" s="25"/>
      <c r="BI77" s="25"/>
      <c r="BJ77" s="25"/>
      <c r="BK77" s="25"/>
      <c r="BL77" s="25"/>
      <c r="BM77" s="25"/>
      <c r="BN77" s="25"/>
      <c r="BO77" s="25"/>
      <c r="BP77" s="25"/>
    </row>
    <row r="78" spans="1:68" x14ac:dyDescent="0.25">
      <c r="A78" s="81"/>
      <c r="B78" s="81"/>
      <c r="C78" s="81"/>
      <c r="D78" s="131"/>
      <c r="E78" s="131"/>
      <c r="F78" s="131"/>
      <c r="G78" s="131"/>
      <c r="H78" s="131"/>
      <c r="I78" s="131"/>
      <c r="J78" s="223">
        <v>17.45</v>
      </c>
      <c r="K78" s="224"/>
      <c r="L78" s="224"/>
      <c r="M78" s="263"/>
      <c r="N78" s="223">
        <v>0.06</v>
      </c>
      <c r="O78" s="224"/>
      <c r="P78" s="224"/>
      <c r="Q78" s="263"/>
      <c r="R78" s="223">
        <v>0.14000000000000001</v>
      </c>
      <c r="S78" s="224"/>
      <c r="T78" s="224"/>
      <c r="U78" s="263"/>
      <c r="V78" s="223">
        <v>0.30099999999999999</v>
      </c>
      <c r="W78" s="224"/>
      <c r="X78" s="224"/>
      <c r="Y78" s="263"/>
      <c r="Z78" s="223">
        <v>1.97</v>
      </c>
      <c r="AA78" s="263"/>
      <c r="AB78" s="81"/>
      <c r="AC78" s="81"/>
      <c r="AD78" s="81"/>
      <c r="AE78" s="81"/>
      <c r="AF78" s="81"/>
      <c r="AG78" s="81"/>
      <c r="AH78" s="81"/>
      <c r="AI78" s="81"/>
      <c r="AJ78" s="81"/>
      <c r="AK78" s="20"/>
      <c r="AP78" s="19"/>
      <c r="AY78" s="75"/>
      <c r="AZ78" s="75"/>
      <c r="BA78" s="75"/>
      <c r="BB78" s="75"/>
      <c r="BC78" s="75"/>
      <c r="BD78" s="75"/>
      <c r="BE78" s="25"/>
      <c r="BF78" s="25"/>
      <c r="BG78" s="25"/>
      <c r="BH78" s="25"/>
      <c r="BI78" s="25"/>
      <c r="BJ78" s="25"/>
      <c r="BK78" s="25"/>
      <c r="BL78" s="25"/>
      <c r="BM78" s="25"/>
      <c r="BN78" s="25"/>
      <c r="BO78" s="25"/>
      <c r="BP78" s="25"/>
    </row>
    <row r="79" spans="1:68" x14ac:dyDescent="0.25">
      <c r="A79" s="81"/>
      <c r="B79" s="81"/>
      <c r="C79" s="81"/>
      <c r="D79" s="131"/>
      <c r="E79" s="131"/>
      <c r="F79" s="131"/>
      <c r="G79" s="131"/>
      <c r="H79" s="131"/>
      <c r="I79" s="131"/>
      <c r="J79" s="111"/>
      <c r="K79" s="111"/>
      <c r="L79" s="111"/>
      <c r="M79" s="111"/>
      <c r="N79" s="111"/>
      <c r="O79" s="111"/>
      <c r="P79" s="111"/>
      <c r="Q79" s="111"/>
      <c r="R79" s="111"/>
      <c r="S79" s="111"/>
      <c r="T79" s="111"/>
      <c r="U79" s="111"/>
      <c r="V79" s="111"/>
      <c r="W79" s="111"/>
      <c r="X79" s="111"/>
      <c r="Y79" s="111"/>
      <c r="Z79" s="111"/>
      <c r="AA79" s="111"/>
      <c r="AB79" s="81"/>
      <c r="AC79" s="81"/>
      <c r="AD79" s="81"/>
      <c r="AE79" s="81"/>
      <c r="AF79" s="81"/>
      <c r="AG79" s="81"/>
      <c r="AH79" s="81"/>
      <c r="AI79" s="81"/>
      <c r="AJ79" s="81"/>
      <c r="AK79" s="20"/>
      <c r="AP79" s="19"/>
      <c r="AY79" s="75"/>
      <c r="AZ79" s="75"/>
      <c r="BA79" s="75"/>
      <c r="BB79" s="75"/>
      <c r="BC79" s="75"/>
      <c r="BD79" s="75"/>
      <c r="BE79" s="25"/>
      <c r="BF79" s="25"/>
      <c r="BG79" s="25"/>
      <c r="BH79" s="25"/>
      <c r="BI79" s="25"/>
      <c r="BJ79" s="25"/>
      <c r="BK79" s="25"/>
      <c r="BL79" s="25"/>
      <c r="BM79" s="25"/>
      <c r="BN79" s="25"/>
      <c r="BO79" s="25"/>
      <c r="BP79" s="25"/>
    </row>
    <row r="80" spans="1:68" ht="11.25" customHeight="1" x14ac:dyDescent="0.25">
      <c r="A80" s="149" t="s">
        <v>122</v>
      </c>
      <c r="B80" s="81"/>
      <c r="C80" s="81"/>
      <c r="D80" s="81"/>
      <c r="E80" s="81"/>
      <c r="F80" s="81"/>
      <c r="G80" s="81"/>
      <c r="H80" s="81"/>
      <c r="I80" s="81"/>
      <c r="J80" s="81"/>
      <c r="K80" s="81"/>
      <c r="L80" s="81"/>
      <c r="M80" s="81"/>
      <c r="N80" s="81"/>
      <c r="O80" s="81"/>
      <c r="P80" s="81"/>
      <c r="Q80" s="81"/>
      <c r="R80" s="81"/>
      <c r="S80" s="81"/>
      <c r="T80" s="81"/>
      <c r="U80" s="81"/>
      <c r="V80" s="81"/>
      <c r="W80" s="81"/>
      <c r="X80" s="81"/>
      <c r="Y80" s="81"/>
      <c r="Z80" s="81"/>
      <c r="AA80" s="81"/>
      <c r="AB80" s="81"/>
      <c r="AC80" s="81"/>
      <c r="AD80" s="81"/>
      <c r="AE80" s="81"/>
      <c r="AF80" s="81"/>
      <c r="AG80" s="81"/>
      <c r="AH80" s="81"/>
      <c r="AI80" s="81"/>
      <c r="AJ80" s="81"/>
      <c r="AK80" s="20"/>
      <c r="AY80" s="283"/>
      <c r="AZ80" s="284"/>
      <c r="BA80" s="284"/>
      <c r="BB80" s="284"/>
      <c r="BC80" s="284"/>
      <c r="BD80" s="284"/>
      <c r="BE80" s="25"/>
      <c r="BF80" s="25"/>
      <c r="BG80" s="25"/>
      <c r="BH80" s="25"/>
      <c r="BI80" s="25"/>
      <c r="BJ80" s="25"/>
      <c r="BK80" s="25"/>
      <c r="BL80" s="25"/>
      <c r="BM80" s="25"/>
      <c r="BN80" s="25"/>
      <c r="BO80" s="25"/>
      <c r="BP80" s="25"/>
    </row>
    <row r="81" spans="1:83" ht="11.25" customHeight="1" x14ac:dyDescent="0.25">
      <c r="A81" s="149"/>
      <c r="B81" s="81"/>
      <c r="C81" s="81"/>
      <c r="D81" s="81"/>
      <c r="E81" s="81"/>
      <c r="F81" s="81"/>
      <c r="G81" s="81"/>
      <c r="H81" s="81"/>
      <c r="I81" s="81"/>
      <c r="J81" s="81"/>
      <c r="K81" s="81"/>
      <c r="L81" s="81"/>
      <c r="M81" s="81"/>
      <c r="N81" s="81"/>
      <c r="O81" s="81"/>
      <c r="P81" s="81"/>
      <c r="Q81" s="81"/>
      <c r="R81" s="81"/>
      <c r="S81" s="81"/>
      <c r="T81" s="81"/>
      <c r="U81" s="81"/>
      <c r="V81" s="81"/>
      <c r="W81" s="81"/>
      <c r="X81" s="81"/>
      <c r="Y81" s="81"/>
      <c r="Z81" s="81"/>
      <c r="AA81" s="81"/>
      <c r="AB81" s="81"/>
      <c r="AC81" s="81"/>
      <c r="AD81" s="81"/>
      <c r="AE81" s="81"/>
      <c r="AF81" s="81"/>
      <c r="AG81" s="81"/>
      <c r="AH81" s="81"/>
      <c r="AI81" s="81"/>
      <c r="AJ81" s="81"/>
      <c r="AK81" s="20"/>
      <c r="AY81" s="153"/>
      <c r="AZ81" s="154"/>
      <c r="BA81" s="154"/>
      <c r="BB81" s="154"/>
      <c r="BC81" s="154"/>
      <c r="BD81" s="154"/>
      <c r="BE81" s="25"/>
      <c r="BF81" s="25"/>
      <c r="BG81" s="25"/>
      <c r="BH81" s="25"/>
      <c r="BI81" s="25"/>
      <c r="BJ81" s="25"/>
      <c r="BK81" s="25"/>
      <c r="BL81" s="25"/>
      <c r="BM81" s="25"/>
      <c r="BN81" s="25"/>
      <c r="BO81" s="25"/>
      <c r="BP81" s="25"/>
    </row>
    <row r="82" spans="1:83" ht="19.95" customHeight="1" x14ac:dyDescent="0.25">
      <c r="A82" s="149"/>
      <c r="B82" s="81"/>
      <c r="C82" s="81"/>
      <c r="D82" s="81"/>
      <c r="E82" s="81"/>
      <c r="F82" s="81"/>
      <c r="G82" s="81"/>
      <c r="H82" s="81"/>
      <c r="I82" s="81"/>
      <c r="J82" s="274" t="str">
        <f>J75</f>
        <v>Caudal</v>
      </c>
      <c r="K82" s="275"/>
      <c r="L82" s="275"/>
      <c r="M82" s="275"/>
      <c r="N82" s="274" t="str">
        <f>N75</f>
        <v>Presion Diferencial</v>
      </c>
      <c r="O82" s="275"/>
      <c r="P82" s="275"/>
      <c r="Q82" s="275"/>
      <c r="R82" s="274" t="str">
        <f>R75</f>
        <v>Error Promedio</v>
      </c>
      <c r="S82" s="275"/>
      <c r="T82" s="275"/>
      <c r="U82" s="275"/>
      <c r="V82" s="274" t="str">
        <f>V75</f>
        <v>± U</v>
      </c>
      <c r="W82" s="275"/>
      <c r="X82" s="275"/>
      <c r="Y82" s="276"/>
      <c r="Z82" s="274" t="s">
        <v>71</v>
      </c>
      <c r="AA82" s="276"/>
      <c r="AB82" s="81"/>
      <c r="AC82" s="81"/>
      <c r="AD82" s="81"/>
      <c r="AE82" s="81"/>
      <c r="AF82" s="81"/>
      <c r="AG82" s="81"/>
      <c r="AH82" s="81"/>
      <c r="AI82" s="81"/>
      <c r="AJ82" s="81"/>
      <c r="AK82" s="20"/>
      <c r="AY82" s="153"/>
      <c r="AZ82" s="154"/>
      <c r="BA82" s="154"/>
      <c r="BB82" s="154"/>
      <c r="BC82" s="154"/>
      <c r="BD82" s="154"/>
      <c r="BE82" s="25"/>
      <c r="BF82" s="25"/>
      <c r="BG82" s="25"/>
      <c r="BH82" s="25"/>
      <c r="BI82" s="25"/>
      <c r="BJ82" s="25"/>
      <c r="BK82" s="25"/>
      <c r="BL82" s="25"/>
      <c r="BM82" s="25"/>
      <c r="BN82" s="25"/>
      <c r="BO82" s="25"/>
      <c r="BP82" s="25"/>
    </row>
    <row r="83" spans="1:83" ht="11.25" customHeight="1" x14ac:dyDescent="0.25">
      <c r="A83" s="149"/>
      <c r="B83" s="81"/>
      <c r="C83" s="81"/>
      <c r="D83" s="81"/>
      <c r="E83" s="81"/>
      <c r="F83" s="81"/>
      <c r="G83" s="81"/>
      <c r="H83" s="81"/>
      <c r="I83" s="81"/>
      <c r="J83" s="277" t="str">
        <f>J76</f>
        <v>[m³/h]</v>
      </c>
      <c r="K83" s="278"/>
      <c r="L83" s="278"/>
      <c r="M83" s="278"/>
      <c r="N83" s="277" t="str">
        <f>N76</f>
        <v>[hPa]</v>
      </c>
      <c r="O83" s="278"/>
      <c r="P83" s="278"/>
      <c r="Q83" s="278"/>
      <c r="R83" s="277" t="str">
        <f>R76</f>
        <v>[%]</v>
      </c>
      <c r="S83" s="278"/>
      <c r="T83" s="278"/>
      <c r="U83" s="278"/>
      <c r="V83" s="277" t="str">
        <f>V76</f>
        <v>[%]</v>
      </c>
      <c r="W83" s="278"/>
      <c r="X83" s="278"/>
      <c r="Y83" s="279"/>
      <c r="Z83" s="346"/>
      <c r="AA83" s="347"/>
      <c r="AB83" s="81"/>
      <c r="AC83" s="81"/>
      <c r="AD83" s="81"/>
      <c r="AE83" s="81"/>
      <c r="AF83" s="81"/>
      <c r="AG83" s="81"/>
      <c r="AH83" s="81"/>
      <c r="AI83" s="81"/>
      <c r="AJ83" s="81"/>
      <c r="AK83" s="20"/>
      <c r="AY83" s="153"/>
      <c r="AZ83" s="154"/>
      <c r="BA83" s="154"/>
      <c r="BB83" s="154"/>
      <c r="BC83" s="154"/>
      <c r="BD83" s="154"/>
      <c r="BE83" s="25"/>
      <c r="BF83" s="25"/>
      <c r="BG83" s="25"/>
      <c r="BH83" s="25"/>
      <c r="BI83" s="25"/>
      <c r="BJ83" s="25"/>
      <c r="BK83" s="25"/>
      <c r="BL83" s="25"/>
      <c r="BM83" s="25"/>
      <c r="BN83" s="25"/>
      <c r="BO83" s="25"/>
      <c r="BP83" s="25"/>
    </row>
    <row r="84" spans="1:83" ht="11.25" customHeight="1" x14ac:dyDescent="0.25">
      <c r="A84" s="149"/>
      <c r="B84" s="81"/>
      <c r="C84" s="81"/>
      <c r="D84" s="81"/>
      <c r="E84" s="81"/>
      <c r="F84" s="81"/>
      <c r="G84" s="81"/>
      <c r="H84" s="81"/>
      <c r="I84" s="81"/>
      <c r="J84" s="223">
        <v>2.48</v>
      </c>
      <c r="K84" s="224"/>
      <c r="L84" s="224"/>
      <c r="M84" s="263"/>
      <c r="N84" s="223">
        <v>1.141</v>
      </c>
      <c r="O84" s="224"/>
      <c r="P84" s="224"/>
      <c r="Q84" s="263"/>
      <c r="R84" s="225">
        <v>-1.0640000000000001</v>
      </c>
      <c r="S84" s="225"/>
      <c r="T84" s="225"/>
      <c r="U84" s="225"/>
      <c r="V84" s="225">
        <v>0.31</v>
      </c>
      <c r="W84" s="225"/>
      <c r="X84" s="225"/>
      <c r="Y84" s="225"/>
      <c r="Z84" s="223">
        <v>1.97</v>
      </c>
      <c r="AA84" s="263"/>
      <c r="AB84" s="81"/>
      <c r="AC84" s="81"/>
      <c r="AD84" s="81"/>
      <c r="AE84" s="81"/>
      <c r="AF84" s="81"/>
      <c r="AG84" s="81"/>
      <c r="AH84" s="81"/>
      <c r="AI84" s="81"/>
      <c r="AJ84" s="81"/>
      <c r="AK84" s="20"/>
      <c r="AY84" s="153"/>
      <c r="AZ84" s="154"/>
      <c r="BA84" s="154"/>
      <c r="BB84" s="154"/>
      <c r="BC84" s="154"/>
      <c r="BD84" s="154"/>
      <c r="BE84" s="25"/>
      <c r="BF84" s="25"/>
      <c r="BG84" s="25"/>
      <c r="BH84" s="25"/>
      <c r="BI84" s="25"/>
      <c r="BJ84" s="25"/>
      <c r="BK84" s="25"/>
      <c r="BL84" s="25"/>
      <c r="BM84" s="25"/>
      <c r="BN84" s="25"/>
      <c r="BO84" s="25"/>
      <c r="BP84" s="25"/>
    </row>
    <row r="85" spans="1:83" ht="11.25" customHeight="1" x14ac:dyDescent="0.25">
      <c r="A85" s="149"/>
      <c r="B85" s="81"/>
      <c r="C85" s="81"/>
      <c r="D85" s="81"/>
      <c r="E85" s="81"/>
      <c r="F85" s="81"/>
      <c r="G85" s="81"/>
      <c r="H85" s="81"/>
      <c r="I85" s="81"/>
      <c r="J85" s="223">
        <v>1.75</v>
      </c>
      <c r="K85" s="224"/>
      <c r="L85" s="224"/>
      <c r="M85" s="263"/>
      <c r="N85" s="223">
        <v>0.74399999999999999</v>
      </c>
      <c r="O85" s="224"/>
      <c r="P85" s="224"/>
      <c r="Q85" s="263"/>
      <c r="R85" s="225">
        <v>-1.0549999999999999</v>
      </c>
      <c r="S85" s="225"/>
      <c r="T85" s="225"/>
      <c r="U85" s="225"/>
      <c r="V85" s="225">
        <v>0.31</v>
      </c>
      <c r="W85" s="225"/>
      <c r="X85" s="225"/>
      <c r="Y85" s="225"/>
      <c r="Z85" s="223">
        <v>1.97</v>
      </c>
      <c r="AA85" s="263"/>
      <c r="AB85" s="81"/>
      <c r="AC85" s="81"/>
      <c r="AD85" s="81"/>
      <c r="AE85" s="81"/>
      <c r="AF85" s="81"/>
      <c r="AG85" s="81"/>
      <c r="AH85" s="81"/>
      <c r="AI85" s="81"/>
      <c r="AJ85" s="81"/>
      <c r="AK85" s="20"/>
      <c r="AY85" s="153"/>
      <c r="AZ85" s="154"/>
      <c r="BA85" s="154"/>
      <c r="BB85" s="154"/>
      <c r="BC85" s="154"/>
      <c r="BD85" s="154"/>
      <c r="BE85" s="25"/>
      <c r="BF85" s="25"/>
      <c r="BG85" s="25"/>
      <c r="BH85" s="25"/>
      <c r="BI85" s="25"/>
      <c r="BJ85" s="25"/>
      <c r="BK85" s="25"/>
      <c r="BL85" s="25"/>
      <c r="BM85" s="25"/>
      <c r="BN85" s="25"/>
      <c r="BO85" s="25"/>
      <c r="BP85" s="25"/>
    </row>
    <row r="86" spans="1:83" ht="11.25" customHeight="1" x14ac:dyDescent="0.25">
      <c r="A86" s="149"/>
      <c r="B86" s="81"/>
      <c r="C86" s="81"/>
      <c r="D86" s="81"/>
      <c r="E86" s="81"/>
      <c r="F86" s="81"/>
      <c r="G86" s="81"/>
      <c r="H86" s="81"/>
      <c r="I86" s="81"/>
      <c r="J86" s="223">
        <v>1.26</v>
      </c>
      <c r="K86" s="224"/>
      <c r="L86" s="224"/>
      <c r="M86" s="263"/>
      <c r="N86" s="223">
        <v>0.53300000000000003</v>
      </c>
      <c r="O86" s="224"/>
      <c r="P86" s="224"/>
      <c r="Q86" s="263"/>
      <c r="R86" s="225">
        <v>-0.84299999999999997</v>
      </c>
      <c r="S86" s="225"/>
      <c r="T86" s="225"/>
      <c r="U86" s="225"/>
      <c r="V86" s="225">
        <v>0.31</v>
      </c>
      <c r="W86" s="225"/>
      <c r="X86" s="225"/>
      <c r="Y86" s="225"/>
      <c r="Z86" s="223">
        <v>1.97</v>
      </c>
      <c r="AA86" s="263"/>
      <c r="AB86" s="81"/>
      <c r="AC86" s="81"/>
      <c r="AD86" s="81"/>
      <c r="AE86" s="81"/>
      <c r="AF86" s="81"/>
      <c r="AG86" s="81"/>
      <c r="AH86" s="81"/>
      <c r="AI86" s="81"/>
      <c r="AJ86" s="81"/>
      <c r="AK86" s="20"/>
      <c r="AY86" s="153"/>
      <c r="AZ86" s="154"/>
      <c r="BA86" s="154"/>
      <c r="BB86" s="154"/>
      <c r="BC86" s="154"/>
      <c r="BD86" s="154"/>
      <c r="BE86" s="25"/>
      <c r="BF86" s="25"/>
      <c r="BG86" s="25"/>
      <c r="BH86" s="25"/>
      <c r="BI86" s="25"/>
      <c r="BJ86" s="25"/>
      <c r="BK86" s="25"/>
      <c r="BL86" s="25"/>
      <c r="BM86" s="25"/>
      <c r="BN86" s="25"/>
      <c r="BO86" s="25"/>
      <c r="BP86" s="25"/>
    </row>
    <row r="87" spans="1:83" x14ac:dyDescent="0.25">
      <c r="A87" s="81"/>
      <c r="B87" s="81"/>
      <c r="C87" s="81"/>
      <c r="D87" s="131"/>
      <c r="E87" s="131"/>
      <c r="F87" s="131"/>
      <c r="G87" s="131"/>
      <c r="H87" s="131"/>
      <c r="I87" s="131"/>
      <c r="J87" s="225">
        <v>0.5</v>
      </c>
      <c r="K87" s="225"/>
      <c r="L87" s="225"/>
      <c r="M87" s="225"/>
      <c r="N87" s="223">
        <v>0.29599999999999999</v>
      </c>
      <c r="O87" s="224"/>
      <c r="P87" s="224"/>
      <c r="Q87" s="263"/>
      <c r="R87" s="225">
        <v>-0.65600000000000003</v>
      </c>
      <c r="S87" s="225"/>
      <c r="T87" s="225"/>
      <c r="U87" s="225"/>
      <c r="V87" s="225">
        <v>0.38</v>
      </c>
      <c r="W87" s="225"/>
      <c r="X87" s="225"/>
      <c r="Y87" s="225"/>
      <c r="Z87" s="225">
        <v>1.97</v>
      </c>
      <c r="AA87" s="225"/>
      <c r="AB87" s="81"/>
      <c r="AC87" s="81"/>
      <c r="AD87" s="81"/>
      <c r="AE87" s="81"/>
      <c r="AF87" s="81"/>
      <c r="AG87" s="81"/>
      <c r="AH87" s="81"/>
      <c r="AI87" s="81"/>
      <c r="AJ87" s="81"/>
      <c r="AK87" s="20"/>
      <c r="AP87" s="19"/>
      <c r="AY87" s="75"/>
      <c r="AZ87" s="75"/>
      <c r="BA87" s="75"/>
      <c r="BB87" s="75"/>
      <c r="BC87" s="75"/>
      <c r="BD87" s="75"/>
      <c r="BE87" s="25"/>
      <c r="BF87" s="25"/>
      <c r="BG87" s="25"/>
      <c r="BH87" s="25"/>
      <c r="BI87" s="25"/>
      <c r="BJ87" s="25"/>
      <c r="BK87" s="25"/>
      <c r="BL87" s="25"/>
      <c r="BM87" s="25"/>
      <c r="BN87" s="25"/>
      <c r="BO87" s="25"/>
      <c r="BP87" s="25"/>
    </row>
    <row r="88" spans="1:83" ht="9" customHeight="1" x14ac:dyDescent="0.25">
      <c r="A88" s="81"/>
      <c r="B88" s="81"/>
      <c r="C88" s="81"/>
      <c r="D88" s="81"/>
      <c r="E88" s="81"/>
      <c r="F88" s="81"/>
      <c r="G88" s="81"/>
      <c r="H88" s="81"/>
      <c r="I88" s="81"/>
      <c r="J88" s="81"/>
      <c r="K88" s="81"/>
      <c r="L88" s="81"/>
      <c r="M88" s="81"/>
      <c r="N88" s="81"/>
      <c r="O88" s="81"/>
      <c r="P88" s="81"/>
      <c r="Q88" s="81"/>
      <c r="R88" s="81"/>
      <c r="S88" s="81"/>
      <c r="T88" s="81"/>
      <c r="U88" s="81"/>
      <c r="V88" s="81"/>
      <c r="W88" s="81"/>
      <c r="X88" s="81"/>
      <c r="Y88" s="81"/>
      <c r="Z88" s="81"/>
      <c r="AA88" s="81"/>
      <c r="AB88" s="81"/>
      <c r="AC88" s="81"/>
      <c r="AD88" s="81"/>
      <c r="AE88" s="81"/>
      <c r="AF88" s="81"/>
      <c r="AG88" s="81"/>
      <c r="AH88" s="81"/>
      <c r="AI88" s="81"/>
      <c r="AJ88" s="81"/>
      <c r="AK88" s="20"/>
      <c r="AP88" s="19"/>
      <c r="AY88" s="280"/>
      <c r="AZ88" s="280"/>
      <c r="BA88" s="280"/>
      <c r="BB88" s="280"/>
      <c r="BC88" s="280"/>
      <c r="BD88" s="280"/>
      <c r="BE88" s="25"/>
      <c r="BF88" s="25"/>
      <c r="BG88" s="25"/>
      <c r="BH88" s="25"/>
      <c r="BI88" s="25"/>
      <c r="BJ88" s="25"/>
      <c r="BK88" s="25"/>
      <c r="BL88" s="25"/>
      <c r="BM88" s="25"/>
      <c r="BN88" s="25"/>
      <c r="BO88" s="25"/>
      <c r="BP88" s="25"/>
    </row>
    <row r="89" spans="1:83" ht="9" customHeight="1" x14ac:dyDescent="0.25">
      <c r="A89" s="105" t="s">
        <v>123</v>
      </c>
      <c r="B89" s="81"/>
      <c r="C89" s="81"/>
      <c r="D89" s="81"/>
      <c r="E89" s="81"/>
      <c r="F89" s="81"/>
      <c r="G89" s="81"/>
      <c r="H89" s="81"/>
      <c r="I89" s="81"/>
      <c r="J89" s="81"/>
      <c r="K89" s="81"/>
      <c r="L89" s="81"/>
      <c r="M89" s="81"/>
      <c r="N89" s="81"/>
      <c r="O89" s="81"/>
      <c r="P89" s="81"/>
      <c r="Q89" s="81"/>
      <c r="R89" s="81"/>
      <c r="S89" s="81"/>
      <c r="T89" s="81"/>
      <c r="U89" s="81"/>
      <c r="V89" s="81"/>
      <c r="W89" s="81"/>
      <c r="X89" s="81"/>
      <c r="Y89" s="81"/>
      <c r="Z89" s="81"/>
      <c r="AA89" s="81"/>
      <c r="AB89" s="81"/>
      <c r="AC89" s="81"/>
      <c r="AD89" s="81"/>
      <c r="AE89" s="81"/>
      <c r="AF89" s="81"/>
      <c r="AG89" s="81"/>
      <c r="AH89" s="81"/>
      <c r="AI89" s="81"/>
      <c r="AJ89" s="81"/>
      <c r="AK89" s="20"/>
      <c r="AP89" s="19"/>
      <c r="AY89" s="75"/>
      <c r="AZ89" s="75"/>
      <c r="BA89" s="75"/>
      <c r="BB89" s="75"/>
      <c r="BC89" s="75"/>
      <c r="BD89" s="75"/>
      <c r="BE89" s="25"/>
      <c r="BF89" s="25"/>
      <c r="BG89" s="25"/>
      <c r="BH89" s="25"/>
      <c r="BI89" s="25"/>
      <c r="BJ89" s="25"/>
      <c r="BK89" s="25"/>
      <c r="BL89" s="25"/>
      <c r="BM89" s="25"/>
      <c r="BN89" s="25"/>
      <c r="BO89" s="25"/>
      <c r="BP89" s="25"/>
    </row>
    <row r="90" spans="1:83" ht="8.25" customHeight="1" x14ac:dyDescent="0.25">
      <c r="A90" s="20"/>
      <c r="B90" s="81"/>
      <c r="C90" s="81"/>
      <c r="D90" s="81"/>
      <c r="E90" s="81"/>
      <c r="F90" s="81"/>
      <c r="G90" s="81"/>
      <c r="H90" s="81"/>
      <c r="I90" s="81"/>
      <c r="J90" s="81"/>
      <c r="K90" s="81"/>
      <c r="L90" s="81"/>
      <c r="M90" s="81"/>
      <c r="N90" s="81"/>
      <c r="O90" s="81"/>
      <c r="P90" s="81"/>
      <c r="Q90" s="81"/>
      <c r="R90" s="81"/>
      <c r="S90" s="81"/>
      <c r="T90" s="81"/>
      <c r="U90" s="81"/>
      <c r="V90" s="81"/>
      <c r="W90" s="81"/>
      <c r="X90" s="81"/>
      <c r="Y90" s="81"/>
      <c r="Z90" s="81"/>
      <c r="AA90" s="81"/>
      <c r="AB90" s="81"/>
      <c r="AC90" s="81"/>
      <c r="AD90" s="81"/>
      <c r="AE90" s="81"/>
      <c r="AF90" s="81"/>
      <c r="AG90" s="81"/>
      <c r="AH90" s="81"/>
      <c r="AI90" s="81"/>
      <c r="AJ90" s="81"/>
      <c r="AK90" s="20"/>
      <c r="AP90" s="19"/>
      <c r="AY90" s="280"/>
      <c r="AZ90" s="280"/>
      <c r="BA90" s="280"/>
      <c r="BB90" s="280"/>
      <c r="BC90" s="280"/>
      <c r="BD90" s="280"/>
      <c r="BE90" s="25"/>
      <c r="BF90" s="25"/>
      <c r="BG90" s="25"/>
      <c r="BH90" s="25"/>
      <c r="BI90" s="25"/>
      <c r="BJ90" s="25"/>
      <c r="BK90" s="25"/>
      <c r="BL90" s="25"/>
      <c r="BM90" s="25"/>
      <c r="BN90" s="25"/>
      <c r="BO90" s="25"/>
      <c r="BP90" s="25"/>
    </row>
    <row r="91" spans="1:83" ht="24" customHeight="1" x14ac:dyDescent="0.25">
      <c r="A91" s="81"/>
      <c r="B91" s="81"/>
      <c r="C91" s="81"/>
      <c r="D91" s="81"/>
      <c r="E91" s="81"/>
      <c r="F91" s="81"/>
      <c r="G91" s="81"/>
      <c r="H91" s="81"/>
      <c r="I91" s="81"/>
      <c r="J91" s="274" t="str">
        <f t="shared" ref="J91:V91" si="0">J64</f>
        <v>Caudal</v>
      </c>
      <c r="K91" s="275"/>
      <c r="L91" s="275"/>
      <c r="M91" s="276"/>
      <c r="N91" s="274" t="str">
        <f t="shared" si="0"/>
        <v>Presion Diferencial</v>
      </c>
      <c r="O91" s="275"/>
      <c r="P91" s="275"/>
      <c r="Q91" s="275"/>
      <c r="R91" s="274" t="str">
        <f t="shared" si="0"/>
        <v>Error Promedio</v>
      </c>
      <c r="S91" s="275"/>
      <c r="T91" s="275"/>
      <c r="U91" s="275"/>
      <c r="V91" s="274" t="str">
        <f t="shared" si="0"/>
        <v>± U</v>
      </c>
      <c r="W91" s="275"/>
      <c r="X91" s="275"/>
      <c r="Y91" s="276"/>
      <c r="Z91" s="274" t="s">
        <v>71</v>
      </c>
      <c r="AA91" s="276"/>
      <c r="AB91" s="81"/>
      <c r="AC91" s="81"/>
      <c r="AD91" s="81"/>
      <c r="AE91" s="81"/>
      <c r="AF91" s="81"/>
      <c r="AG91" s="81"/>
      <c r="AH91" s="81"/>
      <c r="AI91" s="81"/>
      <c r="AJ91" s="81"/>
      <c r="AK91" s="20"/>
      <c r="AP91" s="19"/>
      <c r="AY91" s="72"/>
      <c r="AZ91" s="72"/>
      <c r="BA91" s="72"/>
      <c r="BB91" s="72"/>
      <c r="BC91" s="72"/>
      <c r="BD91" s="72"/>
    </row>
    <row r="92" spans="1:83" ht="14.25" customHeight="1" x14ac:dyDescent="0.25">
      <c r="A92" s="81"/>
      <c r="B92" s="81"/>
      <c r="C92" s="81"/>
      <c r="D92" s="81"/>
      <c r="E92" s="81"/>
      <c r="F92" s="81"/>
      <c r="G92" s="81"/>
      <c r="H92" s="81"/>
      <c r="I92" s="81"/>
      <c r="J92" s="292" t="str">
        <f t="shared" ref="J92:V92" si="1">J65</f>
        <v>[m³/h]</v>
      </c>
      <c r="K92" s="293"/>
      <c r="L92" s="293"/>
      <c r="M92" s="294"/>
      <c r="N92" s="277" t="str">
        <f t="shared" si="1"/>
        <v>[hPa]</v>
      </c>
      <c r="O92" s="278"/>
      <c r="P92" s="278"/>
      <c r="Q92" s="278"/>
      <c r="R92" s="277" t="str">
        <f t="shared" si="1"/>
        <v>[%]</v>
      </c>
      <c r="S92" s="278"/>
      <c r="T92" s="278"/>
      <c r="U92" s="278"/>
      <c r="V92" s="277" t="str">
        <f t="shared" si="1"/>
        <v>[%]</v>
      </c>
      <c r="W92" s="278"/>
      <c r="X92" s="278"/>
      <c r="Y92" s="279"/>
      <c r="Z92" s="281"/>
      <c r="AA92" s="282"/>
      <c r="AB92" s="81"/>
      <c r="AC92" s="81"/>
      <c r="AD92" s="81"/>
      <c r="AE92" s="81"/>
      <c r="AF92" s="81"/>
      <c r="AG92" s="81"/>
      <c r="AH92" s="81"/>
      <c r="AI92" s="81"/>
      <c r="AJ92" s="81"/>
      <c r="AK92" s="20"/>
      <c r="AP92" s="19"/>
      <c r="AY92" s="267"/>
      <c r="AZ92" s="267"/>
      <c r="BA92" s="267"/>
      <c r="BB92" s="267"/>
      <c r="BC92" s="267"/>
      <c r="BD92" s="267"/>
    </row>
    <row r="93" spans="1:83" x14ac:dyDescent="0.25">
      <c r="A93" s="81"/>
      <c r="B93" s="81"/>
      <c r="C93" s="81"/>
      <c r="D93" s="81"/>
      <c r="E93" s="81"/>
      <c r="F93" s="81"/>
      <c r="G93" s="81"/>
      <c r="H93" s="81"/>
      <c r="I93" s="81"/>
      <c r="J93" s="223">
        <v>10.029999999999999</v>
      </c>
      <c r="K93" s="262"/>
      <c r="L93" s="262"/>
      <c r="M93" s="263"/>
      <c r="N93" s="225">
        <f>Desempeño!E37</f>
        <v>0</v>
      </c>
      <c r="O93" s="225"/>
      <c r="P93" s="225"/>
      <c r="Q93" s="225"/>
      <c r="R93" s="225">
        <f>Desempeño!G37</f>
        <v>-0.82</v>
      </c>
      <c r="S93" s="225"/>
      <c r="T93" s="225"/>
      <c r="U93" s="225"/>
      <c r="V93" s="225">
        <f>Desempeño!I37</f>
        <v>0.15</v>
      </c>
      <c r="W93" s="225"/>
      <c r="X93" s="225"/>
      <c r="Y93" s="225"/>
      <c r="Z93" s="225">
        <f>Desempeño!K37</f>
        <v>2</v>
      </c>
      <c r="AA93" s="225"/>
      <c r="AB93" s="81"/>
      <c r="AC93" s="81"/>
      <c r="AD93" s="81"/>
      <c r="AE93" s="81"/>
      <c r="AF93" s="81"/>
      <c r="AG93" s="81"/>
      <c r="AH93" s="81"/>
      <c r="AI93" s="81"/>
      <c r="AJ93" s="81"/>
      <c r="AK93" s="20"/>
      <c r="AP93" s="19"/>
      <c r="AY93" s="72"/>
      <c r="AZ93" s="72"/>
      <c r="BA93" s="72"/>
      <c r="BB93" s="72"/>
      <c r="BC93" s="72"/>
      <c r="BD93" s="72"/>
    </row>
    <row r="94" spans="1:83" x14ac:dyDescent="0.25">
      <c r="A94" s="81"/>
      <c r="B94" s="81"/>
      <c r="C94" s="81"/>
      <c r="D94" s="81"/>
      <c r="E94" s="81"/>
      <c r="F94" s="81"/>
      <c r="G94" s="81"/>
      <c r="H94" s="81"/>
      <c r="I94" s="81"/>
      <c r="J94" s="223">
        <v>6.492</v>
      </c>
      <c r="K94" s="262"/>
      <c r="L94" s="262"/>
      <c r="M94" s="263"/>
      <c r="N94" s="225">
        <f>Desempeño!E38</f>
        <v>0</v>
      </c>
      <c r="O94" s="225"/>
      <c r="P94" s="225"/>
      <c r="Q94" s="225"/>
      <c r="R94" s="225">
        <f>Desempeño!G38</f>
        <v>-0.26</v>
      </c>
      <c r="S94" s="225"/>
      <c r="T94" s="225"/>
      <c r="U94" s="225"/>
      <c r="V94" s="225">
        <f>Desempeño!I38</f>
        <v>0.15</v>
      </c>
      <c r="W94" s="225"/>
      <c r="X94" s="225"/>
      <c r="Y94" s="225"/>
      <c r="Z94" s="225">
        <f>Desempeño!K38</f>
        <v>2</v>
      </c>
      <c r="AA94" s="225"/>
      <c r="AB94" s="81"/>
      <c r="AC94" s="81"/>
      <c r="AD94" s="81"/>
      <c r="AE94" s="81"/>
      <c r="AF94" s="81"/>
      <c r="AG94" s="81"/>
      <c r="AH94" s="81"/>
      <c r="AI94" s="81"/>
      <c r="AJ94" s="81"/>
      <c r="AK94" s="20"/>
      <c r="AP94" s="19"/>
      <c r="AY94" s="267"/>
      <c r="AZ94" s="267"/>
      <c r="BA94" s="267"/>
      <c r="BB94" s="267"/>
      <c r="BC94" s="267"/>
      <c r="BD94" s="267"/>
    </row>
    <row r="95" spans="1:83" x14ac:dyDescent="0.25">
      <c r="A95" s="81"/>
      <c r="B95" s="81"/>
      <c r="C95" s="81"/>
      <c r="D95" s="81"/>
      <c r="E95" s="81"/>
      <c r="F95" s="81"/>
      <c r="G95" s="81"/>
      <c r="H95" s="81"/>
      <c r="I95" s="81"/>
      <c r="J95" s="223">
        <v>4.1029999999999998</v>
      </c>
      <c r="K95" s="262"/>
      <c r="L95" s="262"/>
      <c r="M95" s="263"/>
      <c r="N95" s="225">
        <f>Desempeño!E39</f>
        <v>0</v>
      </c>
      <c r="O95" s="225"/>
      <c r="P95" s="225"/>
      <c r="Q95" s="225"/>
      <c r="R95" s="225">
        <f>Desempeño!G39</f>
        <v>0.12</v>
      </c>
      <c r="S95" s="225"/>
      <c r="T95" s="225"/>
      <c r="U95" s="225"/>
      <c r="V95" s="225">
        <f>Desempeño!I39</f>
        <v>0.15</v>
      </c>
      <c r="W95" s="225"/>
      <c r="X95" s="225"/>
      <c r="Y95" s="225"/>
      <c r="Z95" s="225">
        <f>Desempeño!K39</f>
        <v>2</v>
      </c>
      <c r="AA95" s="225"/>
      <c r="AB95" s="81"/>
      <c r="AC95" s="81"/>
      <c r="AD95" s="81"/>
      <c r="AE95" s="81"/>
      <c r="AF95" s="81"/>
      <c r="AG95" s="81"/>
      <c r="AH95" s="81"/>
      <c r="AI95" s="81"/>
      <c r="AJ95" s="81"/>
      <c r="AK95" s="20"/>
      <c r="AP95" s="19"/>
      <c r="AY95" s="75"/>
      <c r="AZ95" s="75"/>
      <c r="BA95" s="75"/>
      <c r="BB95" s="75"/>
      <c r="BC95" s="75"/>
      <c r="BD95" s="75"/>
      <c r="BE95" s="25"/>
      <c r="BF95" s="25"/>
      <c r="BG95" s="25"/>
      <c r="BH95" s="25"/>
      <c r="BI95" s="25"/>
      <c r="BJ95" s="25"/>
      <c r="BK95" s="25"/>
      <c r="BL95" s="25"/>
      <c r="BM95" s="25"/>
      <c r="BN95" s="25"/>
      <c r="BO95" s="25"/>
      <c r="BP95" s="25"/>
      <c r="BT95" s="66"/>
      <c r="BU95" s="69"/>
      <c r="BW95" s="70"/>
      <c r="BX95" s="66"/>
      <c r="BZ95" s="66"/>
      <c r="CE95" s="66"/>
    </row>
    <row r="96" spans="1:83" ht="15.75" customHeight="1" x14ac:dyDescent="0.25">
      <c r="A96" s="81"/>
      <c r="B96" s="81"/>
      <c r="C96" s="81"/>
      <c r="D96" s="81"/>
      <c r="E96" s="81"/>
      <c r="F96" s="81"/>
      <c r="G96" s="81"/>
      <c r="H96" s="81"/>
      <c r="I96" s="81"/>
      <c r="J96" s="223">
        <v>2.5</v>
      </c>
      <c r="K96" s="262"/>
      <c r="L96" s="262"/>
      <c r="M96" s="263"/>
      <c r="N96" s="225">
        <f>Desempeño!E40</f>
        <v>0</v>
      </c>
      <c r="O96" s="225"/>
      <c r="P96" s="225"/>
      <c r="Q96" s="225"/>
      <c r="R96" s="225">
        <f>Desempeño!G40</f>
        <v>0.38</v>
      </c>
      <c r="S96" s="225"/>
      <c r="T96" s="225"/>
      <c r="U96" s="225"/>
      <c r="V96" s="225">
        <f>Desempeño!I40</f>
        <v>0.15</v>
      </c>
      <c r="W96" s="225"/>
      <c r="X96" s="225"/>
      <c r="Y96" s="225"/>
      <c r="Z96" s="225">
        <f>Desempeño!K40</f>
        <v>2</v>
      </c>
      <c r="AA96" s="225"/>
      <c r="AB96" s="81"/>
      <c r="AC96" s="81"/>
      <c r="AD96" s="81"/>
      <c r="AE96" s="81"/>
      <c r="AF96" s="81"/>
      <c r="AG96" s="81"/>
      <c r="AH96" s="81"/>
      <c r="AI96" s="81"/>
      <c r="AJ96" s="81"/>
      <c r="AK96" s="20"/>
      <c r="AP96" s="19"/>
      <c r="AY96" s="75"/>
      <c r="AZ96" s="75"/>
      <c r="BA96" s="75"/>
      <c r="BB96" s="75"/>
      <c r="BC96" s="75"/>
      <c r="BD96" s="75"/>
      <c r="BE96" s="25"/>
      <c r="BF96" s="25"/>
      <c r="BG96" s="25"/>
      <c r="BH96" s="25"/>
      <c r="BI96" s="25"/>
      <c r="BJ96" s="25"/>
      <c r="BK96" s="25"/>
      <c r="BL96" s="25"/>
      <c r="BM96" s="25"/>
      <c r="BN96" s="25"/>
      <c r="BO96" s="25"/>
      <c r="BP96" s="25"/>
      <c r="BT96" s="66"/>
      <c r="BU96" s="69"/>
      <c r="BW96" s="70"/>
      <c r="BX96" s="66"/>
      <c r="BZ96" s="66"/>
      <c r="CE96" s="66"/>
    </row>
    <row r="97" spans="1:83" ht="15" customHeight="1" x14ac:dyDescent="0.25">
      <c r="A97" s="81"/>
      <c r="B97" s="81"/>
      <c r="C97" s="81"/>
      <c r="D97" s="81"/>
      <c r="E97" s="81"/>
      <c r="F97" s="81"/>
      <c r="G97" s="81"/>
      <c r="H97" s="81"/>
      <c r="I97" s="81"/>
      <c r="J97" s="223">
        <v>1.0149999999999999</v>
      </c>
      <c r="K97" s="262"/>
      <c r="L97" s="262"/>
      <c r="M97" s="263"/>
      <c r="N97" s="225">
        <f>Desempeño!E41</f>
        <v>0</v>
      </c>
      <c r="O97" s="225"/>
      <c r="P97" s="225"/>
      <c r="Q97" s="225"/>
      <c r="R97" s="225">
        <f>Desempeño!G41</f>
        <v>0.59</v>
      </c>
      <c r="S97" s="225"/>
      <c r="T97" s="225"/>
      <c r="U97" s="225"/>
      <c r="V97" s="225">
        <f>Desempeño!I41</f>
        <v>0.17</v>
      </c>
      <c r="W97" s="225"/>
      <c r="X97" s="225"/>
      <c r="Y97" s="225"/>
      <c r="Z97" s="225">
        <f>Desempeño!K41</f>
        <v>2</v>
      </c>
      <c r="AA97" s="225"/>
      <c r="AB97" s="81"/>
      <c r="AC97" s="81"/>
      <c r="AD97" s="81"/>
      <c r="AE97" s="81"/>
      <c r="AF97" s="81"/>
      <c r="AG97" s="81"/>
      <c r="AH97" s="81"/>
      <c r="AI97" s="81"/>
      <c r="AJ97" s="81"/>
      <c r="AK97" s="20"/>
      <c r="AP97" s="19"/>
      <c r="AY97" s="75"/>
      <c r="AZ97" s="75"/>
      <c r="BA97" s="75"/>
      <c r="BB97" s="75"/>
      <c r="BC97" s="75"/>
      <c r="BD97" s="75"/>
      <c r="BE97" s="25"/>
      <c r="BF97" s="25"/>
      <c r="BG97" s="25"/>
      <c r="BH97" s="25"/>
      <c r="BI97" s="25"/>
      <c r="BJ97" s="25"/>
      <c r="BK97" s="25"/>
      <c r="BL97" s="25"/>
      <c r="BM97" s="25"/>
      <c r="BN97" s="25"/>
      <c r="BO97" s="25"/>
      <c r="BP97" s="25"/>
      <c r="BT97" s="66"/>
      <c r="BU97" s="69"/>
      <c r="BW97" s="70"/>
      <c r="BX97" s="66"/>
      <c r="BZ97" s="66"/>
      <c r="CE97" s="66"/>
    </row>
    <row r="98" spans="1:83" ht="15" customHeight="1" x14ac:dyDescent="0.25">
      <c r="A98" s="81"/>
      <c r="B98" s="81"/>
      <c r="C98" s="81"/>
      <c r="D98" s="81"/>
      <c r="E98" s="81"/>
      <c r="F98" s="81"/>
      <c r="G98" s="81"/>
      <c r="H98" s="81"/>
      <c r="I98" s="81"/>
      <c r="J98" s="223">
        <v>0.65300000000000002</v>
      </c>
      <c r="K98" s="262"/>
      <c r="L98" s="262"/>
      <c r="M98" s="263"/>
      <c r="N98" s="225">
        <f>Desempeño!E42</f>
        <v>0</v>
      </c>
      <c r="O98" s="225"/>
      <c r="P98" s="225"/>
      <c r="Q98" s="225"/>
      <c r="R98" s="225">
        <f>Desempeño!G42</f>
        <v>0.67</v>
      </c>
      <c r="S98" s="225"/>
      <c r="T98" s="225"/>
      <c r="U98" s="225"/>
      <c r="V98" s="225">
        <f>Desempeño!I42</f>
        <v>0.18</v>
      </c>
      <c r="W98" s="225"/>
      <c r="X98" s="225"/>
      <c r="Y98" s="225"/>
      <c r="Z98" s="225">
        <f>Desempeño!K42</f>
        <v>2</v>
      </c>
      <c r="AA98" s="225"/>
      <c r="AB98" s="81"/>
      <c r="AC98" s="81"/>
      <c r="AD98" s="81"/>
      <c r="AE98" s="81"/>
      <c r="AF98" s="81"/>
      <c r="AG98" s="81"/>
      <c r="AH98" s="81"/>
      <c r="AI98" s="81"/>
      <c r="AJ98" s="81"/>
      <c r="AK98" s="20"/>
      <c r="AP98" s="19"/>
      <c r="AY98" s="75"/>
      <c r="AZ98" s="75"/>
      <c r="BA98" s="75"/>
      <c r="BB98" s="75"/>
      <c r="BC98" s="75"/>
      <c r="BD98" s="75"/>
      <c r="BE98" s="25"/>
      <c r="BF98" s="25"/>
      <c r="BG98" s="25"/>
      <c r="BH98" s="25"/>
      <c r="BI98" s="25"/>
      <c r="BJ98" s="25"/>
      <c r="BK98" s="25"/>
      <c r="BL98" s="25"/>
      <c r="BM98" s="25"/>
      <c r="BN98" s="25"/>
      <c r="BO98" s="25"/>
      <c r="BP98" s="25"/>
      <c r="BT98" s="66"/>
      <c r="BU98" s="69"/>
      <c r="BW98" s="70"/>
      <c r="BX98" s="66"/>
      <c r="BZ98" s="66"/>
      <c r="CE98" s="66"/>
    </row>
    <row r="99" spans="1:83" ht="15" customHeight="1" x14ac:dyDescent="0.25">
      <c r="A99" s="81"/>
      <c r="B99" s="81"/>
      <c r="C99" s="81"/>
      <c r="D99" s="81"/>
      <c r="E99" s="81"/>
      <c r="F99" s="81"/>
      <c r="G99" s="81"/>
      <c r="H99" s="81"/>
      <c r="I99" s="81"/>
      <c r="J99" s="261"/>
      <c r="K99" s="261"/>
      <c r="L99" s="261"/>
      <c r="M99" s="261"/>
      <c r="N99" s="261"/>
      <c r="O99" s="261"/>
      <c r="P99" s="261"/>
      <c r="Q99" s="261"/>
      <c r="R99" s="261"/>
      <c r="S99" s="261"/>
      <c r="T99" s="261"/>
      <c r="U99" s="261"/>
      <c r="V99" s="261"/>
      <c r="W99" s="261"/>
      <c r="X99" s="261"/>
      <c r="Y99" s="261"/>
      <c r="Z99" s="261"/>
      <c r="AA99" s="261"/>
      <c r="AB99" s="81"/>
      <c r="AC99" s="81"/>
      <c r="AD99" s="81"/>
      <c r="AE99" s="81"/>
      <c r="AF99" s="81"/>
      <c r="AG99" s="81"/>
      <c r="AH99" s="81"/>
      <c r="AI99" s="81"/>
      <c r="AJ99" s="81"/>
      <c r="AK99" s="20"/>
      <c r="AP99" s="19"/>
      <c r="AY99" s="75"/>
      <c r="AZ99" s="75"/>
      <c r="BA99" s="75"/>
      <c r="BB99" s="75"/>
      <c r="BC99" s="75"/>
      <c r="BD99" s="75"/>
      <c r="BE99" s="25"/>
      <c r="BF99" s="25"/>
      <c r="BG99" s="25"/>
      <c r="BH99" s="25"/>
      <c r="BI99" s="25"/>
      <c r="BJ99" s="25"/>
      <c r="BK99" s="25"/>
      <c r="BL99" s="25"/>
      <c r="BM99" s="25"/>
      <c r="BN99" s="25"/>
      <c r="BO99" s="25"/>
      <c r="BP99" s="25"/>
      <c r="BT99" s="66"/>
      <c r="BU99" s="69"/>
      <c r="BW99" s="70"/>
      <c r="BX99" s="66"/>
      <c r="BZ99" s="66"/>
      <c r="CE99" s="66"/>
    </row>
    <row r="100" spans="1:83" ht="9" customHeight="1" x14ac:dyDescent="0.25">
      <c r="A100" s="105" t="s">
        <v>124</v>
      </c>
      <c r="B100" s="81"/>
      <c r="C100" s="81"/>
      <c r="D100" s="81"/>
      <c r="E100" s="81"/>
      <c r="F100" s="81"/>
      <c r="G100" s="81"/>
      <c r="H100" s="81"/>
      <c r="I100" s="81"/>
      <c r="J100" s="81"/>
      <c r="K100" s="81"/>
      <c r="L100" s="81"/>
      <c r="M100" s="81"/>
      <c r="N100" s="81"/>
      <c r="O100" s="81"/>
      <c r="P100" s="81"/>
      <c r="Q100" s="81"/>
      <c r="R100" s="81"/>
      <c r="S100" s="81"/>
      <c r="T100" s="81"/>
      <c r="U100" s="81"/>
      <c r="V100" s="81"/>
      <c r="W100" s="81"/>
      <c r="X100" s="81"/>
      <c r="Y100" s="81"/>
      <c r="Z100" s="81"/>
      <c r="AA100" s="81"/>
      <c r="AB100" s="81"/>
      <c r="AC100" s="81"/>
      <c r="AD100" s="81"/>
      <c r="AE100" s="81"/>
      <c r="AF100" s="81"/>
      <c r="AG100" s="81"/>
      <c r="AH100" s="81"/>
      <c r="AI100" s="81"/>
      <c r="AJ100" s="81"/>
      <c r="AK100" s="20"/>
      <c r="AP100" s="19"/>
      <c r="AY100" s="75"/>
      <c r="AZ100" s="75"/>
      <c r="BA100" s="75"/>
      <c r="BB100" s="75"/>
      <c r="BC100" s="75"/>
      <c r="BD100" s="75"/>
      <c r="BE100" s="25"/>
      <c r="BF100" s="25"/>
      <c r="BG100" s="25"/>
      <c r="BH100" s="25"/>
      <c r="BI100" s="25"/>
      <c r="BJ100" s="25"/>
      <c r="BK100" s="25"/>
      <c r="BL100" s="25"/>
      <c r="BM100" s="25"/>
      <c r="BN100" s="25"/>
      <c r="BO100" s="25"/>
      <c r="BP100" s="25"/>
    </row>
    <row r="101" spans="1:83" ht="9" customHeight="1" x14ac:dyDescent="0.25">
      <c r="A101" s="81"/>
      <c r="B101" s="20"/>
      <c r="C101" s="20"/>
      <c r="D101" s="20"/>
      <c r="E101" s="20"/>
      <c r="F101" s="81"/>
      <c r="G101" s="81"/>
      <c r="H101" s="81"/>
      <c r="I101" s="81"/>
      <c r="J101" s="81"/>
      <c r="K101" s="81"/>
      <c r="L101" s="81"/>
      <c r="M101" s="81"/>
      <c r="N101" s="81"/>
      <c r="O101" s="81"/>
      <c r="P101" s="81"/>
      <c r="Q101" s="81"/>
      <c r="R101" s="81"/>
      <c r="S101" s="81"/>
      <c r="T101" s="81"/>
      <c r="U101" s="81"/>
      <c r="V101" s="81"/>
      <c r="W101" s="81"/>
      <c r="X101" s="81"/>
      <c r="Y101" s="81"/>
      <c r="Z101" s="81"/>
      <c r="AA101" s="81"/>
      <c r="AB101" s="81"/>
      <c r="AC101" s="81"/>
      <c r="AD101" s="81"/>
      <c r="AE101" s="81"/>
      <c r="AF101" s="81"/>
      <c r="AG101" s="81"/>
      <c r="AH101" s="81"/>
      <c r="AI101" s="81"/>
      <c r="AJ101" s="81"/>
      <c r="AK101" s="20"/>
      <c r="AP101" s="19"/>
      <c r="AY101" s="75"/>
      <c r="AZ101" s="75"/>
      <c r="BA101" s="75"/>
      <c r="BB101" s="75"/>
      <c r="BC101" s="75"/>
      <c r="BD101" s="75"/>
      <c r="BE101" s="25"/>
      <c r="BF101" s="25"/>
      <c r="BG101" s="25"/>
      <c r="BH101" s="25"/>
      <c r="BI101" s="25"/>
      <c r="BJ101" s="25"/>
      <c r="BK101" s="25"/>
      <c r="BL101" s="25"/>
      <c r="BM101" s="25"/>
      <c r="BN101" s="25"/>
      <c r="BO101" s="25"/>
      <c r="BP101" s="25"/>
    </row>
    <row r="102" spans="1:83" ht="19.95" customHeight="1" x14ac:dyDescent="0.25">
      <c r="A102" s="81"/>
      <c r="B102" s="20"/>
      <c r="C102" s="20"/>
      <c r="D102" s="20"/>
      <c r="E102" s="20"/>
      <c r="F102" s="81"/>
      <c r="G102" s="81"/>
      <c r="H102" s="81"/>
      <c r="I102" s="81"/>
      <c r="J102" s="274" t="str">
        <f>J91</f>
        <v>Caudal</v>
      </c>
      <c r="K102" s="275"/>
      <c r="L102" s="275"/>
      <c r="M102" s="275"/>
      <c r="N102" s="274" t="str">
        <f>N91</f>
        <v>Presion Diferencial</v>
      </c>
      <c r="O102" s="275"/>
      <c r="P102" s="275"/>
      <c r="Q102" s="275"/>
      <c r="R102" s="274" t="str">
        <f>R91</f>
        <v>Error Promedio</v>
      </c>
      <c r="S102" s="275"/>
      <c r="T102" s="275"/>
      <c r="U102" s="275"/>
      <c r="V102" s="274" t="str">
        <f>V91</f>
        <v>± U</v>
      </c>
      <c r="W102" s="275"/>
      <c r="X102" s="275"/>
      <c r="Y102" s="276"/>
      <c r="Z102" s="274" t="s">
        <v>71</v>
      </c>
      <c r="AA102" s="276"/>
      <c r="AB102" s="81"/>
      <c r="AC102" s="81"/>
      <c r="AD102" s="81"/>
      <c r="AE102" s="81"/>
      <c r="AF102" s="81"/>
      <c r="AG102" s="81"/>
      <c r="AH102" s="81"/>
      <c r="AI102" s="81"/>
      <c r="AJ102" s="81"/>
      <c r="AK102" s="20"/>
      <c r="AP102" s="19"/>
      <c r="AY102" s="75"/>
      <c r="AZ102" s="75"/>
      <c r="BA102" s="75"/>
      <c r="BB102" s="75"/>
      <c r="BC102" s="75"/>
      <c r="BD102" s="75"/>
      <c r="BE102" s="25"/>
      <c r="BF102" s="25"/>
      <c r="BG102" s="25"/>
      <c r="BH102" s="25"/>
      <c r="BI102" s="25"/>
      <c r="BJ102" s="25"/>
      <c r="BK102" s="25"/>
      <c r="BL102" s="25"/>
      <c r="BM102" s="25"/>
      <c r="BN102" s="25"/>
      <c r="BO102" s="25"/>
      <c r="BP102" s="25"/>
    </row>
    <row r="103" spans="1:83" ht="12.6" customHeight="1" x14ac:dyDescent="0.25">
      <c r="A103" s="81"/>
      <c r="B103" s="20"/>
      <c r="C103" s="20"/>
      <c r="D103" s="20"/>
      <c r="E103" s="20"/>
      <c r="F103" s="81"/>
      <c r="G103" s="81"/>
      <c r="H103" s="81"/>
      <c r="I103" s="81"/>
      <c r="J103" s="277" t="str">
        <f>J92</f>
        <v>[m³/h]</v>
      </c>
      <c r="K103" s="278"/>
      <c r="L103" s="278"/>
      <c r="M103" s="278"/>
      <c r="N103" s="277" t="str">
        <f>N92</f>
        <v>[hPa]</v>
      </c>
      <c r="O103" s="278"/>
      <c r="P103" s="278"/>
      <c r="Q103" s="278"/>
      <c r="R103" s="277" t="str">
        <f>R92</f>
        <v>[%]</v>
      </c>
      <c r="S103" s="278"/>
      <c r="T103" s="278"/>
      <c r="U103" s="278"/>
      <c r="V103" s="277" t="str">
        <f>V92</f>
        <v>[%]</v>
      </c>
      <c r="W103" s="278"/>
      <c r="X103" s="278"/>
      <c r="Y103" s="279"/>
      <c r="Z103" s="281"/>
      <c r="AA103" s="282"/>
      <c r="AB103" s="81"/>
      <c r="AC103" s="81"/>
      <c r="AD103" s="81"/>
      <c r="AE103" s="81"/>
      <c r="AF103" s="81"/>
      <c r="AG103" s="81"/>
      <c r="AH103" s="81"/>
      <c r="AI103" s="81"/>
      <c r="AJ103" s="81"/>
      <c r="AK103" s="20"/>
      <c r="AP103" s="19"/>
      <c r="AY103" s="75"/>
      <c r="AZ103" s="75"/>
      <c r="BA103" s="75"/>
      <c r="BB103" s="75"/>
      <c r="BC103" s="75"/>
      <c r="BD103" s="75"/>
      <c r="BE103" s="25"/>
      <c r="BF103" s="25"/>
      <c r="BG103" s="25"/>
      <c r="BH103" s="25"/>
      <c r="BI103" s="25"/>
      <c r="BJ103" s="25"/>
      <c r="BK103" s="25"/>
      <c r="BL103" s="25"/>
      <c r="BM103" s="25"/>
      <c r="BN103" s="25"/>
      <c r="BO103" s="25"/>
      <c r="BP103" s="25"/>
    </row>
    <row r="104" spans="1:83" ht="13.2" customHeight="1" x14ac:dyDescent="0.25">
      <c r="A104" s="81"/>
      <c r="B104" s="20"/>
      <c r="C104" s="20"/>
      <c r="D104" s="20"/>
      <c r="E104" s="20"/>
      <c r="F104" s="81"/>
      <c r="G104" s="81"/>
      <c r="H104" s="81"/>
      <c r="I104" s="81"/>
      <c r="J104" s="225">
        <v>25.35</v>
      </c>
      <c r="K104" s="225"/>
      <c r="L104" s="225"/>
      <c r="M104" s="225"/>
      <c r="N104" s="225">
        <v>0.23</v>
      </c>
      <c r="O104" s="225"/>
      <c r="P104" s="225"/>
      <c r="Q104" s="225"/>
      <c r="R104" s="225">
        <v>0.06</v>
      </c>
      <c r="S104" s="225"/>
      <c r="T104" s="225"/>
      <c r="U104" s="225"/>
      <c r="V104" s="225">
        <v>0.2</v>
      </c>
      <c r="W104" s="225"/>
      <c r="X104" s="225"/>
      <c r="Y104" s="225"/>
      <c r="Z104" s="225">
        <v>1.97</v>
      </c>
      <c r="AA104" s="225"/>
      <c r="AB104" s="81"/>
      <c r="AC104" s="81"/>
      <c r="AD104" s="81"/>
      <c r="AE104" s="81"/>
      <c r="AF104" s="81"/>
      <c r="AG104" s="81"/>
      <c r="AH104" s="81"/>
      <c r="AI104" s="81"/>
      <c r="AJ104" s="81"/>
      <c r="AK104" s="20"/>
      <c r="AP104" s="19"/>
      <c r="AY104" s="75"/>
      <c r="AZ104" s="75"/>
      <c r="BA104" s="75"/>
      <c r="BB104" s="75"/>
      <c r="BC104" s="75"/>
      <c r="BD104" s="75"/>
      <c r="BE104" s="25"/>
      <c r="BF104" s="25"/>
      <c r="BG104" s="25"/>
      <c r="BH104" s="25"/>
      <c r="BI104" s="25"/>
      <c r="BJ104" s="25"/>
      <c r="BK104" s="25"/>
      <c r="BL104" s="25"/>
      <c r="BM104" s="25"/>
      <c r="BN104" s="25"/>
      <c r="BO104" s="25"/>
      <c r="BP104" s="25"/>
    </row>
    <row r="105" spans="1:83" ht="12.6" customHeight="1" x14ac:dyDescent="0.25">
      <c r="A105" s="81"/>
      <c r="B105" s="20"/>
      <c r="C105" s="20"/>
      <c r="D105" s="20"/>
      <c r="E105" s="20"/>
      <c r="F105" s="81"/>
      <c r="G105" s="81"/>
      <c r="H105" s="81"/>
      <c r="I105" s="81"/>
      <c r="J105" s="225">
        <v>17.45</v>
      </c>
      <c r="K105" s="225"/>
      <c r="L105" s="225"/>
      <c r="M105" s="225"/>
      <c r="N105" s="225">
        <v>0.21</v>
      </c>
      <c r="O105" s="225"/>
      <c r="P105" s="225"/>
      <c r="Q105" s="225"/>
      <c r="R105" s="225">
        <v>0.18</v>
      </c>
      <c r="S105" s="225"/>
      <c r="T105" s="225"/>
      <c r="U105" s="225"/>
      <c r="V105" s="225">
        <v>0.2</v>
      </c>
      <c r="W105" s="225"/>
      <c r="X105" s="225"/>
      <c r="Y105" s="225"/>
      <c r="Z105" s="225">
        <v>1.97</v>
      </c>
      <c r="AA105" s="225"/>
      <c r="AB105" s="81"/>
      <c r="AC105" s="81"/>
      <c r="AD105" s="81"/>
      <c r="AE105" s="81"/>
      <c r="AF105" s="81"/>
      <c r="AG105" s="81"/>
      <c r="AH105" s="81"/>
      <c r="AI105" s="81"/>
      <c r="AJ105" s="81"/>
      <c r="AK105" s="20"/>
      <c r="AP105" s="19"/>
      <c r="AY105" s="75"/>
      <c r="AZ105" s="75"/>
      <c r="BA105" s="75"/>
      <c r="BB105" s="75"/>
      <c r="BC105" s="75"/>
      <c r="BD105" s="75"/>
      <c r="BE105" s="25"/>
      <c r="BF105" s="25"/>
      <c r="BG105" s="25"/>
      <c r="BH105" s="25"/>
      <c r="BI105" s="25"/>
      <c r="BJ105" s="25"/>
      <c r="BK105" s="25"/>
      <c r="BL105" s="25"/>
      <c r="BM105" s="25"/>
      <c r="BN105" s="25"/>
      <c r="BO105" s="25"/>
      <c r="BP105" s="25"/>
    </row>
    <row r="106" spans="1:83" ht="15" customHeight="1" x14ac:dyDescent="0.25">
      <c r="A106" s="81"/>
      <c r="B106" s="81"/>
      <c r="C106" s="81"/>
      <c r="D106" s="81"/>
      <c r="E106" s="81"/>
      <c r="F106" s="81"/>
      <c r="G106" s="81"/>
      <c r="H106" s="81"/>
      <c r="I106" s="81"/>
      <c r="J106" s="151"/>
      <c r="K106" s="151"/>
      <c r="L106" s="151"/>
      <c r="M106" s="151"/>
      <c r="N106" s="151"/>
      <c r="O106" s="151"/>
      <c r="P106" s="151"/>
      <c r="Q106" s="151"/>
      <c r="R106" s="151"/>
      <c r="S106" s="151"/>
      <c r="T106" s="151"/>
      <c r="U106" s="151"/>
      <c r="V106" s="151"/>
      <c r="W106" s="151"/>
      <c r="X106" s="151"/>
      <c r="Y106" s="151"/>
      <c r="Z106" s="151"/>
      <c r="AA106" s="151"/>
      <c r="AB106" s="81"/>
      <c r="AC106" s="81"/>
      <c r="AD106" s="81"/>
      <c r="AE106" s="81"/>
      <c r="AF106" s="81"/>
      <c r="AG106" s="81"/>
      <c r="AH106" s="81"/>
      <c r="AI106" s="81"/>
      <c r="AJ106" s="81"/>
      <c r="AK106" s="20"/>
      <c r="AP106" s="19"/>
      <c r="AY106" s="75"/>
      <c r="AZ106" s="75"/>
      <c r="BA106" s="75"/>
      <c r="BB106" s="75"/>
      <c r="BC106" s="75"/>
      <c r="BD106" s="75"/>
      <c r="BE106" s="25"/>
      <c r="BF106" s="25"/>
      <c r="BG106" s="25"/>
      <c r="BH106" s="25"/>
      <c r="BI106" s="25"/>
      <c r="BJ106" s="25"/>
      <c r="BK106" s="25"/>
      <c r="BL106" s="25"/>
      <c r="BM106" s="25"/>
      <c r="BN106" s="25"/>
      <c r="BO106" s="25"/>
      <c r="BP106" s="25"/>
      <c r="BT106" s="66"/>
      <c r="BU106" s="69"/>
      <c r="BW106" s="70"/>
      <c r="BX106" s="66"/>
      <c r="BZ106" s="66"/>
      <c r="CE106" s="66"/>
    </row>
    <row r="107" spans="1:83" ht="15" customHeight="1" x14ac:dyDescent="0.25">
      <c r="A107" s="81"/>
      <c r="B107" s="81"/>
      <c r="C107" s="81"/>
      <c r="D107" s="81"/>
      <c r="E107" s="81"/>
      <c r="F107" s="81"/>
      <c r="G107" s="81"/>
      <c r="H107" s="81"/>
      <c r="I107" s="81"/>
      <c r="J107" s="151"/>
      <c r="K107" s="151"/>
      <c r="L107" s="151"/>
      <c r="M107" s="151"/>
      <c r="N107" s="151"/>
      <c r="O107" s="151"/>
      <c r="P107" s="151"/>
      <c r="Q107" s="151"/>
      <c r="R107" s="151"/>
      <c r="S107" s="151"/>
      <c r="T107" s="151"/>
      <c r="U107" s="151"/>
      <c r="V107" s="151"/>
      <c r="W107" s="151"/>
      <c r="X107" s="151"/>
      <c r="Y107" s="151"/>
      <c r="Z107" s="151"/>
      <c r="AA107" s="151"/>
      <c r="AB107" s="81"/>
      <c r="AC107" s="81"/>
      <c r="AD107" s="81"/>
      <c r="AE107" s="81"/>
      <c r="AF107" s="81"/>
      <c r="AG107" s="81"/>
      <c r="AH107" s="81"/>
      <c r="AI107" s="81"/>
      <c r="AJ107" s="81"/>
      <c r="AK107" s="20"/>
      <c r="AP107" s="19"/>
      <c r="AY107" s="75"/>
      <c r="AZ107" s="75"/>
      <c r="BA107" s="75"/>
      <c r="BB107" s="75"/>
      <c r="BC107" s="75"/>
      <c r="BD107" s="75"/>
      <c r="BE107" s="25"/>
      <c r="BF107" s="25"/>
      <c r="BG107" s="25"/>
      <c r="BH107" s="25"/>
      <c r="BI107" s="25"/>
      <c r="BJ107" s="25"/>
      <c r="BK107" s="25"/>
      <c r="BL107" s="25"/>
      <c r="BM107" s="25"/>
      <c r="BN107" s="25"/>
      <c r="BO107" s="25"/>
      <c r="BP107" s="25"/>
      <c r="BT107" s="66"/>
      <c r="BU107" s="69"/>
      <c r="BW107" s="70"/>
      <c r="BX107" s="66"/>
      <c r="BZ107" s="66"/>
      <c r="CE107" s="66"/>
    </row>
    <row r="108" spans="1:83" ht="15" customHeight="1" x14ac:dyDescent="0.25">
      <c r="A108" s="81"/>
      <c r="B108" s="81"/>
      <c r="C108" s="81"/>
      <c r="D108" s="81"/>
      <c r="E108" s="81"/>
      <c r="F108" s="81"/>
      <c r="G108" s="81"/>
      <c r="H108" s="81"/>
      <c r="I108" s="81"/>
      <c r="J108" s="110"/>
      <c r="K108" s="110"/>
      <c r="L108" s="110"/>
      <c r="M108" s="110"/>
      <c r="N108" s="110"/>
      <c r="O108" s="110"/>
      <c r="P108" s="110"/>
      <c r="Q108" s="110"/>
      <c r="R108" s="110"/>
      <c r="S108" s="110"/>
      <c r="T108" s="110"/>
      <c r="U108" s="110"/>
      <c r="V108" s="110"/>
      <c r="W108" s="110"/>
      <c r="X108" s="110"/>
      <c r="Y108" s="110"/>
      <c r="Z108" s="111"/>
      <c r="AA108" s="111"/>
      <c r="AB108" s="81"/>
      <c r="AC108" s="81"/>
      <c r="AD108" s="81"/>
      <c r="AE108" s="81"/>
      <c r="AF108" s="81"/>
      <c r="AG108" s="81"/>
      <c r="AH108" s="81"/>
      <c r="AI108" s="81"/>
      <c r="AJ108" s="81"/>
      <c r="AK108" s="20"/>
      <c r="AP108" s="19"/>
      <c r="AY108" s="75"/>
      <c r="AZ108" s="75"/>
      <c r="BA108" s="75"/>
      <c r="BB108" s="75"/>
      <c r="BC108" s="75"/>
      <c r="BD108" s="75"/>
      <c r="BE108" s="25"/>
      <c r="BF108" s="25"/>
      <c r="BG108" s="25"/>
      <c r="BH108" s="25"/>
      <c r="BI108" s="25"/>
      <c r="BJ108" s="25"/>
      <c r="BK108" s="25"/>
      <c r="BL108" s="25"/>
      <c r="BM108" s="25"/>
      <c r="BN108" s="25"/>
      <c r="BO108" s="25"/>
      <c r="BP108" s="25"/>
      <c r="BT108" s="66"/>
      <c r="BU108" s="69"/>
      <c r="BW108" s="70"/>
      <c r="BX108" s="66"/>
      <c r="BZ108" s="66"/>
      <c r="CE108" s="66"/>
    </row>
    <row r="109" spans="1:83" ht="15" customHeight="1" x14ac:dyDescent="0.25">
      <c r="A109" s="81"/>
      <c r="B109" s="81"/>
      <c r="C109" s="81"/>
      <c r="D109" s="81"/>
      <c r="E109" s="81"/>
      <c r="F109" s="81"/>
      <c r="G109" s="81"/>
      <c r="H109" s="81"/>
      <c r="I109" s="81"/>
      <c r="J109" s="110"/>
      <c r="K109" s="110"/>
      <c r="L109" s="110"/>
      <c r="M109" s="110"/>
      <c r="N109" s="110"/>
      <c r="O109" s="110"/>
      <c r="P109" s="110"/>
      <c r="Q109" s="110"/>
      <c r="R109" s="110"/>
      <c r="S109" s="110"/>
      <c r="T109" s="110"/>
      <c r="U109" s="110"/>
      <c r="V109" s="110"/>
      <c r="W109" s="110"/>
      <c r="X109" s="110"/>
      <c r="Y109" s="286"/>
      <c r="Z109" s="286"/>
      <c r="AA109" s="286"/>
      <c r="AB109" s="286"/>
      <c r="AC109" s="286"/>
      <c r="AD109" s="286"/>
      <c r="AE109" s="286"/>
      <c r="AF109" s="286"/>
      <c r="AG109" s="286"/>
      <c r="AH109" s="286"/>
      <c r="AI109" s="286"/>
      <c r="AJ109" s="286"/>
      <c r="AK109" s="20"/>
      <c r="AP109" s="19"/>
      <c r="AY109" s="75"/>
      <c r="AZ109" s="75"/>
      <c r="BA109" s="75"/>
      <c r="BB109" s="75"/>
      <c r="BC109" s="75"/>
      <c r="BD109" s="75"/>
      <c r="BE109" s="25"/>
      <c r="BF109" s="25"/>
      <c r="BG109" s="25"/>
      <c r="BH109" s="25"/>
      <c r="BI109" s="25"/>
      <c r="BJ109" s="25"/>
      <c r="BK109" s="25"/>
      <c r="BL109" s="25"/>
      <c r="BM109" s="25"/>
      <c r="BN109" s="25"/>
      <c r="BO109" s="25"/>
      <c r="BP109" s="25"/>
      <c r="BT109" s="66"/>
      <c r="BU109" s="69"/>
      <c r="BW109" s="70"/>
      <c r="BX109" s="66"/>
      <c r="BZ109" s="66"/>
      <c r="CE109" s="66"/>
    </row>
    <row r="110" spans="1:83" ht="9" customHeight="1" x14ac:dyDescent="0.25">
      <c r="A110" s="81"/>
      <c r="B110" s="81"/>
      <c r="C110" s="81"/>
      <c r="D110" s="81"/>
      <c r="E110" s="81"/>
      <c r="F110" s="81"/>
      <c r="G110" s="81"/>
      <c r="H110" s="81"/>
      <c r="I110" s="81"/>
      <c r="J110" s="81"/>
      <c r="K110" s="81"/>
      <c r="L110" s="81"/>
      <c r="M110" s="81"/>
      <c r="N110" s="81"/>
      <c r="O110" s="81"/>
      <c r="P110" s="81"/>
      <c r="Q110" s="81"/>
      <c r="R110" s="81"/>
      <c r="S110" s="81"/>
      <c r="T110" s="81"/>
      <c r="U110" s="81"/>
      <c r="V110" s="81"/>
      <c r="W110" s="81"/>
      <c r="X110" s="81"/>
      <c r="Y110" s="286"/>
      <c r="Z110" s="286"/>
      <c r="AA110" s="286"/>
      <c r="AB110" s="286"/>
      <c r="AC110" s="286"/>
      <c r="AD110" s="286"/>
      <c r="AE110" s="286"/>
      <c r="AF110" s="286"/>
      <c r="AG110" s="286"/>
      <c r="AH110" s="286"/>
      <c r="AI110" s="286"/>
      <c r="AJ110" s="286"/>
      <c r="AK110" s="20"/>
      <c r="AP110" s="19"/>
      <c r="AY110" s="283"/>
      <c r="AZ110" s="284"/>
      <c r="BA110" s="284"/>
      <c r="BB110" s="284"/>
      <c r="BC110" s="284"/>
      <c r="BD110" s="284"/>
      <c r="BE110" s="25"/>
      <c r="BF110" s="25"/>
      <c r="BG110" s="25"/>
      <c r="BH110" s="25"/>
      <c r="BI110" s="25"/>
      <c r="BJ110" s="25"/>
      <c r="BK110" s="25"/>
      <c r="BL110" s="25"/>
      <c r="BM110" s="25"/>
      <c r="BN110" s="25"/>
      <c r="BO110" s="25"/>
      <c r="BP110" s="25"/>
    </row>
    <row r="111" spans="1:83" ht="9" customHeight="1" x14ac:dyDescent="0.25">
      <c r="A111" s="81"/>
      <c r="B111" s="20"/>
      <c r="C111" s="20"/>
      <c r="D111" s="20"/>
      <c r="E111" s="20"/>
      <c r="F111" s="81"/>
      <c r="G111" s="81"/>
      <c r="H111" s="81"/>
      <c r="I111" s="81"/>
      <c r="J111" s="81"/>
      <c r="K111" s="81"/>
      <c r="L111" s="81"/>
      <c r="M111" s="81"/>
      <c r="N111" s="81"/>
      <c r="O111" s="81"/>
      <c r="P111" s="81"/>
      <c r="Q111" s="81"/>
      <c r="R111" s="81"/>
      <c r="S111" s="81"/>
      <c r="T111" s="81"/>
      <c r="U111" s="81"/>
      <c r="V111" s="81"/>
      <c r="W111" s="81"/>
      <c r="X111" s="81"/>
      <c r="Y111" s="286"/>
      <c r="Z111" s="286"/>
      <c r="AA111" s="286"/>
      <c r="AB111" s="286"/>
      <c r="AC111" s="286"/>
      <c r="AD111" s="286"/>
      <c r="AE111" s="286"/>
      <c r="AF111" s="286"/>
      <c r="AG111" s="286"/>
      <c r="AH111" s="286"/>
      <c r="AI111" s="286"/>
      <c r="AJ111" s="286"/>
      <c r="AK111" s="20"/>
      <c r="AP111" s="19"/>
      <c r="AY111" s="280"/>
      <c r="AZ111" s="280"/>
      <c r="BA111" s="280"/>
      <c r="BB111" s="280"/>
      <c r="BC111" s="280"/>
      <c r="BD111" s="280"/>
      <c r="BE111" s="25"/>
      <c r="BF111" s="25"/>
      <c r="BG111" s="25"/>
      <c r="BH111" s="25"/>
      <c r="BI111" s="25"/>
      <c r="BJ111" s="25"/>
      <c r="BK111" s="25"/>
      <c r="BL111" s="25"/>
      <c r="BM111" s="25"/>
      <c r="BN111" s="25"/>
      <c r="BO111" s="25"/>
      <c r="BP111" s="25"/>
    </row>
    <row r="112" spans="1:83" ht="9" customHeight="1" x14ac:dyDescent="0.25">
      <c r="A112" s="20"/>
      <c r="B112" s="20"/>
      <c r="C112" s="20"/>
      <c r="D112" s="20"/>
      <c r="E112" s="20"/>
      <c r="F112" s="81"/>
      <c r="G112" s="81"/>
      <c r="H112" s="81"/>
      <c r="I112" s="81"/>
      <c r="J112" s="81"/>
      <c r="K112" s="81"/>
      <c r="L112" s="81"/>
      <c r="M112" s="81"/>
      <c r="N112" s="81"/>
      <c r="O112" s="81"/>
      <c r="P112" s="81"/>
      <c r="Q112" s="81"/>
      <c r="R112" s="81"/>
      <c r="S112" s="81"/>
      <c r="T112" s="81"/>
      <c r="U112" s="81"/>
      <c r="V112" s="81"/>
      <c r="W112" s="81"/>
      <c r="X112" s="81"/>
      <c r="Y112" s="81"/>
      <c r="Z112" s="81"/>
      <c r="AA112" s="81"/>
      <c r="AB112" s="81"/>
      <c r="AC112" s="81"/>
      <c r="AD112" s="81"/>
      <c r="AE112" s="81"/>
      <c r="AF112" s="81"/>
      <c r="AG112" s="81"/>
      <c r="AH112" s="81"/>
      <c r="AI112" s="81"/>
      <c r="AJ112" s="81"/>
      <c r="AK112" s="20"/>
      <c r="AP112" s="19"/>
      <c r="AY112" s="283"/>
      <c r="AZ112" s="284"/>
      <c r="BA112" s="284"/>
      <c r="BB112" s="284"/>
      <c r="BC112" s="284"/>
      <c r="BD112" s="284"/>
      <c r="BE112" s="25"/>
      <c r="BF112" s="25"/>
      <c r="BG112" s="25"/>
      <c r="BH112" s="25"/>
      <c r="BI112" s="25"/>
      <c r="BJ112" s="25"/>
      <c r="BK112" s="25"/>
      <c r="BL112" s="25"/>
      <c r="BM112" s="25"/>
      <c r="BN112" s="25"/>
      <c r="BO112" s="25"/>
      <c r="BP112" s="25"/>
    </row>
    <row r="113" spans="1:68" ht="9" customHeight="1" x14ac:dyDescent="0.25">
      <c r="A113" s="81"/>
      <c r="B113" s="20"/>
      <c r="C113" s="20"/>
      <c r="D113" s="20"/>
      <c r="E113" s="20"/>
      <c r="F113" s="81"/>
      <c r="G113" s="81"/>
      <c r="H113" s="81"/>
      <c r="I113" s="81"/>
      <c r="J113" s="81"/>
      <c r="K113" s="81"/>
      <c r="L113" s="81"/>
      <c r="M113" s="81"/>
      <c r="N113" s="81"/>
      <c r="O113" s="81"/>
      <c r="P113" s="81"/>
      <c r="Q113" s="81"/>
      <c r="R113" s="81"/>
      <c r="S113" s="81"/>
      <c r="T113" s="81"/>
      <c r="U113" s="81"/>
      <c r="V113" s="81"/>
      <c r="W113" s="81"/>
      <c r="X113" s="81"/>
      <c r="Y113" s="81"/>
      <c r="Z113" s="81"/>
      <c r="AA113" s="81"/>
      <c r="AB113" s="81"/>
      <c r="AC113" s="81"/>
      <c r="AD113" s="81"/>
      <c r="AE113" s="81"/>
      <c r="AF113" s="81"/>
      <c r="AG113" s="81"/>
      <c r="AH113" s="81"/>
      <c r="AI113" s="81"/>
      <c r="AJ113" s="81"/>
      <c r="AK113" s="20"/>
      <c r="AP113" s="19"/>
      <c r="AY113" s="75"/>
      <c r="AZ113" s="75"/>
      <c r="BA113" s="75"/>
      <c r="BB113" s="75"/>
      <c r="BC113" s="75"/>
      <c r="BD113" s="75"/>
      <c r="BE113" s="25"/>
      <c r="BF113" s="25"/>
      <c r="BG113" s="25"/>
      <c r="BH113" s="25"/>
      <c r="BI113" s="25"/>
      <c r="BJ113" s="25"/>
      <c r="BK113" s="25"/>
      <c r="BL113" s="25"/>
      <c r="BM113" s="25"/>
      <c r="BN113" s="25"/>
      <c r="BO113" s="25"/>
      <c r="BP113" s="25"/>
    </row>
    <row r="114" spans="1:68" ht="9" customHeight="1" x14ac:dyDescent="0.25">
      <c r="A114" s="81"/>
      <c r="B114" s="20"/>
      <c r="C114" s="20"/>
      <c r="D114" s="20"/>
      <c r="E114" s="20"/>
      <c r="F114" s="81"/>
      <c r="G114" s="81"/>
      <c r="H114" s="81"/>
      <c r="I114" s="81"/>
      <c r="J114" s="81"/>
      <c r="K114" s="81"/>
      <c r="L114" s="81"/>
      <c r="M114" s="81"/>
      <c r="N114" s="81"/>
      <c r="O114" s="81"/>
      <c r="P114" s="81"/>
      <c r="Q114" s="81"/>
      <c r="R114" s="81"/>
      <c r="S114" s="81"/>
      <c r="T114" s="81"/>
      <c r="U114" s="81"/>
      <c r="V114" s="81"/>
      <c r="W114" s="81"/>
      <c r="X114" s="81"/>
      <c r="Y114" s="81"/>
      <c r="Z114" s="81"/>
      <c r="AA114" s="81"/>
      <c r="AB114" s="81"/>
      <c r="AC114" s="81"/>
      <c r="AD114" s="81"/>
      <c r="AE114" s="81"/>
      <c r="AF114" s="81"/>
      <c r="AG114" s="81"/>
      <c r="AH114" s="81"/>
      <c r="AI114" s="81"/>
      <c r="AJ114" s="81"/>
      <c r="AK114" s="20"/>
      <c r="AP114" s="19"/>
      <c r="AY114" s="75"/>
      <c r="AZ114" s="75"/>
      <c r="BA114" s="75"/>
      <c r="BB114" s="75"/>
      <c r="BC114" s="75"/>
      <c r="BD114" s="75"/>
      <c r="BE114" s="25"/>
      <c r="BF114" s="25"/>
      <c r="BG114" s="25"/>
      <c r="BH114" s="25"/>
      <c r="BI114" s="25"/>
      <c r="BJ114" s="25"/>
      <c r="BK114" s="25"/>
      <c r="BL114" s="25"/>
      <c r="BM114" s="25"/>
      <c r="BN114" s="25"/>
      <c r="BO114" s="25"/>
      <c r="BP114" s="25"/>
    </row>
    <row r="115" spans="1:68" ht="9" customHeight="1" x14ac:dyDescent="0.25">
      <c r="A115" s="81"/>
      <c r="B115" s="20"/>
      <c r="C115" s="20"/>
      <c r="D115" s="20"/>
      <c r="E115" s="20"/>
      <c r="F115" s="81"/>
      <c r="G115" s="81"/>
      <c r="H115" s="81"/>
      <c r="I115" s="81"/>
      <c r="J115" s="81"/>
      <c r="K115" s="81"/>
      <c r="L115" s="81"/>
      <c r="M115" s="81"/>
      <c r="N115" s="81"/>
      <c r="O115" s="81"/>
      <c r="P115" s="81"/>
      <c r="Q115" s="81"/>
      <c r="R115" s="81"/>
      <c r="S115" s="81"/>
      <c r="T115" s="81"/>
      <c r="U115" s="81"/>
      <c r="V115" s="81"/>
      <c r="W115" s="81"/>
      <c r="X115" s="81"/>
      <c r="Y115" s="81"/>
      <c r="Z115" s="81"/>
      <c r="AA115" s="81"/>
      <c r="AB115" s="81"/>
      <c r="AC115" s="81"/>
      <c r="AD115" s="81"/>
      <c r="AE115" s="81"/>
      <c r="AF115" s="81"/>
      <c r="AG115" s="81"/>
      <c r="AH115" s="81"/>
      <c r="AI115" s="81"/>
      <c r="AJ115" s="81"/>
      <c r="AK115" s="20"/>
      <c r="AP115" s="19"/>
      <c r="AY115" s="280"/>
      <c r="AZ115" s="280"/>
      <c r="BA115" s="280"/>
      <c r="BB115" s="280"/>
      <c r="BC115" s="280"/>
      <c r="BD115" s="280"/>
      <c r="BE115" s="25"/>
      <c r="BF115" s="25"/>
      <c r="BG115" s="25"/>
      <c r="BH115" s="25"/>
      <c r="BI115" s="25"/>
      <c r="BJ115" s="25"/>
      <c r="BK115" s="25"/>
      <c r="BL115" s="25"/>
      <c r="BM115" s="25"/>
      <c r="BN115" s="25"/>
      <c r="BO115" s="25"/>
      <c r="BP115" s="25"/>
    </row>
    <row r="116" spans="1:68" ht="9" customHeight="1" x14ac:dyDescent="0.25">
      <c r="A116" s="63"/>
      <c r="B116" s="63"/>
      <c r="C116" s="63"/>
      <c r="D116" s="63"/>
      <c r="E116" s="63"/>
      <c r="F116" s="63"/>
      <c r="G116" s="63"/>
      <c r="H116" s="63"/>
      <c r="I116" s="63"/>
      <c r="J116" s="63"/>
      <c r="K116" s="63"/>
      <c r="L116" s="63"/>
      <c r="M116" s="63"/>
      <c r="N116" s="63"/>
      <c r="O116" s="63"/>
      <c r="P116" s="63"/>
      <c r="Q116" s="63"/>
      <c r="R116" s="63"/>
      <c r="S116" s="63"/>
      <c r="T116" s="63"/>
      <c r="U116" s="63"/>
      <c r="V116" s="63"/>
      <c r="W116" s="63"/>
      <c r="X116" s="63"/>
      <c r="Y116" s="64"/>
      <c r="Z116" s="64"/>
      <c r="AA116" s="64"/>
      <c r="AB116" s="64"/>
      <c r="AC116" s="64"/>
      <c r="AD116" s="64"/>
      <c r="AE116" s="64"/>
      <c r="AF116" s="64"/>
      <c r="AG116" s="64"/>
      <c r="AH116" s="64"/>
      <c r="AI116" s="64"/>
      <c r="AJ116" s="64"/>
      <c r="AK116" s="20"/>
      <c r="AP116" s="19"/>
      <c r="AY116" s="75"/>
      <c r="AZ116" s="75"/>
      <c r="BA116" s="75"/>
      <c r="BB116" s="75"/>
      <c r="BC116" s="75"/>
      <c r="BD116" s="75"/>
      <c r="BE116" s="25"/>
      <c r="BF116" s="25"/>
      <c r="BG116" s="25"/>
      <c r="BH116" s="25"/>
      <c r="BI116" s="25"/>
      <c r="BJ116" s="25"/>
      <c r="BK116" s="25"/>
      <c r="BL116" s="25"/>
      <c r="BM116" s="25"/>
      <c r="BN116" s="25"/>
      <c r="BO116" s="25"/>
      <c r="BP116" s="25"/>
    </row>
    <row r="117" spans="1:68" ht="31.5" customHeight="1" x14ac:dyDescent="0.25">
      <c r="A117" s="287" t="str">
        <f>$A$3</f>
        <v>Informe de Aseguramiento de Resultados
Evaluación de Desempeño</v>
      </c>
      <c r="B117" s="287"/>
      <c r="C117" s="287"/>
      <c r="D117" s="287"/>
      <c r="E117" s="287"/>
      <c r="F117" s="287"/>
      <c r="G117" s="287"/>
      <c r="H117" s="287"/>
      <c r="I117" s="287"/>
      <c r="J117" s="287"/>
      <c r="K117" s="287"/>
      <c r="L117" s="287"/>
      <c r="M117" s="287"/>
      <c r="N117" s="287"/>
      <c r="O117" s="287"/>
      <c r="P117" s="287"/>
      <c r="Q117" s="287"/>
      <c r="R117" s="287"/>
      <c r="S117" s="287"/>
      <c r="T117" s="287"/>
      <c r="U117" s="287"/>
      <c r="V117" s="287"/>
      <c r="W117" s="287"/>
      <c r="X117" s="287"/>
      <c r="Y117" s="287"/>
      <c r="Z117" s="287"/>
      <c r="AA117" s="287"/>
      <c r="AB117" s="287"/>
      <c r="AC117" s="287"/>
      <c r="AD117" s="287"/>
      <c r="AE117" s="287"/>
      <c r="AF117" s="287"/>
      <c r="AG117" s="287"/>
      <c r="AH117" s="287"/>
      <c r="AI117" s="287"/>
      <c r="AJ117" s="22"/>
      <c r="AK117" s="20"/>
      <c r="AP117" s="19"/>
      <c r="AY117" s="75"/>
      <c r="AZ117" s="75"/>
      <c r="BA117" s="75"/>
      <c r="BB117" s="75"/>
      <c r="BC117" s="75"/>
      <c r="BD117" s="75"/>
      <c r="BE117" s="25"/>
      <c r="BF117" s="25"/>
      <c r="BG117" s="25"/>
      <c r="BH117" s="25"/>
      <c r="BI117" s="25"/>
      <c r="BJ117" s="25"/>
      <c r="BK117" s="25"/>
      <c r="BL117" s="25"/>
      <c r="BM117" s="25"/>
      <c r="BN117" s="25"/>
      <c r="BO117" s="25"/>
      <c r="BP117" s="25"/>
    </row>
    <row r="118" spans="1:68" ht="9" customHeight="1" x14ac:dyDescent="0.3">
      <c r="A118" s="67"/>
      <c r="B118" s="68"/>
      <c r="C118" s="68"/>
      <c r="D118" s="68"/>
      <c r="E118" s="68"/>
      <c r="F118" s="68"/>
      <c r="G118" s="68"/>
      <c r="H118" s="68"/>
      <c r="I118" s="68"/>
      <c r="J118" s="68"/>
      <c r="K118" s="68"/>
      <c r="L118" s="68"/>
      <c r="M118" s="68"/>
      <c r="N118" s="68"/>
      <c r="O118" s="68"/>
      <c r="P118" s="68"/>
      <c r="Q118" s="68"/>
      <c r="R118" s="68"/>
      <c r="S118" s="68"/>
      <c r="T118" s="68"/>
      <c r="U118" s="68"/>
      <c r="V118" s="68"/>
      <c r="W118" s="68"/>
      <c r="X118" s="68"/>
      <c r="Y118" s="68"/>
      <c r="Z118" s="68"/>
      <c r="AA118" s="68"/>
      <c r="AB118" s="68"/>
      <c r="AC118" s="68"/>
      <c r="AD118" s="68"/>
      <c r="AE118" s="68"/>
      <c r="AF118" s="68"/>
      <c r="AG118" s="68"/>
      <c r="AH118" s="68"/>
      <c r="AI118" s="68"/>
      <c r="AJ118" s="68"/>
      <c r="AK118" s="20"/>
      <c r="AP118" s="19"/>
      <c r="AY118" s="75"/>
      <c r="AZ118" s="75"/>
      <c r="BA118" s="75"/>
      <c r="BB118" s="75"/>
      <c r="BC118" s="75"/>
      <c r="BD118" s="75"/>
      <c r="BE118" s="25"/>
      <c r="BF118" s="25"/>
      <c r="BG118" s="25"/>
      <c r="BH118" s="25"/>
      <c r="BI118" s="25"/>
      <c r="BJ118" s="25"/>
      <c r="BK118" s="25"/>
      <c r="BL118" s="25"/>
      <c r="BM118" s="25"/>
      <c r="BN118" s="25"/>
      <c r="BO118" s="25"/>
      <c r="BP118" s="25"/>
    </row>
    <row r="119" spans="1:68" ht="13.5" customHeight="1" x14ac:dyDescent="0.3">
      <c r="A119" s="68"/>
      <c r="B119" s="68"/>
      <c r="C119" s="68"/>
      <c r="D119" s="68"/>
      <c r="E119" s="68"/>
      <c r="F119" s="68"/>
      <c r="G119" s="68"/>
      <c r="H119" s="68"/>
      <c r="I119" s="28"/>
      <c r="J119" s="288">
        <f>$J$5</f>
        <v>0</v>
      </c>
      <c r="K119" s="288"/>
      <c r="L119" s="288"/>
      <c r="M119" s="288"/>
      <c r="N119" s="288"/>
      <c r="O119" s="288"/>
      <c r="P119" s="288"/>
      <c r="Q119" s="288"/>
      <c r="R119" s="288"/>
      <c r="S119" s="288"/>
      <c r="T119" s="288"/>
      <c r="U119" s="288"/>
      <c r="V119" s="288"/>
      <c r="W119" s="288"/>
      <c r="X119" s="288"/>
      <c r="Y119" s="288"/>
      <c r="Z119" s="288"/>
      <c r="AA119" s="28"/>
      <c r="AB119" s="28"/>
      <c r="AC119" s="68"/>
      <c r="AD119" s="289" t="s">
        <v>17</v>
      </c>
      <c r="AE119" s="289"/>
      <c r="AF119" s="289"/>
      <c r="AG119" s="29">
        <v>3</v>
      </c>
      <c r="AH119" s="29" t="s">
        <v>18</v>
      </c>
      <c r="AI119" s="29">
        <v>3</v>
      </c>
      <c r="AJ119" s="20"/>
      <c r="AK119" s="20"/>
      <c r="AP119" s="19"/>
      <c r="AY119" s="75"/>
      <c r="AZ119" s="75"/>
      <c r="BA119" s="75"/>
      <c r="BB119" s="75"/>
      <c r="BC119" s="75"/>
      <c r="BD119" s="75"/>
      <c r="BE119" s="25"/>
      <c r="BF119" s="25"/>
      <c r="BG119" s="25"/>
      <c r="BH119" s="25"/>
      <c r="BI119" s="25"/>
      <c r="BJ119" s="25"/>
      <c r="BK119" s="25"/>
      <c r="BL119" s="25"/>
      <c r="BM119" s="25"/>
      <c r="BN119" s="25"/>
      <c r="BO119" s="25"/>
      <c r="BP119" s="25"/>
    </row>
    <row r="120" spans="1:68" ht="9" customHeight="1" thickBot="1" x14ac:dyDescent="0.3">
      <c r="A120" s="290" t="str">
        <f>IF($A$6="","",$A$6)</f>
        <v/>
      </c>
      <c r="B120" s="290"/>
      <c r="C120" s="290"/>
      <c r="D120" s="290"/>
      <c r="E120" s="290"/>
      <c r="F120" s="290"/>
      <c r="G120" s="290"/>
      <c r="H120" s="290"/>
      <c r="I120" s="290"/>
      <c r="J120" s="290"/>
      <c r="K120" s="290"/>
      <c r="L120" s="290"/>
      <c r="M120" s="290"/>
      <c r="N120" s="290"/>
      <c r="O120" s="290"/>
      <c r="P120" s="290"/>
      <c r="Q120" s="290"/>
      <c r="R120" s="290"/>
      <c r="S120" s="290"/>
      <c r="T120" s="290"/>
      <c r="U120" s="290"/>
      <c r="V120" s="290"/>
      <c r="W120" s="290"/>
      <c r="X120" s="290"/>
      <c r="Y120" s="290"/>
      <c r="Z120" s="290"/>
      <c r="AA120" s="290"/>
      <c r="AB120" s="290"/>
      <c r="AC120" s="290"/>
      <c r="AD120" s="290"/>
      <c r="AE120" s="290"/>
      <c r="AF120" s="290"/>
      <c r="AG120" s="290"/>
      <c r="AH120" s="290"/>
      <c r="AI120" s="290"/>
      <c r="AJ120" s="290"/>
      <c r="AK120" s="20"/>
      <c r="AP120" s="19"/>
      <c r="AY120" s="75"/>
      <c r="AZ120" s="75"/>
      <c r="BA120" s="75"/>
      <c r="BB120" s="75"/>
      <c r="BC120" s="75"/>
      <c r="BD120" s="75"/>
      <c r="BE120" s="25"/>
      <c r="BF120" s="25"/>
      <c r="BG120" s="25"/>
      <c r="BH120" s="25"/>
      <c r="BI120" s="25"/>
      <c r="BJ120" s="25"/>
      <c r="BK120" s="25"/>
      <c r="BL120" s="25"/>
      <c r="BM120" s="25"/>
      <c r="BN120" s="25"/>
      <c r="BO120" s="25"/>
      <c r="BP120" s="25"/>
    </row>
    <row r="121" spans="1:68" ht="9" customHeight="1" x14ac:dyDescent="0.25">
      <c r="A121" s="268"/>
      <c r="B121" s="269"/>
      <c r="C121" s="269"/>
      <c r="D121" s="269"/>
      <c r="E121" s="269"/>
      <c r="F121" s="269"/>
      <c r="G121" s="269"/>
      <c r="H121" s="269"/>
      <c r="I121" s="269"/>
      <c r="J121" s="269"/>
      <c r="K121" s="269"/>
      <c r="L121" s="269"/>
      <c r="M121" s="269"/>
      <c r="N121" s="269"/>
      <c r="O121" s="269"/>
      <c r="P121" s="269"/>
      <c r="Q121" s="269"/>
      <c r="R121" s="269"/>
      <c r="S121" s="269"/>
      <c r="T121" s="269"/>
      <c r="U121" s="269"/>
      <c r="V121" s="269"/>
      <c r="W121" s="269"/>
      <c r="X121" s="269"/>
      <c r="Y121" s="269"/>
      <c r="Z121" s="269"/>
      <c r="AA121" s="269"/>
      <c r="AB121" s="269"/>
      <c r="AC121" s="269"/>
      <c r="AD121" s="269"/>
      <c r="AE121" s="269"/>
      <c r="AF121" s="269"/>
      <c r="AG121" s="269"/>
      <c r="AH121" s="269"/>
      <c r="AI121" s="269"/>
      <c r="AJ121" s="270"/>
      <c r="AK121" s="20"/>
      <c r="AP121" s="19"/>
      <c r="AY121" s="75"/>
      <c r="AZ121" s="75"/>
      <c r="BA121" s="75"/>
      <c r="BB121" s="75"/>
      <c r="BC121" s="75"/>
      <c r="BD121" s="75"/>
      <c r="BE121" s="25"/>
      <c r="BF121" s="25"/>
      <c r="BG121" s="25"/>
      <c r="BH121" s="25"/>
      <c r="BI121" s="25"/>
      <c r="BJ121" s="25"/>
      <c r="BK121" s="25"/>
      <c r="BL121" s="25"/>
      <c r="BM121" s="25"/>
      <c r="BN121" s="25"/>
      <c r="BO121" s="25"/>
      <c r="BP121" s="25"/>
    </row>
    <row r="122" spans="1:68" ht="9" customHeight="1" x14ac:dyDescent="0.25">
      <c r="A122" s="81"/>
      <c r="B122" s="20"/>
      <c r="C122" s="20"/>
      <c r="D122" s="20"/>
      <c r="E122" s="20"/>
      <c r="F122" s="81"/>
      <c r="G122" s="81"/>
      <c r="H122" s="81"/>
      <c r="I122" s="81"/>
      <c r="J122" s="81"/>
      <c r="K122" s="81"/>
      <c r="L122" s="81"/>
      <c r="M122" s="81"/>
      <c r="N122" s="81"/>
      <c r="O122" s="81"/>
      <c r="P122" s="81"/>
      <c r="Q122" s="81"/>
      <c r="R122" s="81"/>
      <c r="S122" s="81"/>
      <c r="T122" s="81"/>
      <c r="U122" s="81"/>
      <c r="V122" s="81"/>
      <c r="W122" s="81"/>
      <c r="X122" s="81"/>
      <c r="Y122" s="81"/>
      <c r="Z122" s="81"/>
      <c r="AA122" s="81"/>
      <c r="AB122" s="81"/>
      <c r="AC122" s="81"/>
      <c r="AD122" s="81"/>
      <c r="AE122" s="81"/>
      <c r="AF122" s="81"/>
      <c r="AG122" s="81"/>
      <c r="AH122" s="81"/>
      <c r="AI122" s="81"/>
      <c r="AJ122" s="81"/>
      <c r="AK122" s="20"/>
      <c r="AP122" s="19"/>
      <c r="AY122" s="75"/>
      <c r="AZ122" s="75"/>
      <c r="BA122" s="75"/>
      <c r="BB122" s="75"/>
      <c r="BC122" s="75"/>
      <c r="BD122" s="75"/>
      <c r="BE122" s="25"/>
      <c r="BF122" s="25"/>
      <c r="BG122" s="25"/>
      <c r="BH122" s="25"/>
      <c r="BI122" s="25"/>
      <c r="BJ122" s="25"/>
      <c r="BK122" s="25"/>
      <c r="BL122" s="25"/>
      <c r="BM122" s="25"/>
      <c r="BN122" s="25"/>
      <c r="BO122" s="25"/>
      <c r="BP122" s="25"/>
    </row>
    <row r="123" spans="1:68" ht="12.6" customHeight="1" x14ac:dyDescent="0.25">
      <c r="A123" s="105" t="s">
        <v>125</v>
      </c>
      <c r="B123" s="81"/>
      <c r="C123" s="81"/>
      <c r="D123" s="81"/>
      <c r="E123" s="81"/>
      <c r="F123" s="81"/>
      <c r="G123" s="81"/>
      <c r="H123" s="81"/>
      <c r="I123" s="81"/>
      <c r="J123" s="81"/>
      <c r="K123" s="81"/>
      <c r="L123" s="81"/>
      <c r="M123" s="81"/>
      <c r="N123" s="81"/>
      <c r="O123" s="81"/>
      <c r="P123" s="81"/>
      <c r="Q123" s="81"/>
      <c r="R123" s="81"/>
      <c r="S123" s="81"/>
      <c r="T123" s="81"/>
      <c r="U123" s="81"/>
      <c r="V123" s="81"/>
      <c r="W123" s="81"/>
      <c r="X123" s="81"/>
      <c r="Y123" s="81"/>
      <c r="Z123" s="81"/>
      <c r="AA123" s="81"/>
      <c r="AB123" s="81"/>
      <c r="AC123" s="81"/>
      <c r="AD123" s="81"/>
      <c r="AE123" s="81"/>
      <c r="AF123" s="81"/>
      <c r="AG123" s="81"/>
      <c r="AH123" s="81"/>
      <c r="AI123" s="81"/>
      <c r="AJ123" s="81"/>
      <c r="AK123" s="20"/>
      <c r="AP123" s="19"/>
      <c r="AY123" s="75"/>
      <c r="AZ123" s="75"/>
      <c r="BA123" s="75"/>
      <c r="BB123" s="75"/>
      <c r="BC123" s="75"/>
      <c r="BD123" s="75"/>
      <c r="BE123" s="25"/>
      <c r="BF123" s="25"/>
      <c r="BG123" s="25"/>
      <c r="BH123" s="25"/>
      <c r="BI123" s="25"/>
      <c r="BJ123" s="25"/>
      <c r="BK123" s="25"/>
      <c r="BL123" s="25"/>
      <c r="BM123" s="25"/>
      <c r="BN123" s="25"/>
      <c r="BO123" s="25"/>
      <c r="BP123" s="25"/>
    </row>
    <row r="124" spans="1:68" ht="9" customHeight="1" x14ac:dyDescent="0.25">
      <c r="A124" s="81"/>
      <c r="B124" s="20"/>
      <c r="C124" s="20"/>
      <c r="D124" s="20"/>
      <c r="E124" s="20"/>
      <c r="F124" s="81"/>
      <c r="G124" s="81"/>
      <c r="H124" s="81"/>
      <c r="I124" s="81"/>
      <c r="J124" s="81"/>
      <c r="K124" s="81"/>
      <c r="L124" s="81"/>
      <c r="M124" s="81"/>
      <c r="N124" s="81"/>
      <c r="O124" s="81"/>
      <c r="P124" s="81"/>
      <c r="Q124" s="81"/>
      <c r="R124" s="81"/>
      <c r="S124" s="81"/>
      <c r="T124" s="81"/>
      <c r="U124" s="81"/>
      <c r="V124" s="81"/>
      <c r="W124" s="81"/>
      <c r="X124" s="81"/>
      <c r="Y124" s="81"/>
      <c r="Z124" s="81"/>
      <c r="AA124" s="81"/>
      <c r="AB124" s="81"/>
      <c r="AC124" s="81"/>
      <c r="AD124" s="81"/>
      <c r="AE124" s="81"/>
      <c r="AF124" s="81"/>
      <c r="AG124" s="81"/>
      <c r="AH124" s="81"/>
      <c r="AI124" s="81"/>
      <c r="AJ124" s="81"/>
      <c r="AK124" s="20"/>
      <c r="AP124" s="19"/>
      <c r="AY124" s="75"/>
      <c r="AZ124" s="75"/>
      <c r="BA124" s="75"/>
      <c r="BB124" s="75"/>
      <c r="BC124" s="75"/>
      <c r="BD124" s="75"/>
      <c r="BE124" s="25"/>
      <c r="BF124" s="25"/>
      <c r="BG124" s="25"/>
      <c r="BH124" s="25"/>
      <c r="BI124" s="25"/>
      <c r="BJ124" s="25"/>
      <c r="BK124" s="25"/>
      <c r="BL124" s="25"/>
      <c r="BM124" s="25"/>
      <c r="BN124" s="25"/>
      <c r="BO124" s="25"/>
      <c r="BP124" s="25"/>
    </row>
    <row r="125" spans="1:68" ht="19.95" customHeight="1" x14ac:dyDescent="0.25">
      <c r="A125" s="81"/>
      <c r="B125" s="20"/>
      <c r="C125" s="20"/>
      <c r="D125" s="20"/>
      <c r="E125" s="20"/>
      <c r="F125" s="81"/>
      <c r="G125" s="81"/>
      <c r="H125" s="81"/>
      <c r="I125" s="81"/>
      <c r="J125" s="274" t="str">
        <f>J102</f>
        <v>Caudal</v>
      </c>
      <c r="K125" s="275"/>
      <c r="L125" s="275"/>
      <c r="M125" s="275"/>
      <c r="N125" s="274" t="str">
        <f>N102</f>
        <v>Presion Diferencial</v>
      </c>
      <c r="O125" s="275"/>
      <c r="P125" s="275"/>
      <c r="Q125" s="275"/>
      <c r="R125" s="274" t="str">
        <f>R102</f>
        <v>Error Promedio</v>
      </c>
      <c r="S125" s="275"/>
      <c r="T125" s="275"/>
      <c r="U125" s="275"/>
      <c r="V125" s="274" t="str">
        <f>V102</f>
        <v>± U</v>
      </c>
      <c r="W125" s="275"/>
      <c r="X125" s="275"/>
      <c r="Y125" s="276"/>
      <c r="Z125" s="274" t="s">
        <v>71</v>
      </c>
      <c r="AA125" s="276"/>
      <c r="AB125" s="81"/>
      <c r="AC125" s="81"/>
      <c r="AD125" s="81"/>
      <c r="AE125" s="81"/>
      <c r="AF125" s="81"/>
      <c r="AG125" s="81"/>
      <c r="AH125" s="81"/>
      <c r="AI125" s="81"/>
      <c r="AJ125" s="81"/>
      <c r="AK125" s="20"/>
      <c r="AP125" s="19"/>
      <c r="AY125" s="75"/>
      <c r="AZ125" s="75"/>
      <c r="BA125" s="75"/>
      <c r="BB125" s="75"/>
      <c r="BC125" s="75"/>
      <c r="BD125" s="75"/>
      <c r="BE125" s="25"/>
      <c r="BF125" s="25"/>
      <c r="BG125" s="25"/>
      <c r="BH125" s="25"/>
      <c r="BI125" s="25"/>
      <c r="BJ125" s="25"/>
      <c r="BK125" s="25"/>
      <c r="BL125" s="25"/>
      <c r="BM125" s="25"/>
      <c r="BN125" s="25"/>
      <c r="BO125" s="25"/>
      <c r="BP125" s="25"/>
    </row>
    <row r="126" spans="1:68" ht="12.6" customHeight="1" x14ac:dyDescent="0.25">
      <c r="A126" s="81"/>
      <c r="B126" s="20"/>
      <c r="C126" s="20"/>
      <c r="D126" s="20"/>
      <c r="E126" s="20"/>
      <c r="F126" s="81"/>
      <c r="G126" s="81"/>
      <c r="H126" s="81"/>
      <c r="I126" s="81"/>
      <c r="J126" s="277" t="str">
        <f>J103</f>
        <v>[m³/h]</v>
      </c>
      <c r="K126" s="278"/>
      <c r="L126" s="278"/>
      <c r="M126" s="278"/>
      <c r="N126" s="277" t="str">
        <f>N103</f>
        <v>[hPa]</v>
      </c>
      <c r="O126" s="278"/>
      <c r="P126" s="278"/>
      <c r="Q126" s="278"/>
      <c r="R126" s="277" t="str">
        <f>R103</f>
        <v>[%]</v>
      </c>
      <c r="S126" s="278"/>
      <c r="T126" s="278"/>
      <c r="U126" s="278"/>
      <c r="V126" s="277" t="str">
        <f>V103</f>
        <v>[%]</v>
      </c>
      <c r="W126" s="278"/>
      <c r="X126" s="278"/>
      <c r="Y126" s="279"/>
      <c r="Z126" s="281"/>
      <c r="AA126" s="282"/>
      <c r="AB126" s="81"/>
      <c r="AC126" s="81"/>
      <c r="AD126" s="81"/>
      <c r="AE126" s="81"/>
      <c r="AF126" s="81"/>
      <c r="AG126" s="81"/>
      <c r="AH126" s="81"/>
      <c r="AI126" s="81"/>
      <c r="AJ126" s="81"/>
      <c r="AK126" s="20"/>
      <c r="AP126" s="19"/>
      <c r="AY126" s="75"/>
      <c r="AZ126" s="75"/>
      <c r="BA126" s="75"/>
      <c r="BB126" s="75"/>
      <c r="BC126" s="75"/>
      <c r="BD126" s="75"/>
      <c r="BE126" s="25"/>
      <c r="BF126" s="25"/>
      <c r="BG126" s="25"/>
      <c r="BH126" s="25"/>
      <c r="BI126" s="25"/>
      <c r="BJ126" s="25"/>
      <c r="BK126" s="25"/>
      <c r="BL126" s="25"/>
      <c r="BM126" s="25"/>
      <c r="BN126" s="25"/>
      <c r="BO126" s="25"/>
      <c r="BP126" s="25"/>
    </row>
    <row r="127" spans="1:68" ht="13.2" customHeight="1" x14ac:dyDescent="0.25">
      <c r="A127" s="81"/>
      <c r="B127" s="20"/>
      <c r="C127" s="20"/>
      <c r="D127" s="20"/>
      <c r="E127" s="20"/>
      <c r="F127" s="81"/>
      <c r="G127" s="81"/>
      <c r="H127" s="81"/>
      <c r="I127" s="81"/>
      <c r="J127" s="225">
        <v>2.48</v>
      </c>
      <c r="K127" s="225"/>
      <c r="L127" s="225"/>
      <c r="M127" s="225"/>
      <c r="N127" s="225">
        <v>1.32</v>
      </c>
      <c r="O127" s="225"/>
      <c r="P127" s="225"/>
      <c r="Q127" s="225"/>
      <c r="R127" s="225">
        <v>-0.91</v>
      </c>
      <c r="S127" s="225"/>
      <c r="T127" s="225"/>
      <c r="U127" s="225"/>
      <c r="V127" s="225">
        <v>0.18</v>
      </c>
      <c r="W127" s="225"/>
      <c r="X127" s="225"/>
      <c r="Y127" s="225"/>
      <c r="Z127" s="225">
        <v>1.96</v>
      </c>
      <c r="AA127" s="225"/>
      <c r="AB127" s="81"/>
      <c r="AC127" s="81"/>
      <c r="AD127" s="81"/>
      <c r="AE127" s="81"/>
      <c r="AF127" s="81"/>
      <c r="AG127" s="81"/>
      <c r="AH127" s="81"/>
      <c r="AI127" s="81"/>
      <c r="AJ127" s="81"/>
      <c r="AK127" s="20"/>
      <c r="AP127" s="19"/>
      <c r="AY127" s="75"/>
      <c r="AZ127" s="75"/>
      <c r="BA127" s="75"/>
      <c r="BB127" s="75"/>
      <c r="BC127" s="75"/>
      <c r="BD127" s="75"/>
      <c r="BE127" s="25"/>
      <c r="BF127" s="25"/>
      <c r="BG127" s="25"/>
      <c r="BH127" s="25"/>
      <c r="BI127" s="25"/>
      <c r="BJ127" s="25"/>
      <c r="BK127" s="25"/>
      <c r="BL127" s="25"/>
      <c r="BM127" s="25"/>
      <c r="BN127" s="25"/>
      <c r="BO127" s="25"/>
      <c r="BP127" s="25"/>
    </row>
    <row r="128" spans="1:68" ht="12.6" customHeight="1" x14ac:dyDescent="0.25">
      <c r="A128" s="81"/>
      <c r="B128" s="20"/>
      <c r="C128" s="20"/>
      <c r="D128" s="20"/>
      <c r="E128" s="20"/>
      <c r="F128" s="81"/>
      <c r="G128" s="81"/>
      <c r="H128" s="81"/>
      <c r="I128" s="81"/>
      <c r="J128" s="225">
        <v>1.76</v>
      </c>
      <c r="K128" s="225"/>
      <c r="L128" s="225"/>
      <c r="M128" s="225"/>
      <c r="N128" s="225">
        <v>0.86</v>
      </c>
      <c r="O128" s="225"/>
      <c r="P128" s="225"/>
      <c r="Q128" s="225"/>
      <c r="R128" s="225">
        <v>-0.75</v>
      </c>
      <c r="S128" s="225"/>
      <c r="T128" s="225"/>
      <c r="U128" s="225"/>
      <c r="V128" s="225">
        <v>0.18</v>
      </c>
      <c r="W128" s="225"/>
      <c r="X128" s="225"/>
      <c r="Y128" s="225"/>
      <c r="Z128" s="225">
        <v>1.96</v>
      </c>
      <c r="AA128" s="225"/>
      <c r="AB128" s="81"/>
      <c r="AC128" s="81"/>
      <c r="AD128" s="81"/>
      <c r="AE128" s="81"/>
      <c r="AF128" s="81"/>
      <c r="AG128" s="81"/>
      <c r="AH128" s="81"/>
      <c r="AI128" s="81"/>
      <c r="AJ128" s="81"/>
      <c r="AK128" s="20"/>
      <c r="AP128" s="19"/>
      <c r="AY128" s="75"/>
      <c r="AZ128" s="75"/>
      <c r="BA128" s="75"/>
      <c r="BB128" s="75"/>
      <c r="BC128" s="75"/>
      <c r="BD128" s="75"/>
      <c r="BE128" s="25"/>
      <c r="BF128" s="25"/>
      <c r="BG128" s="25"/>
      <c r="BH128" s="25"/>
      <c r="BI128" s="25"/>
      <c r="BJ128" s="25"/>
      <c r="BK128" s="25"/>
      <c r="BL128" s="25"/>
      <c r="BM128" s="25"/>
      <c r="BN128" s="25"/>
      <c r="BO128" s="25"/>
      <c r="BP128" s="25"/>
    </row>
    <row r="129" spans="1:84" ht="10.95" customHeight="1" x14ac:dyDescent="0.25">
      <c r="A129" s="81"/>
      <c r="B129" s="20"/>
      <c r="C129" s="20"/>
      <c r="D129" s="20"/>
      <c r="E129" s="20"/>
      <c r="F129" s="81"/>
      <c r="G129" s="81"/>
      <c r="H129" s="81"/>
      <c r="I129" s="81"/>
      <c r="J129" s="225">
        <v>1.25</v>
      </c>
      <c r="K129" s="225"/>
      <c r="L129" s="225"/>
      <c r="M129" s="225"/>
      <c r="N129" s="225">
        <v>0.62</v>
      </c>
      <c r="O129" s="225"/>
      <c r="P129" s="225"/>
      <c r="Q129" s="225"/>
      <c r="R129" s="225">
        <v>-0.56999999999999995</v>
      </c>
      <c r="S129" s="225"/>
      <c r="T129" s="225"/>
      <c r="U129" s="225"/>
      <c r="V129" s="225">
        <v>0.18</v>
      </c>
      <c r="W129" s="225"/>
      <c r="X129" s="225"/>
      <c r="Y129" s="225"/>
      <c r="Z129" s="225">
        <v>1.96</v>
      </c>
      <c r="AA129" s="225"/>
      <c r="AB129" s="81"/>
      <c r="AC129" s="81"/>
      <c r="AD129" s="81"/>
      <c r="AE129" s="81"/>
      <c r="AF129" s="81"/>
      <c r="AG129" s="81"/>
      <c r="AH129" s="81"/>
      <c r="AI129" s="81"/>
      <c r="AJ129" s="81"/>
      <c r="AK129" s="20"/>
      <c r="AP129" s="19"/>
      <c r="AY129" s="75"/>
      <c r="AZ129" s="75"/>
      <c r="BA129" s="75"/>
      <c r="BB129" s="75"/>
      <c r="BC129" s="75"/>
      <c r="BD129" s="75"/>
      <c r="BE129" s="25"/>
      <c r="BF129" s="25"/>
      <c r="BG129" s="25"/>
      <c r="BH129" s="25"/>
      <c r="BI129" s="25"/>
      <c r="BJ129" s="25"/>
      <c r="BK129" s="25"/>
      <c r="BL129" s="25"/>
      <c r="BM129" s="25"/>
      <c r="BN129" s="25"/>
      <c r="BO129" s="25"/>
      <c r="BP129" s="25"/>
    </row>
    <row r="130" spans="1:84" ht="14.4" customHeight="1" x14ac:dyDescent="0.25">
      <c r="A130" s="81"/>
      <c r="B130" s="20"/>
      <c r="C130" s="20"/>
      <c r="D130" s="20"/>
      <c r="E130" s="20"/>
      <c r="F130" s="81"/>
      <c r="G130" s="81"/>
      <c r="H130" s="81"/>
      <c r="I130" s="81"/>
      <c r="J130" s="225">
        <v>0.51</v>
      </c>
      <c r="K130" s="225"/>
      <c r="L130" s="225"/>
      <c r="M130" s="225"/>
      <c r="N130" s="225">
        <v>0.39</v>
      </c>
      <c r="O130" s="225"/>
      <c r="P130" s="225"/>
      <c r="Q130" s="225"/>
      <c r="R130" s="225">
        <v>-0.27</v>
      </c>
      <c r="S130" s="225"/>
      <c r="T130" s="225"/>
      <c r="U130" s="225"/>
      <c r="V130" s="225">
        <v>0.21</v>
      </c>
      <c r="W130" s="225"/>
      <c r="X130" s="225"/>
      <c r="Y130" s="225"/>
      <c r="Z130" s="225">
        <v>2</v>
      </c>
      <c r="AA130" s="225"/>
      <c r="AB130" s="81"/>
      <c r="AC130" s="81"/>
      <c r="AD130" s="81"/>
      <c r="AE130" s="81"/>
      <c r="AF130" s="81"/>
      <c r="AG130" s="81"/>
      <c r="AH130" s="81"/>
      <c r="AI130" s="81"/>
      <c r="AJ130" s="81"/>
      <c r="AK130" s="20"/>
      <c r="AP130" s="19"/>
      <c r="AY130" s="75"/>
      <c r="AZ130" s="75"/>
      <c r="BA130" s="75"/>
      <c r="BB130" s="75"/>
      <c r="BC130" s="75"/>
      <c r="BD130" s="75"/>
      <c r="BE130" s="25"/>
      <c r="BF130" s="25"/>
      <c r="BG130" s="25"/>
      <c r="BH130" s="25"/>
      <c r="BI130" s="25"/>
      <c r="BJ130" s="25"/>
      <c r="BK130" s="25"/>
      <c r="BL130" s="25"/>
      <c r="BM130" s="25"/>
      <c r="BN130" s="25"/>
      <c r="BO130" s="25"/>
      <c r="BP130" s="25"/>
    </row>
    <row r="131" spans="1:84" ht="9" customHeight="1" x14ac:dyDescent="0.25">
      <c r="A131" s="81"/>
      <c r="B131" s="20"/>
      <c r="C131" s="20"/>
      <c r="D131" s="20"/>
      <c r="E131" s="20"/>
      <c r="F131" s="81"/>
      <c r="G131" s="81"/>
      <c r="H131" s="81"/>
      <c r="I131" s="81"/>
      <c r="J131" s="81"/>
      <c r="K131" s="81"/>
      <c r="L131" s="81"/>
      <c r="M131" s="81"/>
      <c r="N131" s="81"/>
      <c r="O131" s="81"/>
      <c r="P131" s="81"/>
      <c r="Q131" s="81"/>
      <c r="R131" s="81"/>
      <c r="S131" s="81"/>
      <c r="T131" s="81"/>
      <c r="U131" s="81"/>
      <c r="V131" s="81"/>
      <c r="W131" s="81"/>
      <c r="X131" s="81"/>
      <c r="Y131" s="81"/>
      <c r="Z131" s="81"/>
      <c r="AA131" s="81"/>
      <c r="AB131" s="81"/>
      <c r="AC131" s="81"/>
      <c r="AD131" s="81"/>
      <c r="AE131" s="81"/>
      <c r="AF131" s="81"/>
      <c r="AG131" s="81"/>
      <c r="AH131" s="81"/>
      <c r="AI131" s="81"/>
      <c r="AJ131" s="81"/>
      <c r="AK131" s="20"/>
      <c r="AP131" s="19"/>
      <c r="AY131" s="75"/>
      <c r="AZ131" s="75"/>
      <c r="BA131" s="75"/>
      <c r="BB131" s="75"/>
      <c r="BC131" s="75"/>
      <c r="BD131" s="75"/>
      <c r="BE131" s="25"/>
      <c r="BF131" s="25"/>
      <c r="BG131" s="25"/>
      <c r="BH131" s="25"/>
      <c r="BI131" s="25"/>
      <c r="BJ131" s="25"/>
      <c r="BK131" s="25"/>
      <c r="BL131" s="25"/>
      <c r="BM131" s="25"/>
      <c r="BN131" s="25"/>
      <c r="BO131" s="25"/>
      <c r="BP131" s="25"/>
    </row>
    <row r="132" spans="1:84" ht="9" customHeight="1" x14ac:dyDescent="0.25">
      <c r="A132" s="81"/>
      <c r="B132" s="20"/>
      <c r="C132" s="20"/>
      <c r="D132" s="20"/>
      <c r="E132" s="20"/>
      <c r="F132" s="81"/>
      <c r="G132" s="81"/>
      <c r="H132" s="81"/>
      <c r="I132" s="81"/>
      <c r="J132" s="81"/>
      <c r="K132" s="81"/>
      <c r="L132" s="81"/>
      <c r="M132" s="81"/>
      <c r="N132" s="81"/>
      <c r="O132" s="81"/>
      <c r="P132" s="81"/>
      <c r="Q132" s="81"/>
      <c r="R132" s="81"/>
      <c r="S132" s="81"/>
      <c r="T132" s="81"/>
      <c r="U132" s="81"/>
      <c r="V132" s="81"/>
      <c r="W132" s="81"/>
      <c r="X132" s="81"/>
      <c r="Y132" s="81"/>
      <c r="Z132" s="81"/>
      <c r="AA132" s="81"/>
      <c r="AB132" s="81"/>
      <c r="AC132" s="81"/>
      <c r="AD132" s="81"/>
      <c r="AE132" s="81"/>
      <c r="AF132" s="81"/>
      <c r="AG132" s="81"/>
      <c r="AH132" s="81"/>
      <c r="AI132" s="81"/>
      <c r="AJ132" s="81"/>
      <c r="AK132" s="20"/>
      <c r="AP132" s="19"/>
      <c r="AY132" s="75"/>
      <c r="AZ132" s="75"/>
      <c r="BA132" s="75"/>
      <c r="BB132" s="75"/>
      <c r="BC132" s="75"/>
      <c r="BD132" s="75"/>
      <c r="BE132" s="25"/>
      <c r="BF132" s="25"/>
      <c r="BG132" s="25"/>
      <c r="BH132" s="25"/>
      <c r="BI132" s="25"/>
      <c r="BJ132" s="25"/>
      <c r="BK132" s="25"/>
      <c r="BL132" s="25"/>
      <c r="BM132" s="25"/>
      <c r="BN132" s="25"/>
      <c r="BO132" s="25"/>
      <c r="BP132" s="25"/>
    </row>
    <row r="133" spans="1:84" ht="9" customHeight="1" x14ac:dyDescent="0.25">
      <c r="A133" s="81"/>
      <c r="B133" s="20"/>
      <c r="C133" s="20"/>
      <c r="D133" s="20"/>
      <c r="E133" s="20"/>
      <c r="F133" s="81"/>
      <c r="G133" s="81"/>
      <c r="H133" s="81"/>
      <c r="I133" s="81"/>
      <c r="J133" s="81"/>
      <c r="K133" s="81"/>
      <c r="L133" s="81"/>
      <c r="M133" s="81"/>
      <c r="N133" s="81"/>
      <c r="O133" s="81"/>
      <c r="P133" s="81"/>
      <c r="Q133" s="81"/>
      <c r="R133" s="81"/>
      <c r="S133" s="81"/>
      <c r="T133" s="81"/>
      <c r="U133" s="81"/>
      <c r="V133" s="81"/>
      <c r="W133" s="81"/>
      <c r="X133" s="81"/>
      <c r="Y133" s="81"/>
      <c r="Z133" s="81"/>
      <c r="AA133" s="81"/>
      <c r="AB133" s="81"/>
      <c r="AC133" s="81"/>
      <c r="AD133" s="81"/>
      <c r="AE133" s="81"/>
      <c r="AF133" s="81"/>
      <c r="AG133" s="81"/>
      <c r="AH133" s="81"/>
      <c r="AI133" s="81"/>
      <c r="AJ133" s="81"/>
      <c r="AK133" s="20"/>
      <c r="AP133" s="19"/>
      <c r="AY133" s="75"/>
      <c r="AZ133" s="75"/>
      <c r="BA133" s="75"/>
      <c r="BB133" s="75"/>
      <c r="BC133" s="75"/>
      <c r="BD133" s="75"/>
      <c r="BE133" s="25"/>
      <c r="BF133" s="25"/>
      <c r="BG133" s="25"/>
      <c r="BH133" s="25"/>
      <c r="BI133" s="25"/>
      <c r="BJ133" s="25"/>
      <c r="BK133" s="25"/>
      <c r="BL133" s="25"/>
      <c r="BM133" s="25"/>
      <c r="BN133" s="25"/>
      <c r="BO133" s="25"/>
      <c r="BP133" s="25"/>
    </row>
    <row r="134" spans="1:84" ht="9" customHeight="1" x14ac:dyDescent="0.25">
      <c r="A134" s="81"/>
      <c r="B134" s="20"/>
      <c r="C134" s="20"/>
      <c r="D134" s="20"/>
      <c r="E134" s="20"/>
      <c r="F134" s="81"/>
      <c r="G134" s="81"/>
      <c r="H134" s="81"/>
      <c r="I134" s="81"/>
      <c r="J134" s="81"/>
      <c r="K134" s="81"/>
      <c r="L134" s="81"/>
      <c r="M134" s="81"/>
      <c r="N134" s="81"/>
      <c r="O134" s="81"/>
      <c r="P134" s="81"/>
      <c r="Q134" s="81"/>
      <c r="R134" s="81"/>
      <c r="S134" s="81"/>
      <c r="T134" s="81"/>
      <c r="U134" s="81"/>
      <c r="V134" s="81"/>
      <c r="W134" s="81"/>
      <c r="X134" s="81"/>
      <c r="Y134" s="81"/>
      <c r="Z134" s="81"/>
      <c r="AA134" s="81"/>
      <c r="AB134" s="81"/>
      <c r="AC134" s="81"/>
      <c r="AD134" s="81"/>
      <c r="AE134" s="81"/>
      <c r="AF134" s="81"/>
      <c r="AG134" s="81"/>
      <c r="AH134" s="81"/>
      <c r="AI134" s="81"/>
      <c r="AJ134" s="81"/>
      <c r="AK134" s="20"/>
      <c r="AP134" s="19"/>
      <c r="AY134" s="75"/>
      <c r="AZ134" s="75"/>
      <c r="BA134" s="75"/>
      <c r="BB134" s="75"/>
      <c r="BC134" s="75"/>
      <c r="BD134" s="75"/>
      <c r="BE134" s="25"/>
      <c r="BF134" s="25"/>
      <c r="BG134" s="25"/>
      <c r="BH134" s="25"/>
      <c r="BI134" s="25"/>
      <c r="BJ134" s="25"/>
      <c r="BK134" s="25"/>
      <c r="BL134" s="25"/>
      <c r="BM134" s="25"/>
      <c r="BN134" s="25"/>
      <c r="BO134" s="25"/>
      <c r="BP134" s="25"/>
    </row>
    <row r="135" spans="1:84" ht="9" customHeight="1" x14ac:dyDescent="0.25">
      <c r="A135" s="105" t="s">
        <v>126</v>
      </c>
      <c r="B135" s="20"/>
      <c r="C135" s="20"/>
      <c r="D135" s="20"/>
      <c r="E135" s="20"/>
      <c r="F135" s="81"/>
      <c r="G135" s="81"/>
      <c r="H135" s="81"/>
      <c r="I135" s="81"/>
      <c r="J135" s="81"/>
      <c r="K135" s="81"/>
      <c r="L135" s="81"/>
      <c r="M135" s="81"/>
      <c r="N135" s="81"/>
      <c r="O135" s="81"/>
      <c r="P135" s="81"/>
      <c r="Q135" s="81"/>
      <c r="R135" s="81"/>
      <c r="S135" s="81"/>
      <c r="T135" s="81"/>
      <c r="U135" s="81"/>
      <c r="V135" s="81"/>
      <c r="W135" s="81"/>
      <c r="X135" s="81"/>
      <c r="Y135" s="81"/>
      <c r="Z135" s="81"/>
      <c r="AA135" s="81"/>
      <c r="AB135" s="81"/>
      <c r="AC135" s="81"/>
      <c r="AD135" s="81"/>
      <c r="AE135" s="81"/>
      <c r="AF135" s="81"/>
      <c r="AG135" s="81"/>
      <c r="AH135" s="81"/>
      <c r="AI135" s="81"/>
      <c r="AJ135" s="81"/>
      <c r="AK135" s="20"/>
      <c r="AP135" s="19"/>
      <c r="AY135" s="75"/>
      <c r="AZ135" s="75"/>
      <c r="BA135" s="75"/>
      <c r="BB135" s="75"/>
      <c r="BC135" s="75"/>
      <c r="BD135" s="75"/>
      <c r="BE135" s="25"/>
      <c r="BF135" s="25"/>
      <c r="BG135" s="25"/>
      <c r="BH135" s="25"/>
      <c r="BI135" s="25"/>
      <c r="BJ135" s="25"/>
      <c r="BK135" s="25"/>
      <c r="BL135" s="25"/>
      <c r="BM135" s="25"/>
      <c r="BN135" s="25"/>
      <c r="BO135" s="25"/>
      <c r="BP135" s="25"/>
    </row>
    <row r="136" spans="1:84" ht="9" customHeight="1" x14ac:dyDescent="0.25">
      <c r="A136" s="81"/>
      <c r="B136" s="20"/>
      <c r="C136" s="20"/>
      <c r="D136" s="20"/>
      <c r="E136" s="20"/>
      <c r="F136" s="81"/>
      <c r="G136" s="81"/>
      <c r="H136" s="81"/>
      <c r="I136" s="81"/>
      <c r="J136" s="81"/>
      <c r="K136" s="81"/>
      <c r="L136" s="81"/>
      <c r="M136" s="81"/>
      <c r="N136" s="81"/>
      <c r="O136" s="81"/>
      <c r="P136" s="81"/>
      <c r="Q136" s="81"/>
      <c r="R136" s="81"/>
      <c r="S136" s="81"/>
      <c r="T136" s="81"/>
      <c r="U136" s="81"/>
      <c r="V136" s="81"/>
      <c r="W136" s="81"/>
      <c r="X136" s="81"/>
      <c r="Y136" s="81"/>
      <c r="Z136" s="81"/>
      <c r="AA136" s="81"/>
      <c r="AB136" s="81"/>
      <c r="AC136" s="81"/>
      <c r="AD136" s="81"/>
      <c r="AE136" s="81"/>
      <c r="AF136" s="81"/>
      <c r="AG136" s="81"/>
      <c r="AH136" s="81"/>
      <c r="AI136" s="81"/>
      <c r="AJ136" s="81"/>
      <c r="AK136" s="20"/>
      <c r="AP136" s="19"/>
      <c r="AY136" s="75"/>
      <c r="AZ136" s="75"/>
      <c r="BA136" s="75"/>
      <c r="BB136" s="75"/>
      <c r="BC136" s="75"/>
      <c r="BD136" s="75"/>
      <c r="BE136" s="25"/>
      <c r="BF136" s="25"/>
      <c r="BG136" s="25"/>
      <c r="BH136" s="25"/>
      <c r="BI136" s="25"/>
      <c r="BJ136" s="25"/>
      <c r="BK136" s="25"/>
      <c r="BL136" s="25"/>
      <c r="BM136" s="25"/>
      <c r="BN136" s="25"/>
      <c r="BO136" s="25"/>
      <c r="BP136" s="25"/>
    </row>
    <row r="137" spans="1:84" ht="24.75" customHeight="1" x14ac:dyDescent="0.25">
      <c r="A137" s="81"/>
      <c r="B137" s="81"/>
      <c r="C137" s="81"/>
      <c r="D137" s="81"/>
      <c r="E137" s="81"/>
      <c r="F137" s="81"/>
      <c r="G137" s="81"/>
      <c r="H137" s="81"/>
      <c r="I137" s="81"/>
      <c r="J137" s="219" t="str">
        <f>J91</f>
        <v>Caudal</v>
      </c>
      <c r="K137" s="219"/>
      <c r="L137" s="219"/>
      <c r="M137" s="165" t="s">
        <v>51</v>
      </c>
      <c r="N137" s="165"/>
      <c r="O137" s="165" t="s">
        <v>52</v>
      </c>
      <c r="P137" s="165"/>
      <c r="Q137" s="165" t="s">
        <v>53</v>
      </c>
      <c r="R137" s="165"/>
      <c r="S137" s="165" t="s">
        <v>54</v>
      </c>
      <c r="T137" s="165"/>
      <c r="U137" s="256" t="s">
        <v>50</v>
      </c>
      <c r="V137" s="257"/>
      <c r="W137" s="171" t="s">
        <v>55</v>
      </c>
      <c r="X137" s="171"/>
      <c r="Y137" s="171"/>
      <c r="Z137" s="171"/>
      <c r="AA137" s="171"/>
      <c r="AB137" s="81"/>
      <c r="AC137" s="81"/>
      <c r="AD137" s="81"/>
      <c r="AE137" s="81"/>
      <c r="AF137" s="81"/>
      <c r="AG137" s="81"/>
      <c r="AH137" s="81"/>
      <c r="AI137" s="81"/>
      <c r="AJ137" s="81"/>
      <c r="AK137" s="20"/>
      <c r="AP137" s="19"/>
      <c r="AY137" s="267"/>
      <c r="AZ137" s="267"/>
      <c r="BA137" s="267"/>
      <c r="BB137" s="267"/>
      <c r="BC137" s="267"/>
      <c r="BD137" s="267"/>
    </row>
    <row r="138" spans="1:84" ht="16.5" customHeight="1" x14ac:dyDescent="0.25">
      <c r="A138" s="81"/>
      <c r="B138" s="81"/>
      <c r="C138" s="81"/>
      <c r="D138" s="81"/>
      <c r="E138" s="81"/>
      <c r="F138" s="81"/>
      <c r="G138" s="81"/>
      <c r="H138" s="81"/>
      <c r="I138" s="81"/>
      <c r="J138" s="255" t="str">
        <f>J92</f>
        <v>[m³/h]</v>
      </c>
      <c r="K138" s="255"/>
      <c r="L138" s="255"/>
      <c r="M138" s="291" t="str">
        <f>R92</f>
        <v>[%]</v>
      </c>
      <c r="N138" s="291"/>
      <c r="O138" s="171" t="str">
        <f t="shared" ref="O138:S138" si="2">$M$138</f>
        <v>[%]</v>
      </c>
      <c r="P138" s="171"/>
      <c r="Q138" s="171" t="str">
        <f t="shared" si="2"/>
        <v>[%]</v>
      </c>
      <c r="R138" s="171"/>
      <c r="S138" s="171" t="str">
        <f t="shared" si="2"/>
        <v>[%]</v>
      </c>
      <c r="T138" s="171"/>
      <c r="U138" s="169"/>
      <c r="V138" s="170"/>
      <c r="W138" s="171"/>
      <c r="X138" s="171"/>
      <c r="Y138" s="171"/>
      <c r="Z138" s="171"/>
      <c r="AA138" s="171"/>
      <c r="AB138" s="81"/>
      <c r="AC138" s="81"/>
      <c r="AD138" s="81"/>
      <c r="AE138" s="81"/>
      <c r="AF138" s="81"/>
      <c r="AG138" s="81"/>
      <c r="AH138" s="81"/>
      <c r="AI138" s="81"/>
      <c r="AJ138" s="81"/>
      <c r="AK138" s="20"/>
      <c r="AP138" s="19"/>
      <c r="AY138" s="267"/>
      <c r="AZ138" s="267"/>
      <c r="BA138" s="267"/>
      <c r="BB138" s="267"/>
      <c r="BC138" s="267"/>
      <c r="BD138" s="267"/>
    </row>
    <row r="139" spans="1:84" ht="9.9" customHeight="1" x14ac:dyDescent="0.25">
      <c r="A139" s="81"/>
      <c r="B139" s="81"/>
      <c r="C139" s="81"/>
      <c r="D139" s="81"/>
      <c r="E139" s="81"/>
      <c r="F139" s="81"/>
      <c r="G139" s="81"/>
      <c r="H139" s="81"/>
      <c r="I139" s="81"/>
      <c r="J139" s="264">
        <v>10</v>
      </c>
      <c r="K139" s="264"/>
      <c r="L139" s="264"/>
      <c r="M139" s="217">
        <f>Desempeño!E60</f>
        <v>-0.89300000000000002</v>
      </c>
      <c r="N139" s="217"/>
      <c r="O139" s="217">
        <f>Desempeño!G60</f>
        <v>-0.82</v>
      </c>
      <c r="P139" s="217"/>
      <c r="Q139" s="217">
        <v>0.31</v>
      </c>
      <c r="R139" s="217"/>
      <c r="S139" s="217">
        <f>Desempeño!K60</f>
        <v>0.15</v>
      </c>
      <c r="T139" s="217"/>
      <c r="U139" s="217">
        <v>-0.21</v>
      </c>
      <c r="V139" s="217"/>
      <c r="W139" s="265" t="str">
        <f>Desempeño!O60</f>
        <v>Satisfactorio</v>
      </c>
      <c r="X139" s="265"/>
      <c r="Y139" s="265"/>
      <c r="Z139" s="265"/>
      <c r="AA139" s="265"/>
      <c r="AB139" s="81"/>
      <c r="AC139" s="81"/>
      <c r="AD139" s="81"/>
      <c r="AE139" s="81"/>
      <c r="AF139" s="81"/>
      <c r="AG139" s="81"/>
      <c r="AH139" s="81"/>
      <c r="AI139" s="81"/>
      <c r="AJ139" s="81"/>
      <c r="AK139" s="20"/>
      <c r="AP139" s="19"/>
      <c r="AY139" s="72"/>
      <c r="AZ139" s="72"/>
      <c r="BA139" s="72"/>
      <c r="BB139" s="72"/>
      <c r="BC139" s="72"/>
      <c r="BD139" s="72"/>
    </row>
    <row r="140" spans="1:84" ht="9.9" customHeight="1" x14ac:dyDescent="0.25">
      <c r="A140" s="81"/>
      <c r="B140" s="81"/>
      <c r="C140" s="81"/>
      <c r="D140" s="81"/>
      <c r="E140" s="81"/>
      <c r="F140" s="81"/>
      <c r="G140" s="81"/>
      <c r="H140" s="81"/>
      <c r="I140" s="81"/>
      <c r="J140" s="264">
        <v>6.5</v>
      </c>
      <c r="K140" s="264"/>
      <c r="L140" s="264"/>
      <c r="M140" s="217">
        <f>Desempeño!E61</f>
        <v>-0.25700000000000001</v>
      </c>
      <c r="N140" s="217"/>
      <c r="O140" s="217">
        <f>Desempeño!G61</f>
        <v>-0.26</v>
      </c>
      <c r="P140" s="217"/>
      <c r="Q140" s="217">
        <v>0.31</v>
      </c>
      <c r="R140" s="217"/>
      <c r="S140" s="217">
        <f>Desempeño!K61</f>
        <v>0.15</v>
      </c>
      <c r="T140" s="217"/>
      <c r="U140" s="217">
        <v>8.9442719099991665E-3</v>
      </c>
      <c r="V140" s="217"/>
      <c r="W140" s="265" t="str">
        <f>Desempeño!O61</f>
        <v>Satisfactorio</v>
      </c>
      <c r="X140" s="265"/>
      <c r="Y140" s="265"/>
      <c r="Z140" s="265"/>
      <c r="AA140" s="265"/>
      <c r="AB140" s="81"/>
      <c r="AC140" s="81"/>
      <c r="AD140" s="81"/>
      <c r="AE140" s="81"/>
      <c r="AF140" s="81"/>
      <c r="AG140" s="81"/>
      <c r="AH140" s="81"/>
      <c r="AI140" s="81"/>
      <c r="AJ140" s="81"/>
      <c r="AK140" s="20"/>
      <c r="AP140" s="19"/>
      <c r="AU140" s="20">
        <v>1.3165003999999999E-3</v>
      </c>
      <c r="BT140" s="37"/>
    </row>
    <row r="141" spans="1:84" ht="9.9" customHeight="1" x14ac:dyDescent="0.25">
      <c r="A141" s="81"/>
      <c r="B141" s="81"/>
      <c r="C141" s="81"/>
      <c r="D141" s="81"/>
      <c r="E141" s="81"/>
      <c r="F141" s="81"/>
      <c r="G141" s="81"/>
      <c r="H141" s="81"/>
      <c r="I141" s="81"/>
      <c r="J141" s="264">
        <v>4.0999999999999996</v>
      </c>
      <c r="K141" s="264"/>
      <c r="L141" s="264"/>
      <c r="M141" s="217">
        <f>Desempeño!E62</f>
        <v>0.153</v>
      </c>
      <c r="N141" s="217"/>
      <c r="O141" s="217">
        <f>Desempeño!G62</f>
        <v>0.12</v>
      </c>
      <c r="P141" s="217"/>
      <c r="Q141" s="217">
        <v>0.31</v>
      </c>
      <c r="R141" s="217"/>
      <c r="S141" s="217">
        <f>Desempeño!K62</f>
        <v>0.15</v>
      </c>
      <c r="T141" s="217"/>
      <c r="U141" s="217">
        <v>9.7605373380178412E-2</v>
      </c>
      <c r="V141" s="217"/>
      <c r="W141" s="265" t="str">
        <f>Desempeño!O62</f>
        <v>Satisfactorio</v>
      </c>
      <c r="X141" s="265"/>
      <c r="Y141" s="265"/>
      <c r="Z141" s="265"/>
      <c r="AA141" s="265"/>
      <c r="AB141" s="81"/>
      <c r="AC141" s="81"/>
      <c r="AD141" s="81"/>
      <c r="AE141" s="81"/>
      <c r="AF141" s="81"/>
      <c r="AG141" s="81"/>
      <c r="AH141" s="81"/>
      <c r="AI141" s="81"/>
      <c r="AJ141" s="81"/>
      <c r="AK141" s="20"/>
      <c r="AP141" s="19"/>
      <c r="BT141" s="37"/>
    </row>
    <row r="142" spans="1:84" ht="9.9" customHeight="1" x14ac:dyDescent="0.25">
      <c r="A142" s="81"/>
      <c r="B142" s="81"/>
      <c r="C142" s="81"/>
      <c r="D142" s="81"/>
      <c r="E142" s="81"/>
      <c r="F142" s="81"/>
      <c r="G142" s="81"/>
      <c r="H142" s="81"/>
      <c r="I142" s="81"/>
      <c r="J142" s="264">
        <v>2.1</v>
      </c>
      <c r="K142" s="264"/>
      <c r="L142" s="264"/>
      <c r="M142" s="217">
        <f>Desempeño!E63</f>
        <v>0.42699999999999999</v>
      </c>
      <c r="N142" s="217"/>
      <c r="O142" s="217">
        <f>Desempeño!G63</f>
        <v>0.38</v>
      </c>
      <c r="P142" s="217"/>
      <c r="Q142" s="217">
        <v>0.30499999999999999</v>
      </c>
      <c r="R142" s="217"/>
      <c r="S142" s="217">
        <f>Desempeño!K63</f>
        <v>0.15</v>
      </c>
      <c r="T142" s="217"/>
      <c r="U142" s="217">
        <v>0.13828015871366278</v>
      </c>
      <c r="V142" s="217"/>
      <c r="W142" s="265" t="str">
        <f>Desempeño!O63</f>
        <v>Satisfactorio</v>
      </c>
      <c r="X142" s="265"/>
      <c r="Y142" s="265"/>
      <c r="Z142" s="265"/>
      <c r="AA142" s="265"/>
      <c r="AB142" s="81"/>
      <c r="AC142" s="81"/>
      <c r="AD142" s="81"/>
      <c r="AE142" s="81"/>
      <c r="AF142" s="81"/>
      <c r="AG142" s="81"/>
      <c r="AH142" s="81"/>
      <c r="AI142" s="81"/>
      <c r="AJ142" s="81"/>
      <c r="AK142" s="20"/>
      <c r="AP142" s="19"/>
      <c r="BT142" s="37"/>
    </row>
    <row r="143" spans="1:84" ht="9.9" customHeight="1" x14ac:dyDescent="0.25">
      <c r="A143" s="81"/>
      <c r="B143" s="81"/>
      <c r="C143" s="81"/>
      <c r="D143" s="81"/>
      <c r="E143" s="81"/>
      <c r="F143" s="81"/>
      <c r="G143" s="81"/>
      <c r="H143" s="81"/>
      <c r="I143" s="81"/>
      <c r="J143" s="264">
        <v>1</v>
      </c>
      <c r="K143" s="264"/>
      <c r="L143" s="264"/>
      <c r="M143" s="217">
        <f>Desempeño!E64</f>
        <v>0.63</v>
      </c>
      <c r="N143" s="217"/>
      <c r="O143" s="217">
        <f>Desempeño!G64</f>
        <v>0.59</v>
      </c>
      <c r="P143" s="217"/>
      <c r="Q143" s="217">
        <v>0.30599999999999999</v>
      </c>
      <c r="R143" s="217"/>
      <c r="S143" s="217">
        <f>Desempeño!K64</f>
        <v>0.17</v>
      </c>
      <c r="T143" s="217"/>
      <c r="U143" s="217">
        <v>0.11426892498320766</v>
      </c>
      <c r="V143" s="217"/>
      <c r="W143" s="265" t="str">
        <f>Desempeño!O64</f>
        <v>Satisfactorio</v>
      </c>
      <c r="X143" s="265"/>
      <c r="Y143" s="265"/>
      <c r="Z143" s="265"/>
      <c r="AA143" s="265"/>
      <c r="AB143" s="81"/>
      <c r="AC143" s="81"/>
      <c r="AD143" s="81"/>
      <c r="AE143" s="81"/>
      <c r="AF143" s="81"/>
      <c r="AG143" s="81"/>
      <c r="AH143" s="81"/>
      <c r="AI143" s="81"/>
      <c r="AJ143" s="81"/>
      <c r="AK143" s="20"/>
      <c r="AP143" s="19"/>
      <c r="CA143" s="267"/>
      <c r="CB143" s="267"/>
      <c r="CC143" s="267"/>
      <c r="CD143" s="267"/>
      <c r="CE143" s="267"/>
      <c r="CF143" s="267"/>
    </row>
    <row r="144" spans="1:84" s="78" customFormat="1" ht="9.9" customHeight="1" x14ac:dyDescent="0.25">
      <c r="A144" s="81"/>
      <c r="B144" s="81"/>
      <c r="C144" s="81"/>
      <c r="D144" s="81"/>
      <c r="E144" s="81"/>
      <c r="F144" s="81"/>
      <c r="G144" s="81"/>
      <c r="H144" s="81"/>
      <c r="I144" s="81"/>
      <c r="J144" s="264">
        <v>0.7</v>
      </c>
      <c r="K144" s="264"/>
      <c r="L144" s="264"/>
      <c r="M144" s="217">
        <f>Desempeño!E65</f>
        <v>0.60799999999999998</v>
      </c>
      <c r="N144" s="217"/>
      <c r="O144" s="217">
        <f>Desempeño!G65</f>
        <v>0.67</v>
      </c>
      <c r="P144" s="217"/>
      <c r="Q144" s="217">
        <v>0.38</v>
      </c>
      <c r="R144" s="217"/>
      <c r="S144" s="217">
        <f>Desempeño!K65</f>
        <v>0.18</v>
      </c>
      <c r="T144" s="217"/>
      <c r="U144" s="217">
        <v>-0.14745196318789328</v>
      </c>
      <c r="V144" s="217"/>
      <c r="W144" s="265" t="str">
        <f>Desempeño!O65</f>
        <v>Satisfactorio</v>
      </c>
      <c r="X144" s="265"/>
      <c r="Y144" s="265"/>
      <c r="Z144" s="265"/>
      <c r="AA144" s="265"/>
      <c r="AB144" s="81"/>
      <c r="AC144" s="81"/>
      <c r="AD144" s="81"/>
      <c r="AE144" s="81"/>
      <c r="AF144" s="81"/>
      <c r="AG144" s="81"/>
      <c r="AH144" s="81"/>
      <c r="AI144" s="81"/>
      <c r="AJ144" s="81"/>
      <c r="AK144" s="20"/>
      <c r="AL144" s="20"/>
      <c r="AM144" s="20"/>
      <c r="AN144" s="20"/>
      <c r="AO144" s="20"/>
      <c r="AP144" s="77"/>
      <c r="CA144" s="271"/>
      <c r="CB144" s="271"/>
      <c r="CC144" s="271"/>
      <c r="CD144" s="271"/>
      <c r="CE144" s="271"/>
      <c r="CF144" s="271"/>
    </row>
    <row r="145" spans="1:84" ht="9.9" customHeight="1" x14ac:dyDescent="0.25">
      <c r="A145" s="81"/>
      <c r="B145" s="81"/>
      <c r="C145" s="81"/>
      <c r="D145" s="81"/>
      <c r="E145" s="81"/>
      <c r="F145" s="81"/>
      <c r="G145" s="81"/>
      <c r="H145" s="81"/>
      <c r="I145" s="81"/>
      <c r="J145" s="258"/>
      <c r="K145" s="258"/>
      <c r="L145" s="258"/>
      <c r="M145" s="259"/>
      <c r="N145" s="259"/>
      <c r="O145" s="259"/>
      <c r="P145" s="259"/>
      <c r="Q145" s="259"/>
      <c r="R145" s="259"/>
      <c r="S145" s="259"/>
      <c r="T145" s="259"/>
      <c r="U145" s="259"/>
      <c r="V145" s="259"/>
      <c r="W145" s="260"/>
      <c r="X145" s="260"/>
      <c r="Y145" s="260"/>
      <c r="Z145" s="260"/>
      <c r="AA145" s="260"/>
      <c r="AB145" s="150"/>
      <c r="AC145" s="81"/>
      <c r="AD145" s="81"/>
      <c r="AE145" s="81"/>
      <c r="AF145" s="81"/>
      <c r="AG145" s="81"/>
      <c r="AH145" s="81"/>
      <c r="AI145" s="81"/>
      <c r="AJ145" s="81"/>
      <c r="AK145" s="20"/>
      <c r="AP145" s="19"/>
      <c r="CA145" s="272"/>
      <c r="CB145" s="273"/>
      <c r="CC145" s="273"/>
      <c r="CD145" s="273"/>
      <c r="CE145" s="273"/>
      <c r="CF145" s="273"/>
    </row>
    <row r="146" spans="1:84" ht="9" customHeight="1" x14ac:dyDescent="0.25">
      <c r="A146" s="105" t="s">
        <v>127</v>
      </c>
      <c r="B146" s="20"/>
      <c r="C146" s="20"/>
      <c r="D146" s="20"/>
      <c r="E146" s="20"/>
      <c r="F146" s="81"/>
      <c r="G146" s="81"/>
      <c r="H146" s="81"/>
      <c r="I146" s="81"/>
      <c r="J146" s="81"/>
      <c r="K146" s="81"/>
      <c r="L146" s="81"/>
      <c r="M146" s="81"/>
      <c r="N146" s="81"/>
      <c r="O146" s="81"/>
      <c r="P146" s="81"/>
      <c r="Q146" s="81"/>
      <c r="R146" s="81"/>
      <c r="S146" s="81"/>
      <c r="T146" s="81"/>
      <c r="U146" s="81"/>
      <c r="V146" s="81"/>
      <c r="W146" s="81"/>
      <c r="X146" s="81"/>
      <c r="Y146" s="81"/>
      <c r="Z146" s="81"/>
      <c r="AA146" s="81"/>
      <c r="AB146" s="81"/>
      <c r="AC146" s="81"/>
      <c r="AD146" s="81"/>
      <c r="AE146" s="81"/>
      <c r="AF146" s="81"/>
      <c r="AG146" s="81"/>
      <c r="AH146" s="81"/>
      <c r="AI146" s="81"/>
      <c r="AJ146" s="81"/>
      <c r="AK146" s="20"/>
      <c r="AP146" s="19"/>
      <c r="AY146" s="75"/>
      <c r="AZ146" s="75"/>
      <c r="BA146" s="75"/>
      <c r="BB146" s="75"/>
      <c r="BC146" s="75"/>
      <c r="BD146" s="75"/>
      <c r="BE146" s="25"/>
      <c r="BF146" s="25"/>
      <c r="BG146" s="25"/>
      <c r="BH146" s="25"/>
      <c r="BI146" s="25"/>
      <c r="BJ146" s="25"/>
      <c r="BK146" s="25"/>
      <c r="BL146" s="25"/>
      <c r="BM146" s="25"/>
      <c r="BN146" s="25"/>
      <c r="BO146" s="25"/>
      <c r="BP146" s="25"/>
    </row>
    <row r="147" spans="1:84" ht="9.9" customHeight="1" x14ac:dyDescent="0.25">
      <c r="A147" s="20"/>
      <c r="B147" s="20"/>
      <c r="C147" s="20"/>
      <c r="D147" s="20"/>
      <c r="E147" s="20"/>
      <c r="F147" s="20"/>
      <c r="G147" s="20"/>
      <c r="H147" s="20"/>
      <c r="I147" s="20"/>
      <c r="J147" s="152"/>
      <c r="K147" s="152"/>
      <c r="L147" s="152"/>
      <c r="M147" s="152"/>
      <c r="N147" s="152"/>
      <c r="O147" s="152"/>
      <c r="P147" s="152"/>
      <c r="Q147" s="152"/>
      <c r="R147" s="152"/>
      <c r="S147" s="152"/>
      <c r="T147" s="152"/>
      <c r="U147" s="152"/>
      <c r="V147" s="152"/>
      <c r="W147" s="152"/>
      <c r="X147" s="152"/>
      <c r="Y147" s="152"/>
      <c r="Z147" s="152"/>
      <c r="AA147" s="152"/>
      <c r="AB147" s="131"/>
      <c r="AC147" s="20"/>
      <c r="AD147" s="20"/>
      <c r="AE147" s="20"/>
      <c r="AF147" s="20"/>
      <c r="AG147" s="20"/>
      <c r="AH147" s="20"/>
      <c r="AI147" s="20"/>
      <c r="AJ147" s="20"/>
      <c r="AK147" s="20"/>
      <c r="AP147" s="19"/>
      <c r="CA147" s="272"/>
      <c r="CB147" s="273"/>
      <c r="CC147" s="273"/>
      <c r="CD147" s="273"/>
      <c r="CE147" s="273"/>
      <c r="CF147" s="273"/>
    </row>
    <row r="148" spans="1:84" ht="9.9" customHeight="1" x14ac:dyDescent="0.25">
      <c r="A148" s="20"/>
      <c r="B148" s="20"/>
      <c r="C148" s="20"/>
      <c r="D148" s="20"/>
      <c r="E148" s="20"/>
      <c r="F148" s="20"/>
      <c r="G148" s="20"/>
      <c r="H148" s="20"/>
      <c r="I148" s="20"/>
      <c r="J148" s="219" t="str">
        <f>J137</f>
        <v>Caudal</v>
      </c>
      <c r="K148" s="219"/>
      <c r="L148" s="219"/>
      <c r="M148" s="165" t="s">
        <v>51</v>
      </c>
      <c r="N148" s="165"/>
      <c r="O148" s="165" t="s">
        <v>52</v>
      </c>
      <c r="P148" s="165"/>
      <c r="Q148" s="165" t="s">
        <v>53</v>
      </c>
      <c r="R148" s="165"/>
      <c r="S148" s="165" t="s">
        <v>54</v>
      </c>
      <c r="T148" s="165"/>
      <c r="U148" s="167" t="s">
        <v>50</v>
      </c>
      <c r="V148" s="168"/>
      <c r="W148" s="171" t="s">
        <v>55</v>
      </c>
      <c r="X148" s="171"/>
      <c r="Y148" s="171"/>
      <c r="Z148" s="171"/>
      <c r="AA148" s="171"/>
      <c r="AB148" s="131"/>
      <c r="AC148" s="20"/>
      <c r="AD148" s="20"/>
      <c r="AE148" s="20"/>
      <c r="AF148" s="20"/>
      <c r="AG148" s="20"/>
      <c r="AH148" s="20"/>
      <c r="AI148" s="20"/>
      <c r="AJ148" s="20"/>
      <c r="AK148" s="20"/>
      <c r="AP148" s="19"/>
    </row>
    <row r="149" spans="1:84" ht="9.9" customHeight="1" x14ac:dyDescent="0.25">
      <c r="A149" s="20"/>
      <c r="B149" s="20"/>
      <c r="C149" s="20"/>
      <c r="D149" s="20"/>
      <c r="E149" s="20"/>
      <c r="F149" s="20"/>
      <c r="G149" s="20"/>
      <c r="H149" s="20"/>
      <c r="I149" s="20"/>
      <c r="J149" s="255" t="str">
        <f>J138</f>
        <v>[m³/h]</v>
      </c>
      <c r="K149" s="255"/>
      <c r="L149" s="255"/>
      <c r="M149" s="291" t="str">
        <f>M138</f>
        <v>[%]</v>
      </c>
      <c r="N149" s="291"/>
      <c r="O149" s="171" t="str">
        <f>O138</f>
        <v>[%]</v>
      </c>
      <c r="P149" s="171"/>
      <c r="Q149" s="171" t="str">
        <f>Q138</f>
        <v>[%]</v>
      </c>
      <c r="R149" s="171"/>
      <c r="S149" s="171" t="str">
        <f>S138</f>
        <v>[%]</v>
      </c>
      <c r="T149" s="171"/>
      <c r="U149" s="169"/>
      <c r="V149" s="170"/>
      <c r="W149" s="171"/>
      <c r="X149" s="171"/>
      <c r="Y149" s="171"/>
      <c r="Z149" s="171"/>
      <c r="AA149" s="171"/>
      <c r="AB149" s="131"/>
      <c r="AC149" s="20"/>
      <c r="AD149" s="20"/>
      <c r="AE149" s="20"/>
      <c r="AF149" s="20"/>
      <c r="AG149" s="20"/>
      <c r="AH149" s="20"/>
      <c r="AI149" s="20"/>
      <c r="AJ149" s="20"/>
      <c r="AK149" s="20"/>
      <c r="AP149" s="19"/>
      <c r="CA149" s="267"/>
      <c r="CB149" s="267"/>
      <c r="CC149" s="267"/>
      <c r="CD149" s="267"/>
      <c r="CE149" s="267"/>
      <c r="CF149" s="267"/>
    </row>
    <row r="150" spans="1:84" ht="9.9" customHeight="1" x14ac:dyDescent="0.25">
      <c r="A150" s="20"/>
      <c r="B150" s="20"/>
      <c r="C150" s="20"/>
      <c r="D150" s="20"/>
      <c r="E150" s="20"/>
      <c r="F150" s="20"/>
      <c r="G150" s="20"/>
      <c r="H150" s="20"/>
      <c r="I150" s="20"/>
      <c r="J150" s="264">
        <v>25.35</v>
      </c>
      <c r="K150" s="264"/>
      <c r="L150" s="264"/>
      <c r="M150" s="217">
        <v>-0.01</v>
      </c>
      <c r="N150" s="217"/>
      <c r="O150" s="217">
        <v>0.06</v>
      </c>
      <c r="P150" s="217"/>
      <c r="Q150" s="217">
        <v>0.30199999999999999</v>
      </c>
      <c r="R150" s="217"/>
      <c r="S150" s="217">
        <v>0.2</v>
      </c>
      <c r="T150" s="217"/>
      <c r="U150" s="217">
        <v>-0.18220924046478193</v>
      </c>
      <c r="V150" s="217"/>
      <c r="W150" s="265" t="str">
        <f>W139</f>
        <v>Satisfactorio</v>
      </c>
      <c r="X150" s="265"/>
      <c r="Y150" s="265"/>
      <c r="Z150" s="265"/>
      <c r="AA150" s="265"/>
      <c r="AB150" s="131"/>
      <c r="AC150" s="20"/>
      <c r="AD150" s="20"/>
      <c r="AE150" s="20"/>
      <c r="AF150" s="20"/>
      <c r="AG150" s="20"/>
      <c r="AH150" s="20"/>
      <c r="AI150" s="20"/>
      <c r="AJ150" s="20"/>
      <c r="AK150" s="20"/>
      <c r="AP150" s="19"/>
      <c r="CA150" s="72"/>
      <c r="CB150" s="72"/>
      <c r="CC150" s="72"/>
      <c r="CD150" s="72"/>
      <c r="CE150" s="72"/>
      <c r="CF150" s="72"/>
    </row>
    <row r="151" spans="1:84" ht="9.9" customHeight="1" x14ac:dyDescent="0.25">
      <c r="A151" s="20"/>
      <c r="B151" s="20"/>
      <c r="C151" s="20"/>
      <c r="D151" s="20"/>
      <c r="E151" s="20"/>
      <c r="F151" s="20"/>
      <c r="G151" s="20"/>
      <c r="H151" s="20"/>
      <c r="I151" s="20"/>
      <c r="J151" s="264">
        <v>17.45</v>
      </c>
      <c r="K151" s="264"/>
      <c r="L151" s="264"/>
      <c r="M151" s="217">
        <v>0.14000000000000001</v>
      </c>
      <c r="N151" s="217"/>
      <c r="O151" s="217">
        <v>0.18</v>
      </c>
      <c r="P151" s="217"/>
      <c r="Q151" s="217">
        <v>0.30099999999999999</v>
      </c>
      <c r="R151" s="217"/>
      <c r="S151" s="217">
        <v>0.2</v>
      </c>
      <c r="T151" s="217"/>
      <c r="U151" s="217">
        <v>-9.9616034546590987E-2</v>
      </c>
      <c r="V151" s="217"/>
      <c r="W151" s="265" t="str">
        <f>W140</f>
        <v>Satisfactorio</v>
      </c>
      <c r="X151" s="265"/>
      <c r="Y151" s="265"/>
      <c r="Z151" s="265"/>
      <c r="AA151" s="265"/>
      <c r="AB151" s="131"/>
      <c r="AC151" s="20"/>
      <c r="AD151" s="20"/>
      <c r="AE151" s="20"/>
      <c r="AF151" s="20"/>
      <c r="AG151" s="20"/>
      <c r="AH151" s="20"/>
      <c r="AI151" s="20"/>
      <c r="AJ151" s="20"/>
      <c r="AK151" s="20"/>
      <c r="AP151" s="19"/>
      <c r="CA151" s="72"/>
      <c r="CB151" s="72"/>
      <c r="CC151" s="72"/>
      <c r="CD151" s="72"/>
      <c r="CE151" s="72"/>
      <c r="CF151" s="72"/>
    </row>
    <row r="152" spans="1:84" ht="9.9" customHeight="1" x14ac:dyDescent="0.25">
      <c r="A152" s="20"/>
      <c r="B152" s="20"/>
      <c r="C152" s="20"/>
      <c r="D152" s="20"/>
      <c r="E152" s="20"/>
      <c r="F152" s="20"/>
      <c r="G152" s="20"/>
      <c r="H152" s="20"/>
      <c r="I152" s="20"/>
      <c r="J152" s="152"/>
      <c r="K152" s="152"/>
      <c r="L152" s="152"/>
      <c r="M152" s="152"/>
      <c r="N152" s="152"/>
      <c r="O152" s="152"/>
      <c r="P152" s="152"/>
      <c r="Q152" s="152"/>
      <c r="R152" s="152"/>
      <c r="S152" s="152"/>
      <c r="T152" s="152"/>
      <c r="U152" s="152"/>
      <c r="V152" s="152"/>
      <c r="W152" s="152"/>
      <c r="X152" s="152"/>
      <c r="Y152" s="152"/>
      <c r="Z152" s="152"/>
      <c r="AA152" s="152"/>
      <c r="AB152" s="131"/>
      <c r="AC152" s="20"/>
      <c r="AD152" s="20"/>
      <c r="AE152" s="20"/>
      <c r="AF152" s="20"/>
      <c r="AG152" s="20"/>
      <c r="AH152" s="20"/>
      <c r="AI152" s="20"/>
      <c r="AJ152" s="20"/>
      <c r="AK152" s="20"/>
      <c r="AP152" s="19"/>
      <c r="CA152" s="72"/>
      <c r="CB152" s="72"/>
      <c r="CC152" s="72"/>
      <c r="CD152" s="72"/>
      <c r="CE152" s="72"/>
      <c r="CF152" s="72"/>
    </row>
    <row r="153" spans="1:84" ht="9" customHeight="1" x14ac:dyDescent="0.25">
      <c r="A153" s="105" t="s">
        <v>128</v>
      </c>
      <c r="B153" s="20"/>
      <c r="C153" s="20"/>
      <c r="D153" s="20"/>
      <c r="E153" s="20"/>
      <c r="F153" s="81"/>
      <c r="G153" s="81"/>
      <c r="H153" s="81"/>
      <c r="I153" s="81"/>
      <c r="J153" s="81"/>
      <c r="K153" s="81"/>
      <c r="L153" s="81"/>
      <c r="M153" s="81"/>
      <c r="N153" s="81"/>
      <c r="O153" s="81"/>
      <c r="P153" s="81"/>
      <c r="Q153" s="81"/>
      <c r="R153" s="81"/>
      <c r="S153" s="81"/>
      <c r="T153" s="81"/>
      <c r="U153" s="81"/>
      <c r="V153" s="81"/>
      <c r="W153" s="81"/>
      <c r="X153" s="81"/>
      <c r="Y153" s="81"/>
      <c r="Z153" s="81"/>
      <c r="AA153" s="81"/>
      <c r="AB153" s="81"/>
      <c r="AC153" s="81"/>
      <c r="AD153" s="81"/>
      <c r="AE153" s="81"/>
      <c r="AF153" s="81"/>
      <c r="AG153" s="81"/>
      <c r="AH153" s="81"/>
      <c r="AI153" s="81"/>
      <c r="AJ153" s="81"/>
      <c r="AK153" s="20"/>
      <c r="AP153" s="19"/>
      <c r="AY153" s="75"/>
      <c r="AZ153" s="75"/>
      <c r="BA153" s="75"/>
      <c r="BB153" s="75"/>
      <c r="BC153" s="75"/>
      <c r="BD153" s="75"/>
      <c r="BE153" s="25"/>
      <c r="BF153" s="25"/>
      <c r="BG153" s="25"/>
      <c r="BH153" s="25"/>
      <c r="BI153" s="25"/>
      <c r="BJ153" s="25"/>
      <c r="BK153" s="25"/>
      <c r="BL153" s="25"/>
      <c r="BM153" s="25"/>
      <c r="BN153" s="25"/>
      <c r="BO153" s="25"/>
      <c r="BP153" s="25"/>
    </row>
    <row r="154" spans="1:84" ht="9" customHeight="1" x14ac:dyDescent="0.25">
      <c r="A154" s="20"/>
      <c r="B154" s="20"/>
      <c r="C154" s="20"/>
      <c r="D154" s="20"/>
      <c r="E154" s="20"/>
      <c r="F154" s="20"/>
      <c r="G154" s="20"/>
      <c r="H154" s="20"/>
      <c r="I154" s="20"/>
      <c r="J154" s="131"/>
      <c r="K154" s="131"/>
      <c r="L154" s="131"/>
      <c r="M154" s="131"/>
      <c r="N154" s="131"/>
      <c r="O154" s="131"/>
      <c r="P154" s="131"/>
      <c r="Q154" s="131"/>
      <c r="R154" s="131"/>
      <c r="S154" s="131"/>
      <c r="T154" s="131"/>
      <c r="U154" s="131"/>
      <c r="V154" s="131"/>
      <c r="W154" s="131"/>
      <c r="X154" s="131"/>
      <c r="Y154" s="131"/>
      <c r="Z154" s="131"/>
      <c r="AA154" s="131"/>
      <c r="AB154" s="131"/>
      <c r="AC154" s="20"/>
      <c r="AD154" s="20"/>
      <c r="AE154" s="20"/>
      <c r="AF154" s="20"/>
      <c r="AG154" s="20"/>
      <c r="AH154" s="20"/>
      <c r="AI154" s="20"/>
      <c r="AJ154" s="20"/>
      <c r="AK154" s="20"/>
      <c r="AP154" s="19"/>
      <c r="CA154" s="72"/>
      <c r="CB154" s="72"/>
      <c r="CC154" s="72"/>
      <c r="CD154" s="72"/>
      <c r="CE154" s="72"/>
      <c r="CF154" s="72"/>
    </row>
    <row r="155" spans="1:84" ht="7.5" customHeight="1" x14ac:dyDescent="0.25">
      <c r="A155" s="20"/>
      <c r="B155" s="20"/>
      <c r="C155" s="20"/>
      <c r="D155" s="20"/>
      <c r="E155" s="20"/>
      <c r="F155" s="20"/>
      <c r="G155" s="20"/>
      <c r="H155" s="20"/>
      <c r="I155" s="20"/>
      <c r="J155" s="131"/>
      <c r="K155" s="131"/>
      <c r="L155" s="131"/>
      <c r="M155" s="131"/>
      <c r="N155" s="131"/>
      <c r="O155" s="131"/>
      <c r="P155" s="131"/>
      <c r="Q155" s="131"/>
      <c r="R155" s="131"/>
      <c r="S155" s="131"/>
      <c r="T155" s="131"/>
      <c r="U155" s="131"/>
      <c r="V155" s="131"/>
      <c r="W155" s="131"/>
      <c r="X155" s="131"/>
      <c r="Y155" s="131"/>
      <c r="Z155" s="131"/>
      <c r="AA155" s="131"/>
      <c r="AB155" s="131"/>
      <c r="AC155" s="20"/>
      <c r="AD155" s="20"/>
      <c r="AE155" s="20"/>
      <c r="AF155" s="20"/>
      <c r="AG155" s="20"/>
      <c r="AH155" s="20"/>
      <c r="AI155" s="20"/>
      <c r="AJ155" s="20"/>
      <c r="AK155" s="20"/>
      <c r="CA155" s="72"/>
      <c r="CB155" s="72"/>
      <c r="CC155" s="72"/>
      <c r="CD155" s="72"/>
      <c r="CE155" s="72"/>
      <c r="CF155" s="72"/>
    </row>
    <row r="156" spans="1:84" ht="21" customHeight="1" x14ac:dyDescent="0.25">
      <c r="A156" s="20"/>
      <c r="B156" s="20"/>
      <c r="C156" s="20"/>
      <c r="D156" s="20"/>
      <c r="E156" s="20"/>
      <c r="F156" s="20"/>
      <c r="G156" s="20"/>
      <c r="H156" s="20"/>
      <c r="I156" s="20"/>
      <c r="J156" s="219" t="str">
        <f>J148</f>
        <v>Caudal</v>
      </c>
      <c r="K156" s="219"/>
      <c r="L156" s="219"/>
      <c r="M156" s="165" t="s">
        <v>51</v>
      </c>
      <c r="N156" s="165"/>
      <c r="O156" s="165" t="s">
        <v>52</v>
      </c>
      <c r="P156" s="165"/>
      <c r="Q156" s="165" t="s">
        <v>53</v>
      </c>
      <c r="R156" s="165"/>
      <c r="S156" s="165" t="s">
        <v>54</v>
      </c>
      <c r="T156" s="165"/>
      <c r="U156" s="167" t="s">
        <v>50</v>
      </c>
      <c r="V156" s="168"/>
      <c r="W156" s="171" t="s">
        <v>55</v>
      </c>
      <c r="X156" s="171"/>
      <c r="Y156" s="171"/>
      <c r="Z156" s="171"/>
      <c r="AA156" s="171"/>
      <c r="AB156" s="20"/>
      <c r="AC156" s="20"/>
      <c r="AD156" s="20"/>
      <c r="AE156" s="20"/>
      <c r="AF156" s="20"/>
      <c r="AG156" s="20"/>
      <c r="AH156" s="20"/>
      <c r="AI156" s="20"/>
      <c r="AJ156" s="20"/>
      <c r="AK156" s="20"/>
      <c r="AW156" s="72"/>
      <c r="AX156" s="72"/>
      <c r="AY156" s="72"/>
      <c r="AZ156" s="72"/>
      <c r="BA156" s="72"/>
      <c r="BB156" s="72"/>
    </row>
    <row r="157" spans="1:84" ht="11.25" customHeight="1" x14ac:dyDescent="0.25">
      <c r="A157" s="20"/>
      <c r="B157" s="20"/>
      <c r="C157" s="20"/>
      <c r="D157" s="20"/>
      <c r="E157" s="20"/>
      <c r="F157" s="20"/>
      <c r="G157" s="20"/>
      <c r="H157" s="20"/>
      <c r="I157" s="20"/>
      <c r="J157" s="255" t="str">
        <f>J149</f>
        <v>[m³/h]</v>
      </c>
      <c r="K157" s="255"/>
      <c r="L157" s="255"/>
      <c r="M157" s="291" t="str">
        <f>M149</f>
        <v>[%]</v>
      </c>
      <c r="N157" s="291"/>
      <c r="O157" s="171" t="str">
        <f>O149</f>
        <v>[%]</v>
      </c>
      <c r="P157" s="171"/>
      <c r="Q157" s="171" t="str">
        <f>Q149</f>
        <v>[%]</v>
      </c>
      <c r="R157" s="171"/>
      <c r="S157" s="171" t="str">
        <f>S149</f>
        <v>[%]</v>
      </c>
      <c r="T157" s="171"/>
      <c r="U157" s="169"/>
      <c r="V157" s="170"/>
      <c r="W157" s="171"/>
      <c r="X157" s="171"/>
      <c r="Y157" s="171"/>
      <c r="Z157" s="171"/>
      <c r="AA157" s="171"/>
      <c r="AB157" s="20"/>
      <c r="AC157" s="20"/>
      <c r="AD157" s="20"/>
      <c r="AE157" s="20"/>
      <c r="AF157" s="20"/>
      <c r="AG157" s="20"/>
      <c r="AH157" s="20"/>
      <c r="AI157" s="20"/>
      <c r="AJ157" s="20"/>
      <c r="AK157" s="20"/>
      <c r="BR157" s="37"/>
    </row>
    <row r="158" spans="1:84" ht="9.9" customHeight="1" x14ac:dyDescent="0.25">
      <c r="A158" s="20"/>
      <c r="B158" s="20"/>
      <c r="C158" s="20"/>
      <c r="D158" s="20"/>
      <c r="E158" s="20"/>
      <c r="F158" s="20"/>
      <c r="G158" s="20"/>
      <c r="H158" s="20"/>
      <c r="I158" s="20"/>
      <c r="J158" s="264">
        <v>2.484</v>
      </c>
      <c r="K158" s="264"/>
      <c r="L158" s="264"/>
      <c r="M158" s="217">
        <v>-1.06</v>
      </c>
      <c r="N158" s="217"/>
      <c r="O158" s="217">
        <v>-0.91</v>
      </c>
      <c r="P158" s="217"/>
      <c r="Q158" s="217">
        <v>0.31</v>
      </c>
      <c r="R158" s="217"/>
      <c r="S158" s="217">
        <v>0.18</v>
      </c>
      <c r="T158" s="217"/>
      <c r="U158" s="217">
        <v>-0.42</v>
      </c>
      <c r="V158" s="217"/>
      <c r="W158" s="265" t="str">
        <f>W139</f>
        <v>Satisfactorio</v>
      </c>
      <c r="X158" s="265"/>
      <c r="Y158" s="265"/>
      <c r="Z158" s="265"/>
      <c r="AA158" s="265"/>
      <c r="AB158" s="20"/>
      <c r="AC158" s="20"/>
      <c r="AD158" s="20"/>
      <c r="AE158" s="20"/>
      <c r="AF158" s="20"/>
      <c r="AG158" s="20"/>
      <c r="AH158" s="20"/>
      <c r="AI158" s="20"/>
      <c r="AJ158" s="20"/>
      <c r="AK158" s="20"/>
      <c r="AN158" s="19"/>
      <c r="BR158" s="37"/>
    </row>
    <row r="159" spans="1:84" ht="9.9" customHeight="1" x14ac:dyDescent="0.25">
      <c r="A159" s="20"/>
      <c r="B159" s="20"/>
      <c r="C159" s="20"/>
      <c r="D159" s="20"/>
      <c r="E159" s="20"/>
      <c r="F159" s="20"/>
      <c r="G159" s="20"/>
      <c r="H159" s="20"/>
      <c r="I159" s="20"/>
      <c r="J159" s="264">
        <v>1.764</v>
      </c>
      <c r="K159" s="264"/>
      <c r="L159" s="264"/>
      <c r="M159" s="217">
        <v>-1.06</v>
      </c>
      <c r="N159" s="217"/>
      <c r="O159" s="217">
        <v>-0.75</v>
      </c>
      <c r="P159" s="217"/>
      <c r="Q159" s="217">
        <v>0.31</v>
      </c>
      <c r="R159" s="217"/>
      <c r="S159" s="217">
        <v>0.18</v>
      </c>
      <c r="T159" s="217"/>
      <c r="U159" s="217">
        <v>-0.86</v>
      </c>
      <c r="V159" s="217"/>
      <c r="W159" s="265" t="str">
        <f t="shared" ref="W159:W161" si="3">W140</f>
        <v>Satisfactorio</v>
      </c>
      <c r="X159" s="265"/>
      <c r="Y159" s="265"/>
      <c r="Z159" s="265"/>
      <c r="AA159" s="265"/>
      <c r="AB159" s="20"/>
      <c r="AC159" s="20"/>
      <c r="AD159" s="20"/>
      <c r="AE159" s="20"/>
      <c r="AF159" s="20"/>
      <c r="AG159" s="20"/>
      <c r="AH159" s="20"/>
      <c r="AI159" s="20"/>
      <c r="AJ159" s="20"/>
      <c r="AK159" s="20"/>
      <c r="AN159" s="19"/>
      <c r="BR159" s="37"/>
    </row>
    <row r="160" spans="1:84" ht="9.9" customHeight="1" x14ac:dyDescent="0.25">
      <c r="A160" s="20"/>
      <c r="B160" s="20"/>
      <c r="C160" s="20"/>
      <c r="D160" s="20"/>
      <c r="E160" s="20"/>
      <c r="F160" s="20"/>
      <c r="G160" s="20"/>
      <c r="H160" s="20"/>
      <c r="I160" s="20"/>
      <c r="J160" s="264">
        <v>1.254</v>
      </c>
      <c r="K160" s="264"/>
      <c r="L160" s="264"/>
      <c r="M160" s="217">
        <v>-0.84</v>
      </c>
      <c r="N160" s="217"/>
      <c r="O160" s="217">
        <v>-0.56999999999999995</v>
      </c>
      <c r="P160" s="217"/>
      <c r="Q160" s="217">
        <v>0.31</v>
      </c>
      <c r="R160" s="217"/>
      <c r="S160" s="217">
        <v>0.18</v>
      </c>
      <c r="T160" s="217"/>
      <c r="U160" s="217">
        <v>-0.76</v>
      </c>
      <c r="V160" s="217"/>
      <c r="W160" s="265" t="str">
        <f t="shared" si="3"/>
        <v>Satisfactorio</v>
      </c>
      <c r="X160" s="265"/>
      <c r="Y160" s="265"/>
      <c r="Z160" s="265"/>
      <c r="AA160" s="265"/>
      <c r="AB160" s="20"/>
      <c r="AC160" s="20"/>
      <c r="AD160" s="20"/>
      <c r="AE160" s="20"/>
      <c r="AF160" s="20"/>
      <c r="AG160" s="20"/>
      <c r="AH160" s="20"/>
      <c r="AJ160" s="20"/>
      <c r="AK160" s="20"/>
    </row>
    <row r="161" spans="1:37" ht="9.9" customHeight="1" x14ac:dyDescent="0.25">
      <c r="A161" s="20"/>
      <c r="B161" s="20"/>
      <c r="C161" s="20"/>
      <c r="D161" s="20"/>
      <c r="E161" s="20"/>
      <c r="F161" s="20"/>
      <c r="G161" s="20"/>
      <c r="H161" s="20"/>
      <c r="I161" s="20"/>
      <c r="J161" s="264">
        <v>0.504</v>
      </c>
      <c r="K161" s="264"/>
      <c r="L161" s="264"/>
      <c r="M161" s="217">
        <v>-0.66</v>
      </c>
      <c r="N161" s="217"/>
      <c r="O161" s="217">
        <v>-0.27</v>
      </c>
      <c r="P161" s="217"/>
      <c r="Q161" s="217">
        <v>0.38</v>
      </c>
      <c r="R161" s="217"/>
      <c r="S161" s="217">
        <v>0.21</v>
      </c>
      <c r="T161" s="217"/>
      <c r="U161" s="217">
        <v>-0.88</v>
      </c>
      <c r="V161" s="217"/>
      <c r="W161" s="265" t="str">
        <f t="shared" si="3"/>
        <v>Satisfactorio</v>
      </c>
      <c r="X161" s="265"/>
      <c r="Y161" s="265"/>
      <c r="Z161" s="265"/>
      <c r="AA161" s="265"/>
      <c r="AB161" s="20"/>
      <c r="AC161" s="20"/>
      <c r="AD161" s="20"/>
      <c r="AE161" s="20"/>
      <c r="AF161" s="20"/>
      <c r="AG161" s="20"/>
      <c r="AH161" s="20"/>
      <c r="AI161" s="91"/>
      <c r="AJ161" s="91"/>
      <c r="AK161" s="20"/>
    </row>
    <row r="162" spans="1:37" ht="9.9" customHeight="1" x14ac:dyDescent="0.25">
      <c r="A162" s="20"/>
      <c r="B162" s="20"/>
      <c r="C162" s="20"/>
      <c r="D162" s="20"/>
      <c r="E162" s="20"/>
      <c r="F162" s="20"/>
      <c r="G162" s="20"/>
      <c r="H162" s="20"/>
      <c r="I162" s="20"/>
      <c r="J162" s="155"/>
      <c r="K162" s="155"/>
      <c r="L162" s="155"/>
      <c r="M162" s="155"/>
      <c r="N162" s="155"/>
      <c r="O162" s="155"/>
      <c r="P162" s="155"/>
      <c r="Q162" s="155"/>
      <c r="R162" s="155"/>
      <c r="S162" s="155"/>
      <c r="T162" s="155"/>
      <c r="U162" s="155"/>
      <c r="V162" s="155"/>
      <c r="W162" s="155"/>
      <c r="X162" s="155"/>
      <c r="Y162" s="155"/>
      <c r="Z162" s="20"/>
      <c r="AA162" s="20"/>
      <c r="AB162" s="20"/>
      <c r="AC162" s="20"/>
      <c r="AD162" s="20"/>
      <c r="AE162" s="20"/>
      <c r="AF162" s="20"/>
      <c r="AG162" s="20"/>
      <c r="AH162" s="20"/>
      <c r="AI162" s="91"/>
      <c r="AJ162" s="91"/>
      <c r="AK162" s="20"/>
    </row>
    <row r="163" spans="1:37" ht="9.9" customHeight="1" x14ac:dyDescent="0.25">
      <c r="A163" s="84"/>
      <c r="B163" s="91"/>
      <c r="C163" s="91"/>
      <c r="D163" s="91"/>
      <c r="E163" s="91"/>
      <c r="F163" s="91"/>
      <c r="G163" s="91"/>
      <c r="H163" s="91"/>
      <c r="I163" s="91"/>
      <c r="J163" s="155"/>
      <c r="K163" s="155"/>
      <c r="L163" s="155"/>
      <c r="M163" s="155"/>
      <c r="N163" s="155"/>
      <c r="O163" s="155"/>
      <c r="P163" s="155"/>
      <c r="Q163" s="155"/>
      <c r="R163" s="155"/>
      <c r="S163" s="155"/>
      <c r="T163" s="155"/>
      <c r="U163" s="155"/>
      <c r="V163" s="155"/>
      <c r="W163" s="155"/>
      <c r="X163" s="155"/>
      <c r="Y163" s="155"/>
      <c r="Z163" s="91"/>
      <c r="AA163" s="91"/>
      <c r="AB163" s="91"/>
      <c r="AC163" s="91"/>
      <c r="AD163" s="91"/>
      <c r="AE163" s="91"/>
      <c r="AF163" s="91"/>
      <c r="AG163" s="91"/>
      <c r="AH163" s="91"/>
      <c r="AI163" s="91"/>
      <c r="AJ163" s="91"/>
      <c r="AK163" s="20"/>
    </row>
    <row r="164" spans="1:37" ht="9.9" customHeight="1" x14ac:dyDescent="0.25">
      <c r="A164" s="91"/>
      <c r="B164" s="91"/>
      <c r="C164" s="91"/>
      <c r="D164" s="91"/>
      <c r="E164" s="91"/>
      <c r="F164" s="91"/>
      <c r="G164" s="91"/>
      <c r="H164" s="91"/>
      <c r="I164" s="91"/>
      <c r="J164" s="155"/>
      <c r="K164" s="155"/>
      <c r="L164" s="155"/>
      <c r="M164" s="155"/>
      <c r="N164" s="155"/>
      <c r="O164" s="155"/>
      <c r="P164" s="155"/>
      <c r="Q164" s="155"/>
      <c r="R164" s="155"/>
      <c r="S164" s="155"/>
      <c r="T164" s="155"/>
      <c r="U164" s="155"/>
      <c r="V164" s="155"/>
      <c r="W164" s="155"/>
      <c r="X164" s="155"/>
      <c r="Y164" s="155"/>
      <c r="Z164" s="91"/>
      <c r="AA164" s="91"/>
      <c r="AB164" s="91"/>
      <c r="AC164" s="91"/>
      <c r="AD164" s="91"/>
      <c r="AE164" s="91"/>
      <c r="AF164" s="91"/>
      <c r="AG164" s="91"/>
      <c r="AH164" s="91"/>
      <c r="AI164" s="91"/>
      <c r="AJ164" s="91"/>
      <c r="AK164" s="20"/>
    </row>
    <row r="165" spans="1:37" ht="9.9" customHeight="1" x14ac:dyDescent="0.25">
      <c r="A165" s="91"/>
      <c r="B165" s="91"/>
      <c r="C165" s="91"/>
      <c r="D165" s="91"/>
      <c r="E165" s="91"/>
      <c r="F165" s="91"/>
      <c r="G165" s="91"/>
      <c r="H165" s="91"/>
      <c r="I165" s="91"/>
      <c r="J165" s="155"/>
      <c r="K165" s="155"/>
      <c r="L165" s="155"/>
      <c r="M165" s="155"/>
      <c r="N165" s="155"/>
      <c r="O165" s="155"/>
      <c r="P165" s="155"/>
      <c r="Q165" s="155"/>
      <c r="R165" s="155"/>
      <c r="S165" s="155"/>
      <c r="T165" s="155"/>
      <c r="U165" s="155"/>
      <c r="V165" s="155"/>
      <c r="W165" s="155"/>
      <c r="X165" s="155"/>
      <c r="Y165" s="155"/>
      <c r="Z165" s="91"/>
      <c r="AA165" s="91"/>
      <c r="AB165" s="91"/>
      <c r="AC165" s="91"/>
      <c r="AD165" s="91"/>
      <c r="AE165" s="91"/>
      <c r="AF165" s="91"/>
      <c r="AG165" s="91"/>
      <c r="AH165" s="91"/>
      <c r="AI165" s="91"/>
      <c r="AJ165" s="91"/>
      <c r="AK165" s="20"/>
    </row>
    <row r="166" spans="1:37" ht="9.9" customHeight="1" x14ac:dyDescent="0.25">
      <c r="A166" s="91"/>
      <c r="B166" s="91"/>
      <c r="C166" s="91"/>
      <c r="D166" s="91"/>
      <c r="E166" s="91"/>
      <c r="F166" s="91"/>
      <c r="G166" s="91"/>
      <c r="H166" s="91"/>
      <c r="I166" s="91"/>
      <c r="J166" s="155"/>
      <c r="K166" s="155"/>
      <c r="L166" s="155"/>
      <c r="M166" s="155"/>
      <c r="N166" s="155"/>
      <c r="O166" s="155"/>
      <c r="P166" s="155"/>
      <c r="Q166" s="155"/>
      <c r="R166" s="155"/>
      <c r="S166" s="155"/>
      <c r="T166" s="155"/>
      <c r="U166" s="155"/>
      <c r="V166" s="155"/>
      <c r="W166" s="155"/>
      <c r="X166" s="155"/>
      <c r="Y166" s="155"/>
      <c r="Z166" s="91"/>
      <c r="AA166" s="91"/>
      <c r="AB166" s="91"/>
      <c r="AC166" s="91"/>
      <c r="AD166" s="91"/>
      <c r="AE166" s="91"/>
      <c r="AF166" s="91"/>
      <c r="AG166" s="91"/>
      <c r="AH166" s="91"/>
      <c r="AI166" s="91"/>
      <c r="AJ166" s="91"/>
      <c r="AK166" s="20"/>
    </row>
    <row r="167" spans="1:37" ht="9.9" customHeight="1" x14ac:dyDescent="0.25">
      <c r="A167" s="91"/>
      <c r="B167" s="91"/>
      <c r="C167" s="91"/>
      <c r="D167" s="91"/>
      <c r="E167" s="91"/>
      <c r="F167" s="91"/>
      <c r="G167" s="91"/>
      <c r="H167" s="91"/>
      <c r="I167" s="91"/>
      <c r="J167" s="155"/>
      <c r="K167" s="155"/>
      <c r="L167" s="155"/>
      <c r="M167" s="155"/>
      <c r="N167" s="155"/>
      <c r="O167" s="155"/>
      <c r="P167" s="155"/>
      <c r="Q167" s="155"/>
      <c r="R167" s="155"/>
      <c r="S167" s="155"/>
      <c r="T167" s="155"/>
      <c r="U167" s="155"/>
      <c r="V167" s="155"/>
      <c r="W167" s="155"/>
      <c r="X167" s="155"/>
      <c r="Y167" s="155"/>
      <c r="Z167" s="91"/>
      <c r="AA167" s="91"/>
      <c r="AB167" s="91"/>
      <c r="AC167" s="91"/>
      <c r="AD167" s="91"/>
      <c r="AE167" s="91"/>
      <c r="AF167" s="91"/>
      <c r="AG167" s="91"/>
      <c r="AH167" s="91"/>
      <c r="AI167" s="91"/>
      <c r="AJ167" s="91"/>
      <c r="AK167" s="20"/>
    </row>
    <row r="168" spans="1:37" ht="9.9" customHeight="1" x14ac:dyDescent="0.25">
      <c r="A168" s="91"/>
      <c r="B168" s="91"/>
      <c r="C168" s="91"/>
      <c r="D168" s="91"/>
      <c r="E168" s="91"/>
      <c r="F168" s="92"/>
      <c r="G168" s="92"/>
      <c r="H168" s="92"/>
      <c r="I168" s="91"/>
      <c r="J168" s="155"/>
      <c r="K168" s="155"/>
      <c r="L168" s="155"/>
      <c r="M168" s="155"/>
      <c r="N168" s="155"/>
      <c r="O168" s="155"/>
      <c r="P168" s="155"/>
      <c r="Q168" s="155"/>
      <c r="R168" s="155"/>
      <c r="S168" s="155"/>
      <c r="T168" s="155"/>
      <c r="U168" s="155"/>
      <c r="V168" s="155"/>
      <c r="W168" s="155"/>
      <c r="X168" s="155"/>
      <c r="Y168" s="155"/>
      <c r="Z168" s="93"/>
      <c r="AA168" s="93"/>
      <c r="AB168" s="94"/>
      <c r="AC168" s="94"/>
      <c r="AD168" s="94"/>
      <c r="AE168" s="94"/>
      <c r="AF168" s="94"/>
      <c r="AG168" s="93"/>
      <c r="AH168" s="93"/>
      <c r="AI168" s="91"/>
      <c r="AJ168" s="91"/>
      <c r="AK168" s="20"/>
    </row>
    <row r="169" spans="1:37" ht="9.9" customHeight="1" x14ac:dyDescent="0.25">
      <c r="A169" s="91"/>
      <c r="B169" s="91"/>
      <c r="C169" s="91"/>
      <c r="D169" s="91"/>
      <c r="E169" s="91"/>
      <c r="F169" s="92"/>
      <c r="G169" s="92"/>
      <c r="H169" s="92"/>
      <c r="I169" s="91"/>
      <c r="J169" s="155"/>
      <c r="K169" s="155"/>
      <c r="L169" s="155"/>
      <c r="M169" s="155"/>
      <c r="N169" s="155"/>
      <c r="O169" s="155"/>
      <c r="P169" s="155"/>
      <c r="Q169" s="155"/>
      <c r="R169" s="155"/>
      <c r="S169" s="155"/>
      <c r="T169" s="155"/>
      <c r="U169" s="155"/>
      <c r="V169" s="155"/>
      <c r="W169" s="155"/>
      <c r="X169" s="155"/>
      <c r="Y169" s="155"/>
      <c r="Z169" s="93"/>
      <c r="AA169" s="93"/>
      <c r="AB169" s="94"/>
      <c r="AC169" s="94"/>
      <c r="AD169" s="94"/>
      <c r="AE169" s="94"/>
      <c r="AF169" s="94"/>
      <c r="AG169" s="93"/>
      <c r="AH169" s="93"/>
      <c r="AI169" s="91"/>
      <c r="AJ169" s="91"/>
      <c r="AK169" s="20"/>
    </row>
    <row r="170" spans="1:37" ht="9.9" customHeight="1" x14ac:dyDescent="0.25">
      <c r="A170" s="91"/>
      <c r="B170" s="20"/>
      <c r="C170" s="20"/>
      <c r="D170" s="20"/>
      <c r="E170" s="20"/>
      <c r="F170" s="20"/>
      <c r="G170" s="20"/>
      <c r="H170" s="20"/>
      <c r="I170" s="91"/>
      <c r="J170" s="155"/>
      <c r="K170" s="155"/>
      <c r="L170" s="155"/>
      <c r="M170" s="155"/>
      <c r="N170" s="155"/>
      <c r="O170" s="155"/>
      <c r="P170" s="155"/>
      <c r="Q170" s="155"/>
      <c r="R170" s="155"/>
      <c r="S170" s="155"/>
      <c r="T170" s="155"/>
      <c r="U170" s="155"/>
      <c r="V170" s="155"/>
      <c r="W170" s="155"/>
      <c r="X170" s="155"/>
      <c r="Y170" s="155"/>
      <c r="Z170" s="93"/>
      <c r="AA170" s="94"/>
      <c r="AB170" s="94"/>
      <c r="AC170" s="94"/>
      <c r="AD170" s="94"/>
      <c r="AE170" s="94"/>
      <c r="AF170" s="94"/>
      <c r="AG170" s="94"/>
      <c r="AH170" s="93"/>
      <c r="AI170" s="91"/>
      <c r="AJ170" s="91"/>
      <c r="AK170" s="20"/>
    </row>
    <row r="171" spans="1:37" ht="9.9" customHeight="1" x14ac:dyDescent="0.25">
      <c r="B171" s="20"/>
      <c r="C171" s="20"/>
      <c r="D171" s="20"/>
      <c r="E171" s="20"/>
      <c r="F171" s="20"/>
      <c r="G171" s="20"/>
      <c r="H171" s="20"/>
      <c r="J171" s="155"/>
      <c r="K171" s="155"/>
      <c r="L171" s="155"/>
      <c r="M171" s="155"/>
      <c r="N171" s="155"/>
      <c r="O171" s="155"/>
      <c r="P171" s="155"/>
      <c r="Q171" s="155"/>
      <c r="R171" s="155"/>
      <c r="S171" s="155"/>
      <c r="T171" s="155"/>
      <c r="U171" s="155"/>
      <c r="V171" s="155"/>
      <c r="W171" s="155"/>
      <c r="X171" s="155"/>
      <c r="Y171" s="155"/>
      <c r="AA171" s="94"/>
      <c r="AB171" s="94"/>
      <c r="AC171" s="94"/>
      <c r="AD171" s="94"/>
      <c r="AE171" s="94"/>
      <c r="AF171" s="94"/>
      <c r="AG171" s="94"/>
      <c r="AI171" s="20"/>
      <c r="AJ171" s="20"/>
      <c r="AK171" s="20"/>
    </row>
    <row r="172" spans="1:37" ht="9.9" customHeight="1" x14ac:dyDescent="0.25">
      <c r="A172" s="91"/>
      <c r="B172" s="20"/>
      <c r="C172" s="20"/>
      <c r="D172" s="20"/>
      <c r="E172" s="20"/>
      <c r="F172" s="20"/>
      <c r="G172" s="20"/>
      <c r="H172" s="20"/>
      <c r="I172" s="91"/>
      <c r="J172" s="155"/>
      <c r="K172" s="155"/>
      <c r="L172" s="155"/>
      <c r="M172" s="155"/>
      <c r="N172" s="155"/>
      <c r="O172" s="155"/>
      <c r="P172" s="155"/>
      <c r="Q172" s="155"/>
      <c r="R172" s="155"/>
      <c r="S172" s="155"/>
      <c r="T172" s="155"/>
      <c r="U172" s="155"/>
      <c r="V172" s="155"/>
      <c r="W172" s="155"/>
      <c r="X172" s="155"/>
      <c r="Y172" s="155"/>
      <c r="Z172" s="91"/>
      <c r="AA172" s="91"/>
      <c r="AB172" s="91"/>
      <c r="AC172" s="91"/>
      <c r="AD172" s="91"/>
      <c r="AE172" s="91"/>
      <c r="AF172" s="91"/>
      <c r="AG172" s="91"/>
      <c r="AH172" s="91"/>
      <c r="AI172" s="20"/>
      <c r="AJ172" s="20"/>
      <c r="AK172" s="20"/>
    </row>
    <row r="173" spans="1:37" x14ac:dyDescent="0.25">
      <c r="A173" s="91"/>
      <c r="B173" s="91"/>
      <c r="C173" s="91"/>
      <c r="D173" s="91"/>
      <c r="E173" s="91"/>
      <c r="F173" s="91"/>
      <c r="G173" s="91"/>
      <c r="H173" s="91"/>
      <c r="I173" s="91"/>
      <c r="J173" s="91"/>
      <c r="K173" s="91"/>
      <c r="L173" s="91"/>
      <c r="M173" s="91"/>
      <c r="N173" s="91"/>
      <c r="O173" s="91"/>
      <c r="P173" s="91"/>
      <c r="Q173" s="91"/>
      <c r="R173" s="91"/>
      <c r="S173" s="91"/>
      <c r="T173" s="91"/>
      <c r="U173" s="91"/>
      <c r="V173" s="91"/>
      <c r="W173" s="91"/>
      <c r="X173" s="91"/>
      <c r="Y173" s="91"/>
      <c r="Z173" s="91"/>
      <c r="AA173" s="91"/>
      <c r="AB173" s="91"/>
      <c r="AC173" s="91"/>
      <c r="AD173" s="91"/>
      <c r="AE173" s="91"/>
      <c r="AF173" s="91"/>
      <c r="AG173" s="91"/>
      <c r="AH173" s="91"/>
      <c r="AI173" s="91"/>
      <c r="AJ173" s="91"/>
    </row>
    <row r="174" spans="1:37" x14ac:dyDescent="0.25">
      <c r="A174" s="268" t="s">
        <v>36</v>
      </c>
      <c r="B174" s="269"/>
      <c r="C174" s="269"/>
      <c r="D174" s="269"/>
      <c r="E174" s="269"/>
      <c r="F174" s="269"/>
      <c r="G174" s="269"/>
      <c r="H174" s="269"/>
      <c r="I174" s="269"/>
      <c r="J174" s="269"/>
      <c r="K174" s="269"/>
      <c r="L174" s="269"/>
      <c r="M174" s="269"/>
      <c r="N174" s="269"/>
      <c r="O174" s="269"/>
      <c r="P174" s="269"/>
      <c r="Q174" s="269"/>
      <c r="R174" s="269"/>
      <c r="S174" s="269"/>
      <c r="T174" s="269"/>
      <c r="U174" s="269"/>
      <c r="V174" s="269"/>
      <c r="W174" s="269"/>
      <c r="X174" s="269"/>
      <c r="Y174" s="269"/>
      <c r="Z174" s="269"/>
      <c r="AA174" s="269"/>
      <c r="AB174" s="269"/>
      <c r="AC174" s="269"/>
      <c r="AD174" s="269"/>
      <c r="AE174" s="269"/>
      <c r="AF174" s="269"/>
      <c r="AG174" s="269"/>
      <c r="AH174" s="269"/>
      <c r="AI174" s="269"/>
      <c r="AJ174" s="270"/>
    </row>
    <row r="175" spans="1:37" ht="13.2" customHeight="1" x14ac:dyDescent="0.25">
      <c r="A175" s="348" t="s">
        <v>113</v>
      </c>
      <c r="B175" s="348"/>
      <c r="C175" s="348"/>
      <c r="D175" s="348"/>
      <c r="E175" s="348"/>
      <c r="F175" s="348"/>
      <c r="G175" s="348"/>
      <c r="H175" s="348"/>
      <c r="I175" s="348"/>
      <c r="J175" s="348"/>
      <c r="K175" s="348"/>
      <c r="L175" s="348"/>
      <c r="M175" s="348"/>
      <c r="N175" s="348"/>
      <c r="O175" s="348"/>
      <c r="P175" s="348"/>
      <c r="Q175" s="348"/>
      <c r="R175" s="348"/>
      <c r="S175" s="348"/>
      <c r="T175" s="348"/>
      <c r="U175" s="348"/>
      <c r="V175" s="348"/>
      <c r="W175" s="348"/>
      <c r="X175" s="348"/>
      <c r="Y175" s="348"/>
      <c r="Z175" s="348"/>
      <c r="AA175" s="348"/>
      <c r="AB175" s="348"/>
      <c r="AC175" s="348"/>
      <c r="AD175" s="348"/>
      <c r="AE175" s="348"/>
      <c r="AF175" s="348"/>
      <c r="AG175" s="348"/>
      <c r="AH175" s="348"/>
      <c r="AI175" s="348"/>
      <c r="AJ175" s="348"/>
    </row>
    <row r="176" spans="1:37" ht="14.4" customHeight="1" x14ac:dyDescent="0.25">
      <c r="A176" s="349"/>
      <c r="B176" s="349"/>
      <c r="C176" s="349"/>
      <c r="D176" s="349"/>
      <c r="E176" s="349"/>
      <c r="F176" s="349"/>
      <c r="G176" s="349"/>
      <c r="H176" s="349"/>
      <c r="I176" s="349"/>
      <c r="J176" s="349"/>
      <c r="K176" s="349"/>
      <c r="L176" s="349"/>
      <c r="M176" s="349"/>
      <c r="N176" s="349"/>
      <c r="O176" s="349"/>
      <c r="P176" s="349"/>
      <c r="Q176" s="349"/>
      <c r="R176" s="349"/>
      <c r="S176" s="349"/>
      <c r="T176" s="349"/>
      <c r="U176" s="349"/>
      <c r="V176" s="349"/>
      <c r="W176" s="349"/>
      <c r="X176" s="349"/>
      <c r="Y176" s="349"/>
      <c r="Z176" s="349"/>
      <c r="AA176" s="349"/>
      <c r="AB176" s="349"/>
      <c r="AC176" s="349"/>
      <c r="AD176" s="349"/>
      <c r="AE176" s="349"/>
      <c r="AF176" s="349"/>
      <c r="AG176" s="349"/>
      <c r="AH176" s="349"/>
      <c r="AI176" s="349"/>
      <c r="AJ176" s="349"/>
    </row>
    <row r="177" spans="1:254" ht="14.4" customHeight="1" x14ac:dyDescent="0.25">
      <c r="A177" s="349"/>
      <c r="B177" s="349"/>
      <c r="C177" s="349"/>
      <c r="D177" s="349"/>
      <c r="E177" s="349"/>
      <c r="F177" s="349"/>
      <c r="G177" s="349"/>
      <c r="H177" s="349"/>
      <c r="I177" s="349"/>
      <c r="J177" s="349"/>
      <c r="K177" s="349"/>
      <c r="L177" s="349"/>
      <c r="M177" s="349"/>
      <c r="N177" s="349"/>
      <c r="O177" s="349"/>
      <c r="P177" s="349"/>
      <c r="Q177" s="349"/>
      <c r="R177" s="349"/>
      <c r="S177" s="349"/>
      <c r="T177" s="349"/>
      <c r="U177" s="349"/>
      <c r="V177" s="349"/>
      <c r="W177" s="349"/>
      <c r="X177" s="349"/>
      <c r="Y177" s="349"/>
      <c r="Z177" s="349"/>
      <c r="AA177" s="349"/>
      <c r="AB177" s="349"/>
      <c r="AC177" s="349"/>
      <c r="AD177" s="349"/>
      <c r="AE177" s="349"/>
      <c r="AF177" s="349"/>
      <c r="AG177" s="349"/>
      <c r="AH177" s="349"/>
      <c r="AI177" s="349"/>
      <c r="AJ177" s="349"/>
    </row>
    <row r="178" spans="1:254" s="37" customFormat="1" ht="14.4" customHeight="1" x14ac:dyDescent="0.25">
      <c r="A178" s="349"/>
      <c r="B178" s="349"/>
      <c r="C178" s="349"/>
      <c r="D178" s="349"/>
      <c r="E178" s="349"/>
      <c r="F178" s="349"/>
      <c r="G178" s="349"/>
      <c r="H178" s="349"/>
      <c r="I178" s="349"/>
      <c r="J178" s="349"/>
      <c r="K178" s="349"/>
      <c r="L178" s="349"/>
      <c r="M178" s="349"/>
      <c r="N178" s="349"/>
      <c r="O178" s="349"/>
      <c r="P178" s="349"/>
      <c r="Q178" s="349"/>
      <c r="R178" s="349"/>
      <c r="S178" s="349"/>
      <c r="T178" s="349"/>
      <c r="U178" s="349"/>
      <c r="V178" s="349"/>
      <c r="W178" s="349"/>
      <c r="X178" s="349"/>
      <c r="Y178" s="349"/>
      <c r="Z178" s="349"/>
      <c r="AA178" s="349"/>
      <c r="AB178" s="349"/>
      <c r="AC178" s="349"/>
      <c r="AD178" s="349"/>
      <c r="AE178" s="349"/>
      <c r="AF178" s="349"/>
      <c r="AG178" s="349"/>
      <c r="AH178" s="349"/>
      <c r="AI178" s="349"/>
      <c r="AJ178" s="349"/>
      <c r="AL178" s="20"/>
      <c r="AM178" s="20"/>
      <c r="AN178" s="20"/>
      <c r="AO178" s="20"/>
      <c r="AP178" s="20"/>
      <c r="AQ178" s="20"/>
      <c r="AR178" s="20"/>
      <c r="AS178" s="20"/>
      <c r="AT178" s="20"/>
      <c r="AU178" s="20"/>
      <c r="AV178" s="20"/>
      <c r="AW178" s="20"/>
      <c r="AX178" s="20"/>
      <c r="AY178" s="20"/>
      <c r="AZ178" s="20"/>
      <c r="BA178" s="20"/>
      <c r="BB178" s="20"/>
      <c r="BC178" s="20"/>
      <c r="BD178" s="20"/>
      <c r="BE178" s="20"/>
      <c r="BF178" s="20"/>
      <c r="BG178" s="20"/>
      <c r="BH178" s="20"/>
      <c r="BI178" s="20"/>
      <c r="BJ178" s="20"/>
      <c r="BK178" s="20"/>
      <c r="BL178" s="20"/>
      <c r="BM178" s="20"/>
      <c r="BN178" s="20"/>
      <c r="BO178" s="20"/>
      <c r="BP178" s="20"/>
      <c r="BQ178" s="20"/>
      <c r="BR178" s="20"/>
      <c r="BS178" s="20"/>
      <c r="BT178" s="20"/>
      <c r="BU178" s="20"/>
      <c r="BV178" s="20"/>
      <c r="BW178" s="20"/>
      <c r="BX178" s="20"/>
      <c r="BY178" s="20"/>
      <c r="BZ178" s="20"/>
      <c r="CA178" s="20"/>
      <c r="CB178" s="20"/>
      <c r="CC178" s="20"/>
      <c r="CD178" s="20"/>
      <c r="CE178" s="20"/>
      <c r="CF178" s="20"/>
      <c r="CG178" s="20"/>
      <c r="CH178" s="20"/>
      <c r="CI178" s="20"/>
      <c r="CJ178" s="20"/>
      <c r="CK178" s="20"/>
      <c r="CL178" s="20"/>
      <c r="CM178" s="20"/>
      <c r="CN178" s="20"/>
      <c r="CO178" s="20"/>
      <c r="CP178" s="20"/>
      <c r="CQ178" s="20"/>
      <c r="CR178" s="20"/>
      <c r="CS178" s="20"/>
      <c r="CT178" s="20"/>
      <c r="CU178" s="20"/>
      <c r="CV178" s="20"/>
      <c r="CW178" s="20"/>
      <c r="CX178" s="20"/>
      <c r="CY178" s="20"/>
      <c r="CZ178" s="20"/>
      <c r="DA178" s="20"/>
      <c r="DB178" s="20"/>
      <c r="DC178" s="20"/>
      <c r="DD178" s="20"/>
      <c r="DE178" s="20"/>
      <c r="DF178" s="20"/>
      <c r="DG178" s="20"/>
      <c r="DH178" s="20"/>
      <c r="DI178" s="20"/>
      <c r="DJ178" s="20"/>
      <c r="DK178" s="20"/>
      <c r="DL178" s="20"/>
      <c r="DM178" s="20"/>
      <c r="DN178" s="20"/>
      <c r="DO178" s="20"/>
      <c r="DP178" s="20"/>
      <c r="DQ178" s="20"/>
      <c r="DR178" s="20"/>
      <c r="DS178" s="20"/>
      <c r="DT178" s="20"/>
      <c r="DU178" s="20"/>
      <c r="DV178" s="20"/>
      <c r="DW178" s="20"/>
      <c r="DX178" s="20"/>
      <c r="DY178" s="20"/>
      <c r="DZ178" s="20"/>
      <c r="EA178" s="20"/>
      <c r="EB178" s="20"/>
      <c r="EC178" s="20"/>
      <c r="ED178" s="20"/>
      <c r="EE178" s="20"/>
      <c r="EF178" s="20"/>
      <c r="EG178" s="20"/>
      <c r="EH178" s="20"/>
      <c r="EI178" s="20"/>
      <c r="EJ178" s="20"/>
      <c r="EK178" s="20"/>
      <c r="EL178" s="20"/>
      <c r="EM178" s="20"/>
      <c r="EN178" s="20"/>
      <c r="EO178" s="20"/>
      <c r="EP178" s="20"/>
      <c r="EQ178" s="20"/>
      <c r="ER178" s="20"/>
      <c r="ES178" s="20"/>
      <c r="ET178" s="20"/>
      <c r="EU178" s="20"/>
      <c r="EV178" s="20"/>
      <c r="EW178" s="20"/>
      <c r="EX178" s="20"/>
      <c r="EY178" s="20"/>
      <c r="EZ178" s="20"/>
      <c r="FA178" s="20"/>
      <c r="FB178" s="20"/>
      <c r="FC178" s="20"/>
      <c r="FD178" s="20"/>
      <c r="FE178" s="20"/>
      <c r="FF178" s="20"/>
      <c r="FG178" s="20"/>
      <c r="FH178" s="20"/>
      <c r="FI178" s="20"/>
      <c r="FJ178" s="20"/>
      <c r="FK178" s="20"/>
      <c r="FL178" s="20"/>
      <c r="FM178" s="20"/>
      <c r="FN178" s="20"/>
      <c r="FO178" s="20"/>
      <c r="FP178" s="20"/>
      <c r="FQ178" s="20"/>
      <c r="FR178" s="20"/>
      <c r="FS178" s="20"/>
      <c r="FT178" s="20"/>
      <c r="FU178" s="20"/>
      <c r="FV178" s="20"/>
      <c r="FW178" s="20"/>
      <c r="FX178" s="20"/>
      <c r="FY178" s="20"/>
      <c r="FZ178" s="20"/>
      <c r="GA178" s="20"/>
      <c r="GB178" s="20"/>
      <c r="GC178" s="20"/>
      <c r="GD178" s="20"/>
      <c r="GE178" s="20"/>
      <c r="GF178" s="20"/>
      <c r="GG178" s="20"/>
      <c r="GH178" s="20"/>
      <c r="GI178" s="20"/>
      <c r="GJ178" s="20"/>
      <c r="GK178" s="20"/>
      <c r="GL178" s="20"/>
      <c r="GM178" s="20"/>
      <c r="GN178" s="20"/>
      <c r="GO178" s="20"/>
      <c r="GP178" s="20"/>
      <c r="GQ178" s="20"/>
      <c r="GR178" s="20"/>
      <c r="GS178" s="20"/>
      <c r="GT178" s="20"/>
      <c r="GU178" s="20"/>
      <c r="GV178" s="20"/>
      <c r="GW178" s="20"/>
      <c r="GX178" s="20"/>
      <c r="GY178" s="20"/>
      <c r="GZ178" s="20"/>
      <c r="HA178" s="20"/>
      <c r="HB178" s="20"/>
      <c r="HC178" s="20"/>
      <c r="HD178" s="20"/>
      <c r="HE178" s="20"/>
      <c r="HF178" s="20"/>
      <c r="HG178" s="20"/>
      <c r="HH178" s="20"/>
      <c r="HI178" s="20"/>
      <c r="HJ178" s="20"/>
      <c r="HK178" s="20"/>
      <c r="HL178" s="20"/>
      <c r="HM178" s="20"/>
      <c r="HN178" s="20"/>
      <c r="HO178" s="20"/>
      <c r="HP178" s="20"/>
      <c r="HQ178" s="20"/>
      <c r="HR178" s="20"/>
      <c r="HS178" s="20"/>
      <c r="HT178" s="20"/>
      <c r="HU178" s="20"/>
      <c r="HV178" s="20"/>
      <c r="HW178" s="20"/>
      <c r="HX178" s="20"/>
      <c r="HY178" s="20"/>
      <c r="HZ178" s="20"/>
      <c r="IA178" s="20"/>
      <c r="IB178" s="20"/>
      <c r="IC178" s="20"/>
      <c r="ID178" s="20"/>
      <c r="IE178" s="20"/>
      <c r="IF178" s="20"/>
      <c r="IG178" s="20"/>
      <c r="IH178" s="20"/>
      <c r="II178" s="20"/>
      <c r="IJ178" s="20"/>
      <c r="IK178" s="20"/>
      <c r="IL178" s="20"/>
      <c r="IM178" s="20"/>
      <c r="IN178" s="20"/>
      <c r="IO178" s="20"/>
      <c r="IP178" s="20"/>
      <c r="IQ178" s="20"/>
      <c r="IR178" s="20"/>
      <c r="IS178" s="20"/>
      <c r="IT178" s="20"/>
    </row>
    <row r="179" spans="1:254" s="37" customFormat="1" ht="14.4" customHeight="1" x14ac:dyDescent="0.25">
      <c r="A179" s="349"/>
      <c r="B179" s="349"/>
      <c r="C179" s="349"/>
      <c r="D179" s="349"/>
      <c r="E179" s="349"/>
      <c r="F179" s="349"/>
      <c r="G179" s="349"/>
      <c r="H179" s="349"/>
      <c r="I179" s="349"/>
      <c r="J179" s="349"/>
      <c r="K179" s="349"/>
      <c r="L179" s="349"/>
      <c r="M179" s="349"/>
      <c r="N179" s="349"/>
      <c r="O179" s="349"/>
      <c r="P179" s="349"/>
      <c r="Q179" s="349"/>
      <c r="R179" s="349"/>
      <c r="S179" s="349"/>
      <c r="T179" s="349"/>
      <c r="U179" s="349"/>
      <c r="V179" s="349"/>
      <c r="W179" s="349"/>
      <c r="X179" s="349"/>
      <c r="Y179" s="349"/>
      <c r="Z179" s="349"/>
      <c r="AA179" s="349"/>
      <c r="AB179" s="349"/>
      <c r="AC179" s="349"/>
      <c r="AD179" s="349"/>
      <c r="AE179" s="349"/>
      <c r="AF179" s="349"/>
      <c r="AG179" s="349"/>
      <c r="AH179" s="349"/>
      <c r="AI179" s="349"/>
      <c r="AJ179" s="349"/>
      <c r="AL179" s="20"/>
      <c r="AM179" s="20"/>
      <c r="AN179" s="20"/>
      <c r="AO179" s="20"/>
      <c r="AP179" s="20"/>
      <c r="AQ179" s="20"/>
      <c r="AR179" s="20"/>
      <c r="AS179" s="20"/>
      <c r="AT179" s="20"/>
      <c r="AU179" s="20"/>
      <c r="AV179" s="20"/>
      <c r="AW179" s="20"/>
      <c r="AX179" s="20"/>
      <c r="AY179" s="20"/>
      <c r="AZ179" s="20"/>
      <c r="BA179" s="20"/>
      <c r="BB179" s="20"/>
      <c r="BC179" s="20"/>
      <c r="BD179" s="20"/>
      <c r="BE179" s="20"/>
      <c r="BF179" s="20"/>
      <c r="BG179" s="20"/>
      <c r="BH179" s="20"/>
      <c r="BI179" s="20"/>
      <c r="BJ179" s="20"/>
      <c r="BK179" s="20"/>
      <c r="BL179" s="20"/>
      <c r="BM179" s="20"/>
      <c r="BN179" s="20"/>
      <c r="BO179" s="20"/>
      <c r="BP179" s="20"/>
      <c r="BQ179" s="20"/>
      <c r="BR179" s="20"/>
      <c r="BS179" s="20"/>
      <c r="BT179" s="20"/>
      <c r="BU179" s="20"/>
      <c r="BV179" s="20"/>
      <c r="BW179" s="20"/>
      <c r="BX179" s="20"/>
      <c r="BY179" s="20"/>
      <c r="BZ179" s="20"/>
      <c r="CA179" s="20"/>
      <c r="CB179" s="20"/>
      <c r="CC179" s="20"/>
      <c r="CD179" s="20"/>
      <c r="CE179" s="20"/>
      <c r="CF179" s="20"/>
      <c r="CG179" s="20"/>
      <c r="CH179" s="20"/>
      <c r="CI179" s="20"/>
      <c r="CJ179" s="20"/>
      <c r="CK179" s="20"/>
      <c r="CL179" s="20"/>
      <c r="CM179" s="20"/>
      <c r="CN179" s="20"/>
      <c r="CO179" s="20"/>
      <c r="CP179" s="20"/>
      <c r="CQ179" s="20"/>
      <c r="CR179" s="20"/>
      <c r="CS179" s="20"/>
      <c r="CT179" s="20"/>
      <c r="CU179" s="20"/>
      <c r="CV179" s="20"/>
      <c r="CW179" s="20"/>
      <c r="CX179" s="20"/>
      <c r="CY179" s="20"/>
      <c r="CZ179" s="20"/>
      <c r="DA179" s="20"/>
      <c r="DB179" s="20"/>
      <c r="DC179" s="20"/>
      <c r="DD179" s="20"/>
      <c r="DE179" s="20"/>
      <c r="DF179" s="20"/>
      <c r="DG179" s="20"/>
      <c r="DH179" s="20"/>
      <c r="DI179" s="20"/>
      <c r="DJ179" s="20"/>
      <c r="DK179" s="20"/>
      <c r="DL179" s="20"/>
      <c r="DM179" s="20"/>
      <c r="DN179" s="20"/>
      <c r="DO179" s="20"/>
      <c r="DP179" s="20"/>
      <c r="DQ179" s="20"/>
      <c r="DR179" s="20"/>
      <c r="DS179" s="20"/>
      <c r="DT179" s="20"/>
      <c r="DU179" s="20"/>
      <c r="DV179" s="20"/>
      <c r="DW179" s="20"/>
      <c r="DX179" s="20"/>
      <c r="DY179" s="20"/>
      <c r="DZ179" s="20"/>
      <c r="EA179" s="20"/>
      <c r="EB179" s="20"/>
      <c r="EC179" s="20"/>
      <c r="ED179" s="20"/>
      <c r="EE179" s="20"/>
      <c r="EF179" s="20"/>
      <c r="EG179" s="20"/>
      <c r="EH179" s="20"/>
      <c r="EI179" s="20"/>
      <c r="EJ179" s="20"/>
      <c r="EK179" s="20"/>
      <c r="EL179" s="20"/>
      <c r="EM179" s="20"/>
      <c r="EN179" s="20"/>
      <c r="EO179" s="20"/>
      <c r="EP179" s="20"/>
      <c r="EQ179" s="20"/>
      <c r="ER179" s="20"/>
      <c r="ES179" s="20"/>
      <c r="ET179" s="20"/>
      <c r="EU179" s="20"/>
      <c r="EV179" s="20"/>
      <c r="EW179" s="20"/>
      <c r="EX179" s="20"/>
      <c r="EY179" s="20"/>
      <c r="EZ179" s="20"/>
      <c r="FA179" s="20"/>
      <c r="FB179" s="20"/>
      <c r="FC179" s="20"/>
      <c r="FD179" s="20"/>
      <c r="FE179" s="20"/>
      <c r="FF179" s="20"/>
      <c r="FG179" s="20"/>
      <c r="FH179" s="20"/>
      <c r="FI179" s="20"/>
      <c r="FJ179" s="20"/>
      <c r="FK179" s="20"/>
      <c r="FL179" s="20"/>
      <c r="FM179" s="20"/>
      <c r="FN179" s="20"/>
      <c r="FO179" s="20"/>
      <c r="FP179" s="20"/>
      <c r="FQ179" s="20"/>
      <c r="FR179" s="20"/>
      <c r="FS179" s="20"/>
      <c r="FT179" s="20"/>
      <c r="FU179" s="20"/>
      <c r="FV179" s="20"/>
      <c r="FW179" s="20"/>
      <c r="FX179" s="20"/>
      <c r="FY179" s="20"/>
      <c r="FZ179" s="20"/>
      <c r="GA179" s="20"/>
      <c r="GB179" s="20"/>
      <c r="GC179" s="20"/>
      <c r="GD179" s="20"/>
      <c r="GE179" s="20"/>
      <c r="GF179" s="20"/>
      <c r="GG179" s="20"/>
      <c r="GH179" s="20"/>
      <c r="GI179" s="20"/>
      <c r="GJ179" s="20"/>
      <c r="GK179" s="20"/>
      <c r="GL179" s="20"/>
      <c r="GM179" s="20"/>
      <c r="GN179" s="20"/>
      <c r="GO179" s="20"/>
      <c r="GP179" s="20"/>
      <c r="GQ179" s="20"/>
      <c r="GR179" s="20"/>
      <c r="GS179" s="20"/>
      <c r="GT179" s="20"/>
      <c r="GU179" s="20"/>
      <c r="GV179" s="20"/>
      <c r="GW179" s="20"/>
      <c r="GX179" s="20"/>
      <c r="GY179" s="20"/>
      <c r="GZ179" s="20"/>
      <c r="HA179" s="20"/>
      <c r="HB179" s="20"/>
      <c r="HC179" s="20"/>
      <c r="HD179" s="20"/>
      <c r="HE179" s="20"/>
      <c r="HF179" s="20"/>
      <c r="HG179" s="20"/>
      <c r="HH179" s="20"/>
      <c r="HI179" s="20"/>
      <c r="HJ179" s="20"/>
      <c r="HK179" s="20"/>
      <c r="HL179" s="20"/>
      <c r="HM179" s="20"/>
      <c r="HN179" s="20"/>
      <c r="HO179" s="20"/>
      <c r="HP179" s="20"/>
      <c r="HQ179" s="20"/>
      <c r="HR179" s="20"/>
      <c r="HS179" s="20"/>
      <c r="HT179" s="20"/>
      <c r="HU179" s="20"/>
      <c r="HV179" s="20"/>
      <c r="HW179" s="20"/>
      <c r="HX179" s="20"/>
      <c r="HY179" s="20"/>
      <c r="HZ179" s="20"/>
      <c r="IA179" s="20"/>
      <c r="IB179" s="20"/>
      <c r="IC179" s="20"/>
      <c r="ID179" s="20"/>
      <c r="IE179" s="20"/>
      <c r="IF179" s="20"/>
      <c r="IG179" s="20"/>
      <c r="IH179" s="20"/>
      <c r="II179" s="20"/>
      <c r="IJ179" s="20"/>
      <c r="IK179" s="20"/>
      <c r="IL179" s="20"/>
      <c r="IM179" s="20"/>
      <c r="IN179" s="20"/>
      <c r="IO179" s="20"/>
      <c r="IP179" s="20"/>
      <c r="IQ179" s="20"/>
      <c r="IR179" s="20"/>
      <c r="IS179" s="20"/>
      <c r="IT179" s="20"/>
    </row>
    <row r="180" spans="1:254" s="37" customFormat="1" ht="15" customHeight="1" thickBot="1" x14ac:dyDescent="0.3">
      <c r="A180" s="350"/>
      <c r="B180" s="350"/>
      <c r="C180" s="350"/>
      <c r="D180" s="350"/>
      <c r="E180" s="350"/>
      <c r="F180" s="350"/>
      <c r="G180" s="350"/>
      <c r="H180" s="350"/>
      <c r="I180" s="350"/>
      <c r="J180" s="350"/>
      <c r="K180" s="350"/>
      <c r="L180" s="350"/>
      <c r="M180" s="350"/>
      <c r="N180" s="350"/>
      <c r="O180" s="350"/>
      <c r="P180" s="350"/>
      <c r="Q180" s="350"/>
      <c r="R180" s="350"/>
      <c r="S180" s="350"/>
      <c r="T180" s="350"/>
      <c r="U180" s="350"/>
      <c r="V180" s="350"/>
      <c r="W180" s="350"/>
      <c r="X180" s="350"/>
      <c r="Y180" s="350"/>
      <c r="Z180" s="350"/>
      <c r="AA180" s="350"/>
      <c r="AB180" s="350"/>
      <c r="AC180" s="350"/>
      <c r="AD180" s="350"/>
      <c r="AE180" s="350"/>
      <c r="AF180" s="350"/>
      <c r="AG180" s="350"/>
      <c r="AH180" s="350"/>
      <c r="AI180" s="350"/>
      <c r="AJ180" s="350"/>
      <c r="AL180" s="20"/>
      <c r="AM180" s="20"/>
      <c r="AN180" s="20"/>
      <c r="AO180" s="20"/>
      <c r="AP180" s="20"/>
      <c r="AQ180" s="20"/>
      <c r="AR180" s="20"/>
      <c r="AS180" s="20"/>
      <c r="AT180" s="20"/>
      <c r="AU180" s="20"/>
      <c r="AV180" s="20"/>
      <c r="AW180" s="20"/>
      <c r="AX180" s="20"/>
      <c r="AY180" s="20"/>
      <c r="AZ180" s="20"/>
      <c r="BA180" s="20"/>
      <c r="BB180" s="20"/>
      <c r="BC180" s="20"/>
      <c r="BD180" s="20"/>
      <c r="BE180" s="20"/>
      <c r="BF180" s="20"/>
      <c r="BG180" s="20"/>
      <c r="BH180" s="20"/>
      <c r="BI180" s="20"/>
      <c r="BJ180" s="20"/>
      <c r="BK180" s="20"/>
      <c r="BL180" s="20"/>
      <c r="BM180" s="20"/>
      <c r="BN180" s="20"/>
      <c r="BO180" s="20"/>
      <c r="BP180" s="20"/>
      <c r="BQ180" s="20"/>
      <c r="BR180" s="20"/>
      <c r="BS180" s="20"/>
      <c r="BT180" s="20"/>
      <c r="BU180" s="20"/>
      <c r="BV180" s="20"/>
      <c r="BW180" s="20"/>
      <c r="BX180" s="20"/>
      <c r="BY180" s="20"/>
      <c r="BZ180" s="20"/>
      <c r="CA180" s="20"/>
      <c r="CB180" s="20"/>
      <c r="CC180" s="20"/>
      <c r="CD180" s="20"/>
      <c r="CE180" s="20"/>
      <c r="CF180" s="20"/>
      <c r="CG180" s="20"/>
      <c r="CH180" s="20"/>
      <c r="CI180" s="20"/>
      <c r="CJ180" s="20"/>
      <c r="CK180" s="20"/>
      <c r="CL180" s="20"/>
      <c r="CM180" s="20"/>
      <c r="CN180" s="20"/>
      <c r="CO180" s="20"/>
      <c r="CP180" s="20"/>
      <c r="CQ180" s="20"/>
      <c r="CR180" s="20"/>
      <c r="CS180" s="20"/>
      <c r="CT180" s="20"/>
      <c r="CU180" s="20"/>
      <c r="CV180" s="20"/>
      <c r="CW180" s="20"/>
      <c r="CX180" s="20"/>
      <c r="CY180" s="20"/>
      <c r="CZ180" s="20"/>
      <c r="DA180" s="20"/>
      <c r="DB180" s="20"/>
      <c r="DC180" s="20"/>
      <c r="DD180" s="20"/>
      <c r="DE180" s="20"/>
      <c r="DF180" s="20"/>
      <c r="DG180" s="20"/>
      <c r="DH180" s="20"/>
      <c r="DI180" s="20"/>
      <c r="DJ180" s="20"/>
      <c r="DK180" s="20"/>
      <c r="DL180" s="20"/>
      <c r="DM180" s="20"/>
      <c r="DN180" s="20"/>
      <c r="DO180" s="20"/>
      <c r="DP180" s="20"/>
      <c r="DQ180" s="20"/>
      <c r="DR180" s="20"/>
      <c r="DS180" s="20"/>
      <c r="DT180" s="20"/>
      <c r="DU180" s="20"/>
      <c r="DV180" s="20"/>
      <c r="DW180" s="20"/>
      <c r="DX180" s="20"/>
      <c r="DY180" s="20"/>
      <c r="DZ180" s="20"/>
      <c r="EA180" s="20"/>
      <c r="EB180" s="20"/>
      <c r="EC180" s="20"/>
      <c r="ED180" s="20"/>
      <c r="EE180" s="20"/>
      <c r="EF180" s="20"/>
      <c r="EG180" s="20"/>
      <c r="EH180" s="20"/>
      <c r="EI180" s="20"/>
      <c r="EJ180" s="20"/>
      <c r="EK180" s="20"/>
      <c r="EL180" s="20"/>
      <c r="EM180" s="20"/>
      <c r="EN180" s="20"/>
      <c r="EO180" s="20"/>
      <c r="EP180" s="20"/>
      <c r="EQ180" s="20"/>
      <c r="ER180" s="20"/>
      <c r="ES180" s="20"/>
      <c r="ET180" s="20"/>
      <c r="EU180" s="20"/>
      <c r="EV180" s="20"/>
      <c r="EW180" s="20"/>
      <c r="EX180" s="20"/>
      <c r="EY180" s="20"/>
      <c r="EZ180" s="20"/>
      <c r="FA180" s="20"/>
      <c r="FB180" s="20"/>
      <c r="FC180" s="20"/>
      <c r="FD180" s="20"/>
      <c r="FE180" s="20"/>
      <c r="FF180" s="20"/>
      <c r="FG180" s="20"/>
      <c r="FH180" s="20"/>
      <c r="FI180" s="20"/>
      <c r="FJ180" s="20"/>
      <c r="FK180" s="20"/>
      <c r="FL180" s="20"/>
      <c r="FM180" s="20"/>
      <c r="FN180" s="20"/>
      <c r="FO180" s="20"/>
      <c r="FP180" s="20"/>
      <c r="FQ180" s="20"/>
      <c r="FR180" s="20"/>
      <c r="FS180" s="20"/>
      <c r="FT180" s="20"/>
      <c r="FU180" s="20"/>
      <c r="FV180" s="20"/>
      <c r="FW180" s="20"/>
      <c r="FX180" s="20"/>
      <c r="FY180" s="20"/>
      <c r="FZ180" s="20"/>
      <c r="GA180" s="20"/>
      <c r="GB180" s="20"/>
      <c r="GC180" s="20"/>
      <c r="GD180" s="20"/>
      <c r="GE180" s="20"/>
      <c r="GF180" s="20"/>
      <c r="GG180" s="20"/>
      <c r="GH180" s="20"/>
      <c r="GI180" s="20"/>
      <c r="GJ180" s="20"/>
      <c r="GK180" s="20"/>
      <c r="GL180" s="20"/>
      <c r="GM180" s="20"/>
      <c r="GN180" s="20"/>
      <c r="GO180" s="20"/>
      <c r="GP180" s="20"/>
      <c r="GQ180" s="20"/>
      <c r="GR180" s="20"/>
      <c r="GS180" s="20"/>
      <c r="GT180" s="20"/>
      <c r="GU180" s="20"/>
      <c r="GV180" s="20"/>
      <c r="GW180" s="20"/>
      <c r="GX180" s="20"/>
      <c r="GY180" s="20"/>
      <c r="GZ180" s="20"/>
      <c r="HA180" s="20"/>
      <c r="HB180" s="20"/>
      <c r="HC180" s="20"/>
      <c r="HD180" s="20"/>
      <c r="HE180" s="20"/>
      <c r="HF180" s="20"/>
      <c r="HG180" s="20"/>
      <c r="HH180" s="20"/>
      <c r="HI180" s="20"/>
      <c r="HJ180" s="20"/>
      <c r="HK180" s="20"/>
      <c r="HL180" s="20"/>
      <c r="HM180" s="20"/>
      <c r="HN180" s="20"/>
      <c r="HO180" s="20"/>
      <c r="HP180" s="20"/>
      <c r="HQ180" s="20"/>
      <c r="HR180" s="20"/>
      <c r="HS180" s="20"/>
      <c r="HT180" s="20"/>
      <c r="HU180" s="20"/>
      <c r="HV180" s="20"/>
      <c r="HW180" s="20"/>
      <c r="HX180" s="20"/>
      <c r="HY180" s="20"/>
      <c r="HZ180" s="20"/>
      <c r="IA180" s="20"/>
      <c r="IB180" s="20"/>
      <c r="IC180" s="20"/>
      <c r="ID180" s="20"/>
      <c r="IE180" s="20"/>
      <c r="IF180" s="20"/>
      <c r="IG180" s="20"/>
      <c r="IH180" s="20"/>
      <c r="II180" s="20"/>
      <c r="IJ180" s="20"/>
      <c r="IK180" s="20"/>
      <c r="IL180" s="20"/>
      <c r="IM180" s="20"/>
      <c r="IN180" s="20"/>
      <c r="IO180" s="20"/>
      <c r="IP180" s="20"/>
      <c r="IQ180" s="20"/>
      <c r="IR180" s="20"/>
      <c r="IS180" s="20"/>
      <c r="IT180" s="20"/>
    </row>
    <row r="181" spans="1:254" s="37" customFormat="1" x14ac:dyDescent="0.25">
      <c r="A181" s="87"/>
      <c r="B181" s="87"/>
      <c r="C181" s="87"/>
      <c r="D181" s="87"/>
      <c r="E181" s="87"/>
      <c r="F181" s="87"/>
      <c r="G181" s="87"/>
      <c r="H181" s="87"/>
      <c r="I181" s="84"/>
      <c r="J181" s="84"/>
      <c r="K181" s="84"/>
      <c r="L181" s="84"/>
      <c r="M181" s="84"/>
      <c r="N181" s="87"/>
      <c r="O181" s="87"/>
      <c r="P181" s="87"/>
      <c r="Q181" s="87"/>
      <c r="R181" s="87"/>
      <c r="S181" s="87"/>
      <c r="T181" s="87"/>
      <c r="U181" s="87"/>
      <c r="V181" s="87"/>
      <c r="W181" s="87"/>
      <c r="X181" s="87"/>
      <c r="Y181" s="87"/>
      <c r="Z181" s="88"/>
      <c r="AA181" s="88"/>
      <c r="AB181" s="88"/>
      <c r="AC181" s="89" t="s">
        <v>34</v>
      </c>
      <c r="AD181" s="88"/>
      <c r="AE181" s="88"/>
      <c r="AF181" s="88"/>
      <c r="AG181" s="88"/>
      <c r="AH181" s="88"/>
      <c r="AI181" s="88"/>
      <c r="AJ181" s="90"/>
      <c r="AL181" s="20"/>
      <c r="AM181" s="20"/>
      <c r="AN181" s="20"/>
      <c r="AO181" s="20"/>
      <c r="AP181" s="20"/>
      <c r="AQ181" s="20"/>
      <c r="AR181" s="20"/>
      <c r="AS181" s="20"/>
      <c r="AT181" s="20"/>
      <c r="AU181" s="20"/>
      <c r="AV181" s="20"/>
      <c r="AW181" s="20"/>
      <c r="AX181" s="20"/>
      <c r="AY181" s="20"/>
      <c r="AZ181" s="20"/>
      <c r="BA181" s="20"/>
      <c r="BB181" s="20"/>
      <c r="BC181" s="20"/>
      <c r="BD181" s="20"/>
      <c r="BE181" s="20"/>
      <c r="BF181" s="20"/>
      <c r="BG181" s="20"/>
      <c r="BH181" s="20"/>
      <c r="BI181" s="20"/>
      <c r="BJ181" s="20"/>
      <c r="BK181" s="20"/>
      <c r="BL181" s="20"/>
      <c r="BM181" s="20"/>
      <c r="BN181" s="20"/>
      <c r="BO181" s="20"/>
      <c r="BP181" s="20"/>
      <c r="BQ181" s="20"/>
      <c r="BR181" s="20"/>
      <c r="BS181" s="20"/>
      <c r="BT181" s="20"/>
      <c r="BU181" s="20"/>
      <c r="BV181" s="20"/>
      <c r="BW181" s="20"/>
      <c r="BX181" s="20"/>
      <c r="BY181" s="20"/>
      <c r="BZ181" s="20"/>
      <c r="CA181" s="20"/>
      <c r="CB181" s="20"/>
      <c r="CC181" s="20"/>
      <c r="CD181" s="20"/>
      <c r="CE181" s="20"/>
      <c r="CF181" s="20"/>
      <c r="CG181" s="20"/>
      <c r="CH181" s="20"/>
      <c r="CI181" s="20"/>
      <c r="CJ181" s="20"/>
      <c r="CK181" s="20"/>
      <c r="CL181" s="20"/>
      <c r="CM181" s="20"/>
      <c r="CN181" s="20"/>
      <c r="CO181" s="20"/>
      <c r="CP181" s="20"/>
      <c r="CQ181" s="20"/>
      <c r="CR181" s="20"/>
      <c r="CS181" s="20"/>
      <c r="CT181" s="20"/>
      <c r="CU181" s="20"/>
      <c r="CV181" s="20"/>
      <c r="CW181" s="20"/>
      <c r="CX181" s="20"/>
      <c r="CY181" s="20"/>
      <c r="CZ181" s="20"/>
      <c r="DA181" s="20"/>
      <c r="DB181" s="20"/>
      <c r="DC181" s="20"/>
      <c r="DD181" s="20"/>
      <c r="DE181" s="20"/>
      <c r="DF181" s="20"/>
      <c r="DG181" s="20"/>
      <c r="DH181" s="20"/>
      <c r="DI181" s="20"/>
      <c r="DJ181" s="20"/>
      <c r="DK181" s="20"/>
      <c r="DL181" s="20"/>
      <c r="DM181" s="20"/>
      <c r="DN181" s="20"/>
      <c r="DO181" s="20"/>
      <c r="DP181" s="20"/>
      <c r="DQ181" s="20"/>
      <c r="DR181" s="20"/>
      <c r="DS181" s="20"/>
      <c r="DT181" s="20"/>
      <c r="DU181" s="20"/>
      <c r="DV181" s="20"/>
      <c r="DW181" s="20"/>
      <c r="DX181" s="20"/>
      <c r="DY181" s="20"/>
      <c r="DZ181" s="20"/>
      <c r="EA181" s="20"/>
      <c r="EB181" s="20"/>
      <c r="EC181" s="20"/>
      <c r="ED181" s="20"/>
      <c r="EE181" s="20"/>
      <c r="EF181" s="20"/>
      <c r="EG181" s="20"/>
      <c r="EH181" s="20"/>
      <c r="EI181" s="20"/>
      <c r="EJ181" s="20"/>
      <c r="EK181" s="20"/>
      <c r="EL181" s="20"/>
      <c r="EM181" s="20"/>
      <c r="EN181" s="20"/>
      <c r="EO181" s="20"/>
      <c r="EP181" s="20"/>
      <c r="EQ181" s="20"/>
      <c r="ER181" s="20"/>
      <c r="ES181" s="20"/>
      <c r="ET181" s="20"/>
      <c r="EU181" s="20"/>
      <c r="EV181" s="20"/>
      <c r="EW181" s="20"/>
      <c r="EX181" s="20"/>
      <c r="EY181" s="20"/>
      <c r="EZ181" s="20"/>
      <c r="FA181" s="20"/>
      <c r="FB181" s="20"/>
      <c r="FC181" s="20"/>
      <c r="FD181" s="20"/>
      <c r="FE181" s="20"/>
      <c r="FF181" s="20"/>
      <c r="FG181" s="20"/>
      <c r="FH181" s="20"/>
      <c r="FI181" s="20"/>
      <c r="FJ181" s="20"/>
      <c r="FK181" s="20"/>
      <c r="FL181" s="20"/>
      <c r="FM181" s="20"/>
      <c r="FN181" s="20"/>
      <c r="FO181" s="20"/>
      <c r="FP181" s="20"/>
      <c r="FQ181" s="20"/>
      <c r="FR181" s="20"/>
      <c r="FS181" s="20"/>
      <c r="FT181" s="20"/>
      <c r="FU181" s="20"/>
      <c r="FV181" s="20"/>
      <c r="FW181" s="20"/>
      <c r="FX181" s="20"/>
      <c r="FY181" s="20"/>
      <c r="FZ181" s="20"/>
      <c r="GA181" s="20"/>
      <c r="GB181" s="20"/>
      <c r="GC181" s="20"/>
      <c r="GD181" s="20"/>
      <c r="GE181" s="20"/>
      <c r="GF181" s="20"/>
      <c r="GG181" s="20"/>
      <c r="GH181" s="20"/>
      <c r="GI181" s="20"/>
      <c r="GJ181" s="20"/>
      <c r="GK181" s="20"/>
      <c r="GL181" s="20"/>
      <c r="GM181" s="20"/>
      <c r="GN181" s="20"/>
      <c r="GO181" s="20"/>
      <c r="GP181" s="20"/>
      <c r="GQ181" s="20"/>
      <c r="GR181" s="20"/>
      <c r="GS181" s="20"/>
      <c r="GT181" s="20"/>
      <c r="GU181" s="20"/>
      <c r="GV181" s="20"/>
      <c r="GW181" s="20"/>
      <c r="GX181" s="20"/>
      <c r="GY181" s="20"/>
      <c r="GZ181" s="20"/>
      <c r="HA181" s="20"/>
      <c r="HB181" s="20"/>
      <c r="HC181" s="20"/>
      <c r="HD181" s="20"/>
      <c r="HE181" s="20"/>
      <c r="HF181" s="20"/>
      <c r="HG181" s="20"/>
      <c r="HH181" s="20"/>
      <c r="HI181" s="20"/>
      <c r="HJ181" s="20"/>
      <c r="HK181" s="20"/>
      <c r="HL181" s="20"/>
      <c r="HM181" s="20"/>
      <c r="HN181" s="20"/>
      <c r="HO181" s="20"/>
      <c r="HP181" s="20"/>
      <c r="HQ181" s="20"/>
      <c r="HR181" s="20"/>
      <c r="HS181" s="20"/>
      <c r="HT181" s="20"/>
      <c r="HU181" s="20"/>
      <c r="HV181" s="20"/>
      <c r="HW181" s="20"/>
      <c r="HX181" s="20"/>
      <c r="HY181" s="20"/>
      <c r="HZ181" s="20"/>
      <c r="IA181" s="20"/>
      <c r="IB181" s="20"/>
      <c r="IC181" s="20"/>
      <c r="ID181" s="20"/>
      <c r="IE181" s="20"/>
      <c r="IF181" s="20"/>
      <c r="IG181" s="20"/>
      <c r="IH181" s="20"/>
      <c r="II181" s="20"/>
      <c r="IJ181" s="20"/>
      <c r="IK181" s="20"/>
      <c r="IL181" s="20"/>
      <c r="IM181" s="20"/>
      <c r="IN181" s="20"/>
      <c r="IO181" s="20"/>
      <c r="IP181" s="20"/>
      <c r="IQ181" s="20"/>
      <c r="IR181" s="20"/>
      <c r="IS181" s="20"/>
      <c r="IT181" s="20"/>
    </row>
    <row r="182" spans="1:254" s="37" customFormat="1" x14ac:dyDescent="0.25">
      <c r="A182" s="81"/>
      <c r="B182" s="81"/>
      <c r="C182" s="81"/>
      <c r="D182" s="81"/>
      <c r="E182" s="81"/>
      <c r="F182" s="81"/>
      <c r="G182" s="81"/>
      <c r="H182" s="81"/>
      <c r="I182" s="79"/>
      <c r="J182" s="79"/>
      <c r="K182" s="79"/>
      <c r="L182" s="79"/>
      <c r="M182" s="79"/>
      <c r="N182" s="82"/>
      <c r="O182" s="82"/>
      <c r="P182" s="80"/>
      <c r="Q182" s="80"/>
      <c r="R182" s="80"/>
      <c r="S182" s="80"/>
      <c r="T182" s="80"/>
      <c r="U182" s="82"/>
      <c r="V182" s="82"/>
      <c r="W182" s="80"/>
      <c r="X182" s="80"/>
      <c r="Y182" s="80"/>
      <c r="Z182" s="80"/>
      <c r="AA182" s="80"/>
      <c r="AB182" s="82"/>
      <c r="AC182" s="82"/>
      <c r="AD182" s="83"/>
      <c r="AE182" s="83"/>
      <c r="AF182" s="83"/>
      <c r="AG182" s="83"/>
      <c r="AH182" s="83"/>
      <c r="AI182" s="76"/>
      <c r="AJ182" s="76"/>
      <c r="AL182" s="20"/>
      <c r="AM182" s="20"/>
      <c r="AN182" s="20"/>
      <c r="AO182" s="20"/>
      <c r="AP182" s="20"/>
      <c r="AQ182" s="20"/>
      <c r="AR182" s="20"/>
      <c r="AS182" s="20"/>
      <c r="AT182" s="20"/>
      <c r="AU182" s="20"/>
      <c r="AV182" s="20"/>
      <c r="AW182" s="20"/>
      <c r="AX182" s="20"/>
      <c r="AY182" s="20"/>
      <c r="AZ182" s="20"/>
      <c r="BA182" s="20"/>
      <c r="BB182" s="20"/>
      <c r="BC182" s="20"/>
      <c r="BD182" s="20"/>
      <c r="BE182" s="20"/>
      <c r="BF182" s="20"/>
      <c r="BG182" s="20"/>
      <c r="BH182" s="20"/>
      <c r="BI182" s="20"/>
      <c r="BJ182" s="20"/>
      <c r="BK182" s="20"/>
      <c r="BL182" s="20"/>
      <c r="BM182" s="20"/>
      <c r="BN182" s="20"/>
      <c r="BO182" s="20"/>
      <c r="BP182" s="20"/>
      <c r="BQ182" s="20"/>
      <c r="BR182" s="20"/>
      <c r="BS182" s="20"/>
      <c r="BT182" s="20"/>
      <c r="BU182" s="20"/>
      <c r="BV182" s="20"/>
      <c r="BW182" s="20"/>
      <c r="BX182" s="20"/>
      <c r="BY182" s="20"/>
      <c r="BZ182" s="20"/>
      <c r="CA182" s="20"/>
      <c r="CB182" s="20"/>
      <c r="CC182" s="20"/>
      <c r="CD182" s="20"/>
      <c r="CE182" s="20"/>
      <c r="CF182" s="20"/>
      <c r="CG182" s="20"/>
      <c r="CH182" s="20"/>
      <c r="CI182" s="20"/>
      <c r="CJ182" s="20"/>
      <c r="CK182" s="20"/>
      <c r="CL182" s="20"/>
      <c r="CM182" s="20"/>
      <c r="CN182" s="20"/>
      <c r="CO182" s="20"/>
      <c r="CP182" s="20"/>
      <c r="CQ182" s="20"/>
      <c r="CR182" s="20"/>
      <c r="CS182" s="20"/>
      <c r="CT182" s="20"/>
      <c r="CU182" s="20"/>
      <c r="CV182" s="20"/>
      <c r="CW182" s="20"/>
      <c r="CX182" s="20"/>
      <c r="CY182" s="20"/>
      <c r="CZ182" s="20"/>
      <c r="DA182" s="20"/>
      <c r="DB182" s="20"/>
      <c r="DC182" s="20"/>
      <c r="DD182" s="20"/>
      <c r="DE182" s="20"/>
      <c r="DF182" s="20"/>
      <c r="DG182" s="20"/>
      <c r="DH182" s="20"/>
      <c r="DI182" s="20"/>
      <c r="DJ182" s="20"/>
      <c r="DK182" s="20"/>
      <c r="DL182" s="20"/>
      <c r="DM182" s="20"/>
      <c r="DN182" s="20"/>
      <c r="DO182" s="20"/>
      <c r="DP182" s="20"/>
      <c r="DQ182" s="20"/>
      <c r="DR182" s="20"/>
      <c r="DS182" s="20"/>
      <c r="DT182" s="20"/>
      <c r="DU182" s="20"/>
      <c r="DV182" s="20"/>
      <c r="DW182" s="20"/>
      <c r="DX182" s="20"/>
      <c r="DY182" s="20"/>
      <c r="DZ182" s="20"/>
      <c r="EA182" s="20"/>
      <c r="EB182" s="20"/>
      <c r="EC182" s="20"/>
      <c r="ED182" s="20"/>
      <c r="EE182" s="20"/>
      <c r="EF182" s="20"/>
      <c r="EG182" s="20"/>
      <c r="EH182" s="20"/>
      <c r="EI182" s="20"/>
      <c r="EJ182" s="20"/>
      <c r="EK182" s="20"/>
      <c r="EL182" s="20"/>
      <c r="EM182" s="20"/>
      <c r="EN182" s="20"/>
      <c r="EO182" s="20"/>
      <c r="EP182" s="20"/>
      <c r="EQ182" s="20"/>
      <c r="ER182" s="20"/>
      <c r="ES182" s="20"/>
      <c r="ET182" s="20"/>
      <c r="EU182" s="20"/>
      <c r="EV182" s="20"/>
      <c r="EW182" s="20"/>
      <c r="EX182" s="20"/>
      <c r="EY182" s="20"/>
      <c r="EZ182" s="20"/>
      <c r="FA182" s="20"/>
      <c r="FB182" s="20"/>
      <c r="FC182" s="20"/>
      <c r="FD182" s="20"/>
      <c r="FE182" s="20"/>
      <c r="FF182" s="20"/>
      <c r="FG182" s="20"/>
      <c r="FH182" s="20"/>
      <c r="FI182" s="20"/>
      <c r="FJ182" s="20"/>
      <c r="FK182" s="20"/>
      <c r="FL182" s="20"/>
      <c r="FM182" s="20"/>
      <c r="FN182" s="20"/>
      <c r="FO182" s="20"/>
      <c r="FP182" s="20"/>
      <c r="FQ182" s="20"/>
      <c r="FR182" s="20"/>
      <c r="FS182" s="20"/>
      <c r="FT182" s="20"/>
      <c r="FU182" s="20"/>
      <c r="FV182" s="20"/>
      <c r="FW182" s="20"/>
      <c r="FX182" s="20"/>
      <c r="FY182" s="20"/>
      <c r="FZ182" s="20"/>
      <c r="GA182" s="20"/>
      <c r="GB182" s="20"/>
      <c r="GC182" s="20"/>
      <c r="GD182" s="20"/>
      <c r="GE182" s="20"/>
      <c r="GF182" s="20"/>
      <c r="GG182" s="20"/>
      <c r="GH182" s="20"/>
      <c r="GI182" s="20"/>
      <c r="GJ182" s="20"/>
      <c r="GK182" s="20"/>
      <c r="GL182" s="20"/>
      <c r="GM182" s="20"/>
      <c r="GN182" s="20"/>
      <c r="GO182" s="20"/>
      <c r="GP182" s="20"/>
      <c r="GQ182" s="20"/>
      <c r="GR182" s="20"/>
      <c r="GS182" s="20"/>
      <c r="GT182" s="20"/>
      <c r="GU182" s="20"/>
      <c r="GV182" s="20"/>
      <c r="GW182" s="20"/>
      <c r="GX182" s="20"/>
      <c r="GY182" s="20"/>
      <c r="GZ182" s="20"/>
      <c r="HA182" s="20"/>
      <c r="HB182" s="20"/>
      <c r="HC182" s="20"/>
      <c r="HD182" s="20"/>
      <c r="HE182" s="20"/>
      <c r="HF182" s="20"/>
      <c r="HG182" s="20"/>
      <c r="HH182" s="20"/>
      <c r="HI182" s="20"/>
      <c r="HJ182" s="20"/>
      <c r="HK182" s="20"/>
      <c r="HL182" s="20"/>
      <c r="HM182" s="20"/>
      <c r="HN182" s="20"/>
      <c r="HO182" s="20"/>
      <c r="HP182" s="20"/>
      <c r="HQ182" s="20"/>
      <c r="HR182" s="20"/>
      <c r="HS182" s="20"/>
      <c r="HT182" s="20"/>
      <c r="HU182" s="20"/>
      <c r="HV182" s="20"/>
      <c r="HW182" s="20"/>
      <c r="HX182" s="20"/>
      <c r="HY182" s="20"/>
      <c r="HZ182" s="20"/>
      <c r="IA182" s="20"/>
      <c r="IB182" s="20"/>
      <c r="IC182" s="20"/>
      <c r="ID182" s="20"/>
      <c r="IE182" s="20"/>
      <c r="IF182" s="20"/>
      <c r="IG182" s="20"/>
      <c r="IH182" s="20"/>
      <c r="II182" s="20"/>
      <c r="IJ182" s="20"/>
      <c r="IK182" s="20"/>
      <c r="IL182" s="20"/>
      <c r="IM182" s="20"/>
      <c r="IN182" s="20"/>
      <c r="IO182" s="20"/>
      <c r="IP182" s="20"/>
      <c r="IQ182" s="20"/>
      <c r="IR182" s="20"/>
      <c r="IS182" s="20"/>
      <c r="IT182" s="20"/>
    </row>
    <row r="183" spans="1:254" s="37" customFormat="1" x14ac:dyDescent="0.25">
      <c r="A183" s="81"/>
      <c r="B183" s="81"/>
      <c r="C183" s="81"/>
      <c r="D183" s="81"/>
      <c r="E183" s="81"/>
      <c r="F183" s="81"/>
      <c r="G183" s="81"/>
      <c r="H183" s="81"/>
      <c r="I183" s="79"/>
      <c r="J183" s="79"/>
      <c r="K183" s="79"/>
      <c r="L183" s="79"/>
      <c r="M183" s="79"/>
      <c r="N183" s="82"/>
      <c r="O183" s="82"/>
      <c r="P183" s="80"/>
      <c r="Q183" s="80"/>
      <c r="R183" s="80"/>
      <c r="S183" s="80"/>
      <c r="T183" s="80"/>
      <c r="U183" s="82"/>
      <c r="V183" s="82"/>
      <c r="W183" s="80"/>
      <c r="X183" s="80"/>
      <c r="Y183" s="80"/>
      <c r="Z183" s="80"/>
      <c r="AA183" s="80"/>
      <c r="AB183" s="82"/>
      <c r="AC183" s="82"/>
      <c r="AD183" s="83"/>
      <c r="AE183" s="83"/>
      <c r="AF183" s="83"/>
      <c r="AG183" s="83"/>
      <c r="AH183" s="83"/>
      <c r="AI183" s="76"/>
      <c r="AJ183" s="76"/>
      <c r="AL183" s="20"/>
      <c r="AM183" s="20"/>
      <c r="AN183" s="20"/>
      <c r="AO183" s="20"/>
      <c r="AP183" s="20"/>
      <c r="AQ183" s="20"/>
      <c r="AR183" s="20"/>
      <c r="AS183" s="20"/>
      <c r="AT183" s="20"/>
      <c r="AU183" s="20"/>
      <c r="AV183" s="20"/>
      <c r="AW183" s="20"/>
      <c r="AX183" s="20"/>
      <c r="AY183" s="20"/>
      <c r="AZ183" s="20"/>
      <c r="BA183" s="20"/>
      <c r="BB183" s="20"/>
      <c r="BC183" s="20"/>
      <c r="BD183" s="20"/>
      <c r="BE183" s="20"/>
      <c r="BF183" s="20"/>
      <c r="BG183" s="20"/>
      <c r="BH183" s="20"/>
      <c r="BI183" s="20"/>
      <c r="BJ183" s="20"/>
      <c r="BK183" s="20"/>
      <c r="BL183" s="20"/>
      <c r="BM183" s="20"/>
      <c r="BN183" s="20"/>
      <c r="BO183" s="20"/>
      <c r="BP183" s="20"/>
      <c r="BQ183" s="20"/>
      <c r="BR183" s="20"/>
      <c r="BS183" s="20"/>
      <c r="BT183" s="20"/>
      <c r="BU183" s="20"/>
      <c r="BV183" s="20"/>
      <c r="BW183" s="20"/>
      <c r="BX183" s="20"/>
      <c r="BY183" s="20"/>
      <c r="BZ183" s="20"/>
      <c r="CA183" s="20"/>
      <c r="CB183" s="20"/>
      <c r="CC183" s="20"/>
      <c r="CD183" s="20"/>
      <c r="CE183" s="20"/>
      <c r="CF183" s="20"/>
      <c r="CG183" s="20"/>
      <c r="CH183" s="20"/>
      <c r="CI183" s="20"/>
      <c r="CJ183" s="20"/>
      <c r="CK183" s="20"/>
      <c r="CL183" s="20"/>
      <c r="CM183" s="20"/>
      <c r="CN183" s="20"/>
      <c r="CO183" s="20"/>
      <c r="CP183" s="20"/>
      <c r="CQ183" s="20"/>
      <c r="CR183" s="20"/>
      <c r="CS183" s="20"/>
      <c r="CT183" s="20"/>
      <c r="CU183" s="20"/>
      <c r="CV183" s="20"/>
      <c r="CW183" s="20"/>
      <c r="CX183" s="20"/>
      <c r="CY183" s="20"/>
      <c r="CZ183" s="20"/>
      <c r="DA183" s="20"/>
      <c r="DB183" s="20"/>
      <c r="DC183" s="20"/>
      <c r="DD183" s="20"/>
      <c r="DE183" s="20"/>
      <c r="DF183" s="20"/>
      <c r="DG183" s="20"/>
      <c r="DH183" s="20"/>
      <c r="DI183" s="20"/>
      <c r="DJ183" s="20"/>
      <c r="DK183" s="20"/>
      <c r="DL183" s="20"/>
      <c r="DM183" s="20"/>
      <c r="DN183" s="20"/>
      <c r="DO183" s="20"/>
      <c r="DP183" s="20"/>
      <c r="DQ183" s="20"/>
      <c r="DR183" s="20"/>
      <c r="DS183" s="20"/>
      <c r="DT183" s="20"/>
      <c r="DU183" s="20"/>
      <c r="DV183" s="20"/>
      <c r="DW183" s="20"/>
      <c r="DX183" s="20"/>
      <c r="DY183" s="20"/>
      <c r="DZ183" s="20"/>
      <c r="EA183" s="20"/>
      <c r="EB183" s="20"/>
      <c r="EC183" s="20"/>
      <c r="ED183" s="20"/>
      <c r="EE183" s="20"/>
      <c r="EF183" s="20"/>
      <c r="EG183" s="20"/>
      <c r="EH183" s="20"/>
      <c r="EI183" s="20"/>
      <c r="EJ183" s="20"/>
      <c r="EK183" s="20"/>
      <c r="EL183" s="20"/>
      <c r="EM183" s="20"/>
      <c r="EN183" s="20"/>
      <c r="EO183" s="20"/>
      <c r="EP183" s="20"/>
      <c r="EQ183" s="20"/>
      <c r="ER183" s="20"/>
      <c r="ES183" s="20"/>
      <c r="ET183" s="20"/>
      <c r="EU183" s="20"/>
      <c r="EV183" s="20"/>
      <c r="EW183" s="20"/>
      <c r="EX183" s="20"/>
      <c r="EY183" s="20"/>
      <c r="EZ183" s="20"/>
      <c r="FA183" s="20"/>
      <c r="FB183" s="20"/>
      <c r="FC183" s="20"/>
      <c r="FD183" s="20"/>
      <c r="FE183" s="20"/>
      <c r="FF183" s="20"/>
      <c r="FG183" s="20"/>
      <c r="FH183" s="20"/>
      <c r="FI183" s="20"/>
      <c r="FJ183" s="20"/>
      <c r="FK183" s="20"/>
      <c r="FL183" s="20"/>
      <c r="FM183" s="20"/>
      <c r="FN183" s="20"/>
      <c r="FO183" s="20"/>
      <c r="FP183" s="20"/>
      <c r="FQ183" s="20"/>
      <c r="FR183" s="20"/>
      <c r="FS183" s="20"/>
      <c r="FT183" s="20"/>
      <c r="FU183" s="20"/>
      <c r="FV183" s="20"/>
      <c r="FW183" s="20"/>
      <c r="FX183" s="20"/>
      <c r="FY183" s="20"/>
      <c r="FZ183" s="20"/>
      <c r="GA183" s="20"/>
      <c r="GB183" s="20"/>
      <c r="GC183" s="20"/>
      <c r="GD183" s="20"/>
      <c r="GE183" s="20"/>
      <c r="GF183" s="20"/>
      <c r="GG183" s="20"/>
      <c r="GH183" s="20"/>
      <c r="GI183" s="20"/>
      <c r="GJ183" s="20"/>
      <c r="GK183" s="20"/>
      <c r="GL183" s="20"/>
      <c r="GM183" s="20"/>
      <c r="GN183" s="20"/>
      <c r="GO183" s="20"/>
      <c r="GP183" s="20"/>
      <c r="GQ183" s="20"/>
      <c r="GR183" s="20"/>
      <c r="GS183" s="20"/>
      <c r="GT183" s="20"/>
      <c r="GU183" s="20"/>
      <c r="GV183" s="20"/>
      <c r="GW183" s="20"/>
      <c r="GX183" s="20"/>
      <c r="GY183" s="20"/>
      <c r="GZ183" s="20"/>
      <c r="HA183" s="20"/>
      <c r="HB183" s="20"/>
      <c r="HC183" s="20"/>
      <c r="HD183" s="20"/>
      <c r="HE183" s="20"/>
      <c r="HF183" s="20"/>
      <c r="HG183" s="20"/>
      <c r="HH183" s="20"/>
      <c r="HI183" s="20"/>
      <c r="HJ183" s="20"/>
      <c r="HK183" s="20"/>
      <c r="HL183" s="20"/>
      <c r="HM183" s="20"/>
      <c r="HN183" s="20"/>
      <c r="HO183" s="20"/>
      <c r="HP183" s="20"/>
      <c r="HQ183" s="20"/>
      <c r="HR183" s="20"/>
      <c r="HS183" s="20"/>
      <c r="HT183" s="20"/>
      <c r="HU183" s="20"/>
      <c r="HV183" s="20"/>
      <c r="HW183" s="20"/>
      <c r="HX183" s="20"/>
      <c r="HY183" s="20"/>
      <c r="HZ183" s="20"/>
      <c r="IA183" s="20"/>
      <c r="IB183" s="20"/>
      <c r="IC183" s="20"/>
      <c r="ID183" s="20"/>
      <c r="IE183" s="20"/>
      <c r="IF183" s="20"/>
      <c r="IG183" s="20"/>
      <c r="IH183" s="20"/>
      <c r="II183" s="20"/>
      <c r="IJ183" s="20"/>
      <c r="IK183" s="20"/>
      <c r="IL183" s="20"/>
      <c r="IM183" s="20"/>
      <c r="IN183" s="20"/>
      <c r="IO183" s="20"/>
      <c r="IP183" s="20"/>
      <c r="IQ183" s="20"/>
      <c r="IR183" s="20"/>
      <c r="IS183" s="20"/>
      <c r="IT183" s="20"/>
    </row>
    <row r="184" spans="1:254" s="37" customFormat="1" x14ac:dyDescent="0.25">
      <c r="A184" s="84"/>
      <c r="B184" s="84"/>
      <c r="C184" s="84"/>
      <c r="D184" s="84"/>
      <c r="E184" s="84"/>
      <c r="F184" s="84"/>
      <c r="G184" s="84"/>
      <c r="H184" s="84"/>
      <c r="I184" s="84"/>
      <c r="J184" s="84"/>
      <c r="K184" s="20"/>
      <c r="L184" s="20"/>
      <c r="M184" s="20"/>
      <c r="N184" s="20"/>
      <c r="O184" s="20"/>
      <c r="P184" s="20"/>
      <c r="Q184" s="20"/>
      <c r="R184" s="20"/>
      <c r="S184" s="20"/>
      <c r="T184" s="20"/>
      <c r="U184" s="20"/>
      <c r="V184" s="20"/>
      <c r="W184" s="84"/>
      <c r="X184" s="84"/>
      <c r="Y184" s="286"/>
      <c r="Z184" s="286"/>
      <c r="AA184" s="286"/>
      <c r="AB184" s="286"/>
      <c r="AC184" s="286"/>
      <c r="AD184" s="286"/>
      <c r="AE184" s="286"/>
      <c r="AF184" s="286"/>
      <c r="AG184" s="286"/>
      <c r="AH184" s="286"/>
      <c r="AI184" s="286"/>
      <c r="AJ184" s="286"/>
      <c r="AL184" s="20"/>
      <c r="AM184" s="20"/>
      <c r="AN184" s="20"/>
      <c r="AO184" s="20"/>
      <c r="AP184" s="20"/>
      <c r="AQ184" s="20"/>
      <c r="AR184" s="20"/>
      <c r="AS184" s="20"/>
      <c r="AT184" s="20"/>
      <c r="AU184" s="20"/>
      <c r="AV184" s="20"/>
      <c r="AW184" s="20"/>
      <c r="AX184" s="20"/>
      <c r="AY184" s="20"/>
      <c r="AZ184" s="20"/>
      <c r="BA184" s="20"/>
      <c r="BB184" s="20"/>
      <c r="BC184" s="20"/>
      <c r="BD184" s="20"/>
      <c r="BE184" s="20"/>
      <c r="BF184" s="20"/>
      <c r="BG184" s="20"/>
      <c r="BH184" s="20"/>
      <c r="BI184" s="20"/>
      <c r="BJ184" s="20"/>
      <c r="BK184" s="20"/>
      <c r="BL184" s="20"/>
      <c r="BM184" s="20"/>
      <c r="BN184" s="20"/>
      <c r="BO184" s="20"/>
      <c r="BP184" s="20"/>
      <c r="BQ184" s="20"/>
      <c r="BR184" s="20"/>
      <c r="BS184" s="20"/>
      <c r="BT184" s="20"/>
      <c r="BU184" s="20"/>
      <c r="BV184" s="20"/>
      <c r="BW184" s="20"/>
      <c r="BX184" s="20"/>
      <c r="BY184" s="20"/>
      <c r="BZ184" s="20"/>
      <c r="CA184" s="20"/>
      <c r="CB184" s="20"/>
      <c r="CC184" s="20"/>
      <c r="CD184" s="20"/>
      <c r="CE184" s="20"/>
      <c r="CF184" s="20"/>
      <c r="CG184" s="20"/>
      <c r="CH184" s="20"/>
      <c r="CI184" s="20"/>
      <c r="CJ184" s="20"/>
      <c r="CK184" s="20"/>
      <c r="CL184" s="20"/>
      <c r="CM184" s="20"/>
      <c r="CN184" s="20"/>
      <c r="CO184" s="20"/>
      <c r="CP184" s="20"/>
      <c r="CQ184" s="20"/>
      <c r="CR184" s="20"/>
      <c r="CS184" s="20"/>
      <c r="CT184" s="20"/>
      <c r="CU184" s="20"/>
      <c r="CV184" s="20"/>
      <c r="CW184" s="20"/>
      <c r="CX184" s="20"/>
      <c r="CY184" s="20"/>
      <c r="CZ184" s="20"/>
      <c r="DA184" s="20"/>
      <c r="DB184" s="20"/>
      <c r="DC184" s="20"/>
      <c r="DD184" s="20"/>
      <c r="DE184" s="20"/>
      <c r="DF184" s="20"/>
      <c r="DG184" s="20"/>
      <c r="DH184" s="20"/>
      <c r="DI184" s="20"/>
      <c r="DJ184" s="20"/>
      <c r="DK184" s="20"/>
      <c r="DL184" s="20"/>
      <c r="DM184" s="20"/>
      <c r="DN184" s="20"/>
      <c r="DO184" s="20"/>
      <c r="DP184" s="20"/>
      <c r="DQ184" s="20"/>
      <c r="DR184" s="20"/>
      <c r="DS184" s="20"/>
      <c r="DT184" s="20"/>
      <c r="DU184" s="20"/>
      <c r="DV184" s="20"/>
      <c r="DW184" s="20"/>
      <c r="DX184" s="20"/>
      <c r="DY184" s="20"/>
      <c r="DZ184" s="20"/>
      <c r="EA184" s="20"/>
      <c r="EB184" s="20"/>
      <c r="EC184" s="20"/>
      <c r="ED184" s="20"/>
      <c r="EE184" s="20"/>
      <c r="EF184" s="20"/>
      <c r="EG184" s="20"/>
      <c r="EH184" s="20"/>
      <c r="EI184" s="20"/>
      <c r="EJ184" s="20"/>
      <c r="EK184" s="20"/>
      <c r="EL184" s="20"/>
      <c r="EM184" s="20"/>
      <c r="EN184" s="20"/>
      <c r="EO184" s="20"/>
      <c r="EP184" s="20"/>
      <c r="EQ184" s="20"/>
      <c r="ER184" s="20"/>
      <c r="ES184" s="20"/>
      <c r="ET184" s="20"/>
      <c r="EU184" s="20"/>
      <c r="EV184" s="20"/>
      <c r="EW184" s="20"/>
      <c r="EX184" s="20"/>
      <c r="EY184" s="20"/>
      <c r="EZ184" s="20"/>
      <c r="FA184" s="20"/>
      <c r="FB184" s="20"/>
      <c r="FC184" s="20"/>
      <c r="FD184" s="20"/>
      <c r="FE184" s="20"/>
      <c r="FF184" s="20"/>
      <c r="FG184" s="20"/>
      <c r="FH184" s="20"/>
      <c r="FI184" s="20"/>
      <c r="FJ184" s="20"/>
      <c r="FK184" s="20"/>
      <c r="FL184" s="20"/>
      <c r="FM184" s="20"/>
      <c r="FN184" s="20"/>
      <c r="FO184" s="20"/>
      <c r="FP184" s="20"/>
      <c r="FQ184" s="20"/>
      <c r="FR184" s="20"/>
      <c r="FS184" s="20"/>
      <c r="FT184" s="20"/>
      <c r="FU184" s="20"/>
      <c r="FV184" s="20"/>
      <c r="FW184" s="20"/>
      <c r="FX184" s="20"/>
      <c r="FY184" s="20"/>
      <c r="FZ184" s="20"/>
      <c r="GA184" s="20"/>
      <c r="GB184" s="20"/>
      <c r="GC184" s="20"/>
      <c r="GD184" s="20"/>
      <c r="GE184" s="20"/>
      <c r="GF184" s="20"/>
      <c r="GG184" s="20"/>
      <c r="GH184" s="20"/>
      <c r="GI184" s="20"/>
      <c r="GJ184" s="20"/>
      <c r="GK184" s="20"/>
      <c r="GL184" s="20"/>
      <c r="GM184" s="20"/>
      <c r="GN184" s="20"/>
      <c r="GO184" s="20"/>
      <c r="GP184" s="20"/>
      <c r="GQ184" s="20"/>
      <c r="GR184" s="20"/>
      <c r="GS184" s="20"/>
      <c r="GT184" s="20"/>
      <c r="GU184" s="20"/>
      <c r="GV184" s="20"/>
      <c r="GW184" s="20"/>
      <c r="GX184" s="20"/>
      <c r="GY184" s="20"/>
      <c r="GZ184" s="20"/>
      <c r="HA184" s="20"/>
      <c r="HB184" s="20"/>
      <c r="HC184" s="20"/>
      <c r="HD184" s="20"/>
      <c r="HE184" s="20"/>
      <c r="HF184" s="20"/>
      <c r="HG184" s="20"/>
      <c r="HH184" s="20"/>
      <c r="HI184" s="20"/>
      <c r="HJ184" s="20"/>
      <c r="HK184" s="20"/>
      <c r="HL184" s="20"/>
      <c r="HM184" s="20"/>
      <c r="HN184" s="20"/>
      <c r="HO184" s="20"/>
      <c r="HP184" s="20"/>
      <c r="HQ184" s="20"/>
      <c r="HR184" s="20"/>
      <c r="HS184" s="20"/>
      <c r="HT184" s="20"/>
      <c r="HU184" s="20"/>
      <c r="HV184" s="20"/>
      <c r="HW184" s="20"/>
      <c r="HX184" s="20"/>
      <c r="HY184" s="20"/>
      <c r="HZ184" s="20"/>
      <c r="IA184" s="20"/>
      <c r="IB184" s="20"/>
      <c r="IC184" s="20"/>
      <c r="ID184" s="20"/>
      <c r="IE184" s="20"/>
      <c r="IF184" s="20"/>
      <c r="IG184" s="20"/>
      <c r="IH184" s="20"/>
      <c r="II184" s="20"/>
      <c r="IJ184" s="20"/>
      <c r="IK184" s="20"/>
      <c r="IL184" s="20"/>
      <c r="IM184" s="20"/>
      <c r="IN184" s="20"/>
      <c r="IO184" s="20"/>
      <c r="IP184" s="20"/>
      <c r="IQ184" s="20"/>
      <c r="IR184" s="20"/>
      <c r="IS184" s="20"/>
      <c r="IT184" s="20"/>
    </row>
    <row r="185" spans="1:254" s="37" customFormat="1" x14ac:dyDescent="0.25">
      <c r="A185" s="36"/>
      <c r="B185" s="36"/>
      <c r="C185" s="36"/>
      <c r="D185" s="20"/>
      <c r="E185" s="20"/>
      <c r="F185" s="20"/>
      <c r="G185" s="20"/>
      <c r="H185" s="20"/>
      <c r="I185" s="20"/>
      <c r="J185" s="20"/>
      <c r="K185" s="20"/>
      <c r="L185" s="20"/>
      <c r="M185" s="20"/>
      <c r="N185" s="20"/>
      <c r="O185" s="20"/>
      <c r="P185" s="20"/>
      <c r="Q185" s="20"/>
      <c r="R185" s="20"/>
      <c r="S185" s="20"/>
      <c r="T185" s="20"/>
      <c r="U185" s="20"/>
      <c r="V185" s="20"/>
      <c r="W185" s="20"/>
      <c r="X185" s="84"/>
      <c r="Y185" s="286"/>
      <c r="Z185" s="286"/>
      <c r="AA185" s="286"/>
      <c r="AB185" s="286"/>
      <c r="AC185" s="286"/>
      <c r="AD185" s="286"/>
      <c r="AE185" s="286"/>
      <c r="AF185" s="286"/>
      <c r="AG185" s="286"/>
      <c r="AH185" s="286"/>
      <c r="AI185" s="286"/>
      <c r="AJ185" s="286"/>
      <c r="AL185" s="20"/>
      <c r="AM185" s="20"/>
      <c r="AN185" s="20"/>
      <c r="AO185" s="20"/>
      <c r="AP185" s="20"/>
      <c r="AQ185" s="20"/>
      <c r="AR185" s="20"/>
      <c r="AS185" s="20"/>
      <c r="AT185" s="20"/>
      <c r="AU185" s="20"/>
      <c r="AV185" s="20"/>
      <c r="AW185" s="20"/>
      <c r="AX185" s="20"/>
      <c r="AY185" s="20"/>
      <c r="AZ185" s="20"/>
      <c r="BA185" s="20"/>
      <c r="BB185" s="20"/>
      <c r="BC185" s="20"/>
      <c r="BD185" s="20"/>
      <c r="BE185" s="20"/>
      <c r="BF185" s="20"/>
      <c r="BG185" s="20"/>
      <c r="BH185" s="20"/>
      <c r="BI185" s="20"/>
      <c r="BJ185" s="20"/>
      <c r="BK185" s="20"/>
      <c r="BL185" s="20"/>
      <c r="BM185" s="20"/>
      <c r="BN185" s="20"/>
      <c r="BO185" s="20"/>
      <c r="BP185" s="20"/>
      <c r="BQ185" s="20"/>
      <c r="BR185" s="20"/>
      <c r="BS185" s="20"/>
      <c r="BT185" s="20"/>
      <c r="BU185" s="20"/>
      <c r="BV185" s="20"/>
      <c r="BW185" s="20"/>
      <c r="BX185" s="20"/>
      <c r="BY185" s="20"/>
      <c r="BZ185" s="20"/>
      <c r="CA185" s="20"/>
      <c r="CB185" s="20"/>
      <c r="CC185" s="20"/>
      <c r="CD185" s="20"/>
      <c r="CE185" s="20"/>
      <c r="CF185" s="20"/>
      <c r="CG185" s="20"/>
      <c r="CH185" s="20"/>
      <c r="CI185" s="20"/>
      <c r="CJ185" s="20"/>
      <c r="CK185" s="20"/>
      <c r="CL185" s="20"/>
      <c r="CM185" s="20"/>
      <c r="CN185" s="20"/>
      <c r="CO185" s="20"/>
      <c r="CP185" s="20"/>
      <c r="CQ185" s="20"/>
      <c r="CR185" s="20"/>
      <c r="CS185" s="20"/>
      <c r="CT185" s="20"/>
      <c r="CU185" s="20"/>
      <c r="CV185" s="20"/>
      <c r="CW185" s="20"/>
      <c r="CX185" s="20"/>
      <c r="CY185" s="20"/>
      <c r="CZ185" s="20"/>
      <c r="DA185" s="20"/>
      <c r="DB185" s="20"/>
      <c r="DC185" s="20"/>
      <c r="DD185" s="20"/>
      <c r="DE185" s="20"/>
      <c r="DF185" s="20"/>
      <c r="DG185" s="20"/>
      <c r="DH185" s="20"/>
      <c r="DI185" s="20"/>
      <c r="DJ185" s="20"/>
      <c r="DK185" s="20"/>
      <c r="DL185" s="20"/>
      <c r="DM185" s="20"/>
      <c r="DN185" s="20"/>
      <c r="DO185" s="20"/>
      <c r="DP185" s="20"/>
      <c r="DQ185" s="20"/>
      <c r="DR185" s="20"/>
      <c r="DS185" s="20"/>
      <c r="DT185" s="20"/>
      <c r="DU185" s="20"/>
      <c r="DV185" s="20"/>
      <c r="DW185" s="20"/>
      <c r="DX185" s="20"/>
      <c r="DY185" s="20"/>
      <c r="DZ185" s="20"/>
      <c r="EA185" s="20"/>
      <c r="EB185" s="20"/>
      <c r="EC185" s="20"/>
      <c r="ED185" s="20"/>
      <c r="EE185" s="20"/>
      <c r="EF185" s="20"/>
      <c r="EG185" s="20"/>
      <c r="EH185" s="20"/>
      <c r="EI185" s="20"/>
      <c r="EJ185" s="20"/>
      <c r="EK185" s="20"/>
      <c r="EL185" s="20"/>
      <c r="EM185" s="20"/>
      <c r="EN185" s="20"/>
      <c r="EO185" s="20"/>
      <c r="EP185" s="20"/>
      <c r="EQ185" s="20"/>
      <c r="ER185" s="20"/>
      <c r="ES185" s="20"/>
      <c r="ET185" s="20"/>
      <c r="EU185" s="20"/>
      <c r="EV185" s="20"/>
      <c r="EW185" s="20"/>
      <c r="EX185" s="20"/>
      <c r="EY185" s="20"/>
      <c r="EZ185" s="20"/>
      <c r="FA185" s="20"/>
      <c r="FB185" s="20"/>
      <c r="FC185" s="20"/>
      <c r="FD185" s="20"/>
      <c r="FE185" s="20"/>
      <c r="FF185" s="20"/>
      <c r="FG185" s="20"/>
      <c r="FH185" s="20"/>
      <c r="FI185" s="20"/>
      <c r="FJ185" s="20"/>
      <c r="FK185" s="20"/>
      <c r="FL185" s="20"/>
      <c r="FM185" s="20"/>
      <c r="FN185" s="20"/>
      <c r="FO185" s="20"/>
      <c r="FP185" s="20"/>
      <c r="FQ185" s="20"/>
      <c r="FR185" s="20"/>
      <c r="FS185" s="20"/>
      <c r="FT185" s="20"/>
      <c r="FU185" s="20"/>
      <c r="FV185" s="20"/>
      <c r="FW185" s="20"/>
      <c r="FX185" s="20"/>
      <c r="FY185" s="20"/>
      <c r="FZ185" s="20"/>
      <c r="GA185" s="20"/>
      <c r="GB185" s="20"/>
      <c r="GC185" s="20"/>
      <c r="GD185" s="20"/>
      <c r="GE185" s="20"/>
      <c r="GF185" s="20"/>
      <c r="GG185" s="20"/>
      <c r="GH185" s="20"/>
      <c r="GI185" s="20"/>
      <c r="GJ185" s="20"/>
      <c r="GK185" s="20"/>
      <c r="GL185" s="20"/>
      <c r="GM185" s="20"/>
      <c r="GN185" s="20"/>
      <c r="GO185" s="20"/>
      <c r="GP185" s="20"/>
      <c r="GQ185" s="20"/>
      <c r="GR185" s="20"/>
      <c r="GS185" s="20"/>
      <c r="GT185" s="20"/>
      <c r="GU185" s="20"/>
      <c r="GV185" s="20"/>
      <c r="GW185" s="20"/>
      <c r="GX185" s="20"/>
      <c r="GY185" s="20"/>
      <c r="GZ185" s="20"/>
      <c r="HA185" s="20"/>
      <c r="HB185" s="20"/>
      <c r="HC185" s="20"/>
      <c r="HD185" s="20"/>
      <c r="HE185" s="20"/>
      <c r="HF185" s="20"/>
      <c r="HG185" s="20"/>
      <c r="HH185" s="20"/>
      <c r="HI185" s="20"/>
      <c r="HJ185" s="20"/>
      <c r="HK185" s="20"/>
      <c r="HL185" s="20"/>
      <c r="HM185" s="20"/>
      <c r="HN185" s="20"/>
      <c r="HO185" s="20"/>
      <c r="HP185" s="20"/>
      <c r="HQ185" s="20"/>
      <c r="HR185" s="20"/>
      <c r="HS185" s="20"/>
      <c r="HT185" s="20"/>
      <c r="HU185" s="20"/>
      <c r="HV185" s="20"/>
      <c r="HW185" s="20"/>
      <c r="HX185" s="20"/>
      <c r="HY185" s="20"/>
      <c r="HZ185" s="20"/>
      <c r="IA185" s="20"/>
      <c r="IB185" s="20"/>
      <c r="IC185" s="20"/>
      <c r="ID185" s="20"/>
      <c r="IE185" s="20"/>
      <c r="IF185" s="20"/>
      <c r="IG185" s="20"/>
      <c r="IH185" s="20"/>
      <c r="II185" s="20"/>
      <c r="IJ185" s="20"/>
      <c r="IK185" s="20"/>
      <c r="IL185" s="20"/>
      <c r="IM185" s="20"/>
      <c r="IN185" s="20"/>
      <c r="IO185" s="20"/>
      <c r="IP185" s="20"/>
      <c r="IQ185" s="20"/>
      <c r="IR185" s="20"/>
      <c r="IS185" s="20"/>
      <c r="IT185" s="20"/>
    </row>
    <row r="186" spans="1:254" s="37" customFormat="1" x14ac:dyDescent="0.25">
      <c r="A186" s="85"/>
      <c r="B186" s="86"/>
      <c r="C186" s="86"/>
      <c r="D186" s="20"/>
      <c r="E186" s="20"/>
      <c r="F186" s="20"/>
      <c r="G186" s="20"/>
      <c r="H186" s="20"/>
      <c r="I186" s="20"/>
      <c r="J186" s="20"/>
      <c r="K186" s="20"/>
      <c r="L186" s="20"/>
      <c r="M186" s="20"/>
      <c r="N186" s="20"/>
      <c r="O186" s="20"/>
      <c r="P186" s="20"/>
      <c r="Q186" s="20"/>
      <c r="R186" s="20"/>
      <c r="S186" s="20"/>
      <c r="T186" s="20"/>
      <c r="U186" s="20"/>
      <c r="V186" s="20"/>
      <c r="W186" s="86"/>
      <c r="X186" s="84"/>
      <c r="Y186" s="286"/>
      <c r="Z186" s="286"/>
      <c r="AA186" s="286"/>
      <c r="AB186" s="286"/>
      <c r="AC186" s="286"/>
      <c r="AD186" s="286"/>
      <c r="AE186" s="286"/>
      <c r="AF186" s="286"/>
      <c r="AG186" s="286"/>
      <c r="AH186" s="286"/>
      <c r="AI186" s="286"/>
      <c r="AJ186" s="286"/>
      <c r="AL186" s="20"/>
      <c r="AM186" s="20"/>
      <c r="AN186" s="20"/>
      <c r="AO186" s="20"/>
      <c r="AP186" s="20"/>
      <c r="AQ186" s="20"/>
      <c r="AR186" s="20"/>
      <c r="AS186" s="20"/>
      <c r="AT186" s="20"/>
      <c r="AU186" s="20"/>
      <c r="AV186" s="20"/>
      <c r="AW186" s="20"/>
      <c r="AX186" s="20"/>
      <c r="AY186" s="20"/>
      <c r="AZ186" s="20"/>
      <c r="BA186" s="20"/>
      <c r="BB186" s="20"/>
      <c r="BC186" s="20"/>
      <c r="BD186" s="20"/>
      <c r="BE186" s="20"/>
      <c r="BF186" s="20"/>
      <c r="BG186" s="20"/>
      <c r="BH186" s="20"/>
      <c r="BI186" s="20"/>
      <c r="BJ186" s="20"/>
      <c r="BK186" s="20"/>
      <c r="BL186" s="20"/>
      <c r="BM186" s="20"/>
      <c r="BN186" s="20"/>
      <c r="BO186" s="20"/>
      <c r="BP186" s="20"/>
      <c r="BQ186" s="20"/>
      <c r="BR186" s="20"/>
      <c r="BS186" s="20"/>
      <c r="BT186" s="20"/>
      <c r="BU186" s="20"/>
      <c r="BV186" s="20"/>
      <c r="BW186" s="20"/>
      <c r="BX186" s="20"/>
      <c r="BY186" s="20"/>
      <c r="BZ186" s="20"/>
      <c r="CA186" s="20"/>
      <c r="CB186" s="20"/>
      <c r="CC186" s="20"/>
      <c r="CD186" s="20"/>
      <c r="CE186" s="20"/>
      <c r="CF186" s="20"/>
      <c r="CG186" s="20"/>
      <c r="CH186" s="20"/>
      <c r="CI186" s="20"/>
      <c r="CJ186" s="20"/>
      <c r="CK186" s="20"/>
      <c r="CL186" s="20"/>
      <c r="CM186" s="20"/>
      <c r="CN186" s="20"/>
      <c r="CO186" s="20"/>
      <c r="CP186" s="20"/>
      <c r="CQ186" s="20"/>
      <c r="CR186" s="20"/>
      <c r="CS186" s="20"/>
      <c r="CT186" s="20"/>
      <c r="CU186" s="20"/>
      <c r="CV186" s="20"/>
      <c r="CW186" s="20"/>
      <c r="CX186" s="20"/>
      <c r="CY186" s="20"/>
      <c r="CZ186" s="20"/>
      <c r="DA186" s="20"/>
      <c r="DB186" s="20"/>
      <c r="DC186" s="20"/>
      <c r="DD186" s="20"/>
      <c r="DE186" s="20"/>
      <c r="DF186" s="20"/>
      <c r="DG186" s="20"/>
      <c r="DH186" s="20"/>
      <c r="DI186" s="20"/>
      <c r="DJ186" s="20"/>
      <c r="DK186" s="20"/>
      <c r="DL186" s="20"/>
      <c r="DM186" s="20"/>
      <c r="DN186" s="20"/>
      <c r="DO186" s="20"/>
      <c r="DP186" s="20"/>
      <c r="DQ186" s="20"/>
      <c r="DR186" s="20"/>
      <c r="DS186" s="20"/>
      <c r="DT186" s="20"/>
      <c r="DU186" s="20"/>
      <c r="DV186" s="20"/>
      <c r="DW186" s="20"/>
      <c r="DX186" s="20"/>
      <c r="DY186" s="20"/>
      <c r="DZ186" s="20"/>
      <c r="EA186" s="20"/>
      <c r="EB186" s="20"/>
      <c r="EC186" s="20"/>
      <c r="ED186" s="20"/>
      <c r="EE186" s="20"/>
      <c r="EF186" s="20"/>
      <c r="EG186" s="20"/>
      <c r="EH186" s="20"/>
      <c r="EI186" s="20"/>
      <c r="EJ186" s="20"/>
      <c r="EK186" s="20"/>
      <c r="EL186" s="20"/>
      <c r="EM186" s="20"/>
      <c r="EN186" s="20"/>
      <c r="EO186" s="20"/>
      <c r="EP186" s="20"/>
      <c r="EQ186" s="20"/>
      <c r="ER186" s="20"/>
      <c r="ES186" s="20"/>
      <c r="ET186" s="20"/>
      <c r="EU186" s="20"/>
      <c r="EV186" s="20"/>
      <c r="EW186" s="20"/>
      <c r="EX186" s="20"/>
      <c r="EY186" s="20"/>
      <c r="EZ186" s="20"/>
      <c r="FA186" s="20"/>
      <c r="FB186" s="20"/>
      <c r="FC186" s="20"/>
      <c r="FD186" s="20"/>
      <c r="FE186" s="20"/>
      <c r="FF186" s="20"/>
      <c r="FG186" s="20"/>
      <c r="FH186" s="20"/>
      <c r="FI186" s="20"/>
      <c r="FJ186" s="20"/>
      <c r="FK186" s="20"/>
      <c r="FL186" s="20"/>
      <c r="FM186" s="20"/>
      <c r="FN186" s="20"/>
      <c r="FO186" s="20"/>
      <c r="FP186" s="20"/>
      <c r="FQ186" s="20"/>
      <c r="FR186" s="20"/>
      <c r="FS186" s="20"/>
      <c r="FT186" s="20"/>
      <c r="FU186" s="20"/>
      <c r="FV186" s="20"/>
      <c r="FW186" s="20"/>
      <c r="FX186" s="20"/>
      <c r="FY186" s="20"/>
      <c r="FZ186" s="20"/>
      <c r="GA186" s="20"/>
      <c r="GB186" s="20"/>
      <c r="GC186" s="20"/>
      <c r="GD186" s="20"/>
      <c r="GE186" s="20"/>
      <c r="GF186" s="20"/>
      <c r="GG186" s="20"/>
      <c r="GH186" s="20"/>
      <c r="GI186" s="20"/>
      <c r="GJ186" s="20"/>
      <c r="GK186" s="20"/>
      <c r="GL186" s="20"/>
      <c r="GM186" s="20"/>
      <c r="GN186" s="20"/>
      <c r="GO186" s="20"/>
      <c r="GP186" s="20"/>
      <c r="GQ186" s="20"/>
      <c r="GR186" s="20"/>
      <c r="GS186" s="20"/>
      <c r="GT186" s="20"/>
      <c r="GU186" s="20"/>
      <c r="GV186" s="20"/>
      <c r="GW186" s="20"/>
      <c r="GX186" s="20"/>
      <c r="GY186" s="20"/>
      <c r="GZ186" s="20"/>
      <c r="HA186" s="20"/>
      <c r="HB186" s="20"/>
      <c r="HC186" s="20"/>
      <c r="HD186" s="20"/>
      <c r="HE186" s="20"/>
      <c r="HF186" s="20"/>
      <c r="HG186" s="20"/>
      <c r="HH186" s="20"/>
      <c r="HI186" s="20"/>
      <c r="HJ186" s="20"/>
      <c r="HK186" s="20"/>
      <c r="HL186" s="20"/>
      <c r="HM186" s="20"/>
      <c r="HN186" s="20"/>
      <c r="HO186" s="20"/>
      <c r="HP186" s="20"/>
      <c r="HQ186" s="20"/>
      <c r="HR186" s="20"/>
      <c r="HS186" s="20"/>
      <c r="HT186" s="20"/>
      <c r="HU186" s="20"/>
      <c r="HV186" s="20"/>
      <c r="HW186" s="20"/>
      <c r="HX186" s="20"/>
      <c r="HY186" s="20"/>
      <c r="HZ186" s="20"/>
      <c r="IA186" s="20"/>
      <c r="IB186" s="20"/>
      <c r="IC186" s="20"/>
      <c r="ID186" s="20"/>
      <c r="IE186" s="20"/>
      <c r="IF186" s="20"/>
      <c r="IG186" s="20"/>
      <c r="IH186" s="20"/>
      <c r="II186" s="20"/>
      <c r="IJ186" s="20"/>
      <c r="IK186" s="20"/>
      <c r="IL186" s="20"/>
      <c r="IM186" s="20"/>
      <c r="IN186" s="20"/>
      <c r="IO186" s="20"/>
      <c r="IP186" s="20"/>
      <c r="IQ186" s="20"/>
      <c r="IR186" s="20"/>
      <c r="IS186" s="20"/>
      <c r="IT186" s="20"/>
    </row>
    <row r="187" spans="1:254" s="37" customFormat="1" x14ac:dyDescent="0.25">
      <c r="A187" s="20"/>
      <c r="B187" s="36"/>
      <c r="C187" s="36"/>
      <c r="D187" s="20"/>
      <c r="E187" s="20"/>
      <c r="F187" s="20"/>
      <c r="G187" s="20"/>
      <c r="H187" s="20"/>
      <c r="I187" s="20"/>
      <c r="J187" s="20"/>
      <c r="K187" s="20"/>
      <c r="L187" s="20"/>
      <c r="M187" s="20"/>
      <c r="N187" s="20"/>
      <c r="O187" s="20"/>
      <c r="P187" s="20"/>
      <c r="Q187" s="20"/>
      <c r="R187" s="20"/>
      <c r="S187" s="20"/>
      <c r="T187" s="20"/>
      <c r="U187" s="20"/>
      <c r="V187" s="20"/>
      <c r="W187" s="20"/>
      <c r="X187" s="84"/>
      <c r="Y187" s="285"/>
      <c r="Z187" s="285"/>
      <c r="AA187" s="285"/>
      <c r="AB187" s="285"/>
      <c r="AC187" s="285"/>
      <c r="AD187" s="285"/>
      <c r="AE187" s="285"/>
      <c r="AF187" s="285"/>
      <c r="AG187" s="285"/>
      <c r="AH187" s="285"/>
      <c r="AI187" s="285"/>
      <c r="AJ187" s="285"/>
      <c r="AL187" s="20"/>
      <c r="AM187" s="20"/>
      <c r="AN187" s="20"/>
      <c r="AO187" s="20"/>
      <c r="AP187" s="20"/>
      <c r="AQ187" s="20"/>
      <c r="AR187" s="20"/>
      <c r="AS187" s="20"/>
      <c r="AT187" s="20"/>
      <c r="AU187" s="20"/>
      <c r="AV187" s="20"/>
      <c r="AW187" s="20"/>
      <c r="AX187" s="20"/>
      <c r="AY187" s="20"/>
      <c r="AZ187" s="20"/>
      <c r="BA187" s="20"/>
      <c r="BB187" s="20"/>
      <c r="BC187" s="20"/>
      <c r="BD187" s="20"/>
      <c r="BE187" s="20"/>
      <c r="BF187" s="20"/>
      <c r="BG187" s="20"/>
      <c r="BH187" s="20"/>
      <c r="BI187" s="20"/>
      <c r="BJ187" s="20"/>
      <c r="BK187" s="20"/>
      <c r="BL187" s="20"/>
      <c r="BM187" s="20"/>
      <c r="BN187" s="20"/>
      <c r="BO187" s="20"/>
      <c r="BP187" s="20"/>
      <c r="BQ187" s="20"/>
      <c r="BR187" s="20"/>
      <c r="BS187" s="20"/>
      <c r="BT187" s="20"/>
      <c r="BU187" s="20"/>
      <c r="BV187" s="20"/>
      <c r="BW187" s="20"/>
      <c r="BX187" s="20"/>
      <c r="BY187" s="20"/>
      <c r="BZ187" s="20"/>
      <c r="CA187" s="20"/>
      <c r="CB187" s="20"/>
      <c r="CC187" s="20"/>
      <c r="CD187" s="20"/>
      <c r="CE187" s="20"/>
      <c r="CF187" s="20"/>
      <c r="CG187" s="20"/>
      <c r="CH187" s="20"/>
      <c r="CI187" s="20"/>
      <c r="CJ187" s="20"/>
      <c r="CK187" s="20"/>
      <c r="CL187" s="20"/>
      <c r="CM187" s="20"/>
      <c r="CN187" s="20"/>
      <c r="CO187" s="20"/>
      <c r="CP187" s="20"/>
      <c r="CQ187" s="20"/>
      <c r="CR187" s="20"/>
      <c r="CS187" s="20"/>
      <c r="CT187" s="20"/>
      <c r="CU187" s="20"/>
      <c r="CV187" s="20"/>
      <c r="CW187" s="20"/>
      <c r="CX187" s="20"/>
      <c r="CY187" s="20"/>
      <c r="CZ187" s="20"/>
      <c r="DA187" s="20"/>
      <c r="DB187" s="20"/>
      <c r="DC187" s="20"/>
      <c r="DD187" s="20"/>
      <c r="DE187" s="20"/>
      <c r="DF187" s="20"/>
      <c r="DG187" s="20"/>
      <c r="DH187" s="20"/>
      <c r="DI187" s="20"/>
      <c r="DJ187" s="20"/>
      <c r="DK187" s="20"/>
      <c r="DL187" s="20"/>
      <c r="DM187" s="20"/>
      <c r="DN187" s="20"/>
      <c r="DO187" s="20"/>
      <c r="DP187" s="20"/>
      <c r="DQ187" s="20"/>
      <c r="DR187" s="20"/>
      <c r="DS187" s="20"/>
      <c r="DT187" s="20"/>
      <c r="DU187" s="20"/>
      <c r="DV187" s="20"/>
      <c r="DW187" s="20"/>
      <c r="DX187" s="20"/>
      <c r="DY187" s="20"/>
      <c r="DZ187" s="20"/>
      <c r="EA187" s="20"/>
      <c r="EB187" s="20"/>
      <c r="EC187" s="20"/>
      <c r="ED187" s="20"/>
      <c r="EE187" s="20"/>
      <c r="EF187" s="20"/>
      <c r="EG187" s="20"/>
      <c r="EH187" s="20"/>
      <c r="EI187" s="20"/>
      <c r="EJ187" s="20"/>
      <c r="EK187" s="20"/>
      <c r="EL187" s="20"/>
      <c r="EM187" s="20"/>
      <c r="EN187" s="20"/>
      <c r="EO187" s="20"/>
      <c r="EP187" s="20"/>
      <c r="EQ187" s="20"/>
      <c r="ER187" s="20"/>
      <c r="ES187" s="20"/>
      <c r="ET187" s="20"/>
      <c r="EU187" s="20"/>
      <c r="EV187" s="20"/>
      <c r="EW187" s="20"/>
      <c r="EX187" s="20"/>
      <c r="EY187" s="20"/>
      <c r="EZ187" s="20"/>
      <c r="FA187" s="20"/>
      <c r="FB187" s="20"/>
      <c r="FC187" s="20"/>
      <c r="FD187" s="20"/>
      <c r="FE187" s="20"/>
      <c r="FF187" s="20"/>
      <c r="FG187" s="20"/>
      <c r="FH187" s="20"/>
      <c r="FI187" s="20"/>
      <c r="FJ187" s="20"/>
      <c r="FK187" s="20"/>
      <c r="FL187" s="20"/>
      <c r="FM187" s="20"/>
      <c r="FN187" s="20"/>
      <c r="FO187" s="20"/>
      <c r="FP187" s="20"/>
      <c r="FQ187" s="20"/>
      <c r="FR187" s="20"/>
      <c r="FS187" s="20"/>
      <c r="FT187" s="20"/>
      <c r="FU187" s="20"/>
      <c r="FV187" s="20"/>
      <c r="FW187" s="20"/>
      <c r="FX187" s="20"/>
      <c r="FY187" s="20"/>
      <c r="FZ187" s="20"/>
      <c r="GA187" s="20"/>
      <c r="GB187" s="20"/>
      <c r="GC187" s="20"/>
      <c r="GD187" s="20"/>
      <c r="GE187" s="20"/>
      <c r="GF187" s="20"/>
      <c r="GG187" s="20"/>
      <c r="GH187" s="20"/>
      <c r="GI187" s="20"/>
      <c r="GJ187" s="20"/>
      <c r="GK187" s="20"/>
      <c r="GL187" s="20"/>
      <c r="GM187" s="20"/>
      <c r="GN187" s="20"/>
      <c r="GO187" s="20"/>
      <c r="GP187" s="20"/>
      <c r="GQ187" s="20"/>
      <c r="GR187" s="20"/>
      <c r="GS187" s="20"/>
      <c r="GT187" s="20"/>
      <c r="GU187" s="20"/>
      <c r="GV187" s="20"/>
      <c r="GW187" s="20"/>
      <c r="GX187" s="20"/>
      <c r="GY187" s="20"/>
      <c r="GZ187" s="20"/>
      <c r="HA187" s="20"/>
      <c r="HB187" s="20"/>
      <c r="HC187" s="20"/>
      <c r="HD187" s="20"/>
      <c r="HE187" s="20"/>
      <c r="HF187" s="20"/>
      <c r="HG187" s="20"/>
      <c r="HH187" s="20"/>
      <c r="HI187" s="20"/>
      <c r="HJ187" s="20"/>
      <c r="HK187" s="20"/>
      <c r="HL187" s="20"/>
      <c r="HM187" s="20"/>
      <c r="HN187" s="20"/>
      <c r="HO187" s="20"/>
      <c r="HP187" s="20"/>
      <c r="HQ187" s="20"/>
      <c r="HR187" s="20"/>
      <c r="HS187" s="20"/>
      <c r="HT187" s="20"/>
      <c r="HU187" s="20"/>
      <c r="HV187" s="20"/>
      <c r="HW187" s="20"/>
      <c r="HX187" s="20"/>
      <c r="HY187" s="20"/>
      <c r="HZ187" s="20"/>
      <c r="IA187" s="20"/>
      <c r="IB187" s="20"/>
      <c r="IC187" s="20"/>
      <c r="ID187" s="20"/>
      <c r="IE187" s="20"/>
      <c r="IF187" s="20"/>
      <c r="IG187" s="20"/>
      <c r="IH187" s="20"/>
      <c r="II187" s="20"/>
      <c r="IJ187" s="20"/>
      <c r="IK187" s="20"/>
      <c r="IL187" s="20"/>
      <c r="IM187" s="20"/>
      <c r="IN187" s="20"/>
      <c r="IO187" s="20"/>
      <c r="IP187" s="20"/>
      <c r="IQ187" s="20"/>
      <c r="IR187" s="20"/>
      <c r="IS187" s="20"/>
      <c r="IT187" s="20"/>
    </row>
    <row r="188" spans="1:254" s="37" customFormat="1" x14ac:dyDescent="0.25">
      <c r="A188" s="20"/>
      <c r="B188" s="86"/>
      <c r="C188" s="86"/>
      <c r="D188" s="20"/>
      <c r="E188" s="20"/>
      <c r="F188" s="20"/>
      <c r="G188" s="20"/>
      <c r="H188" s="20"/>
      <c r="I188" s="20"/>
      <c r="J188" s="20"/>
      <c r="K188" s="20"/>
      <c r="L188" s="20"/>
      <c r="M188" s="20"/>
      <c r="N188" s="20"/>
      <c r="O188" s="20"/>
      <c r="P188" s="86"/>
      <c r="Q188" s="86"/>
      <c r="R188" s="86"/>
      <c r="S188" s="86"/>
      <c r="T188" s="86"/>
      <c r="U188" s="86"/>
      <c r="V188" s="86"/>
      <c r="W188" s="86"/>
      <c r="X188" s="84"/>
      <c r="Y188" s="285"/>
      <c r="Z188" s="285"/>
      <c r="AA188" s="285"/>
      <c r="AB188" s="285"/>
      <c r="AC188" s="285"/>
      <c r="AD188" s="285"/>
      <c r="AE188" s="285"/>
      <c r="AF188" s="285"/>
      <c r="AG188" s="285"/>
      <c r="AH188" s="285"/>
      <c r="AI188" s="285"/>
      <c r="AJ188" s="285"/>
      <c r="AL188" s="20"/>
      <c r="AM188" s="20"/>
      <c r="AN188" s="20"/>
      <c r="AO188" s="20"/>
      <c r="AP188" s="20"/>
      <c r="AQ188" s="20"/>
      <c r="AR188" s="20"/>
      <c r="AS188" s="20"/>
      <c r="AT188" s="20"/>
      <c r="AU188" s="20"/>
      <c r="AV188" s="20"/>
      <c r="AW188" s="20"/>
      <c r="AX188" s="20"/>
      <c r="AY188" s="20"/>
      <c r="AZ188" s="20"/>
      <c r="BA188" s="20"/>
      <c r="BB188" s="20"/>
      <c r="BC188" s="20"/>
      <c r="BD188" s="20"/>
      <c r="BE188" s="20"/>
      <c r="BF188" s="20"/>
      <c r="BG188" s="20"/>
      <c r="BH188" s="20"/>
      <c r="BI188" s="20"/>
      <c r="BJ188" s="20"/>
      <c r="BK188" s="20"/>
      <c r="BL188" s="20"/>
      <c r="BM188" s="20"/>
      <c r="BN188" s="20"/>
      <c r="BO188" s="20"/>
      <c r="BP188" s="20"/>
      <c r="BQ188" s="20"/>
      <c r="BR188" s="20"/>
      <c r="BS188" s="20"/>
      <c r="BT188" s="20"/>
      <c r="BU188" s="20"/>
      <c r="BV188" s="20"/>
      <c r="BW188" s="20"/>
      <c r="BX188" s="20"/>
      <c r="BY188" s="20"/>
      <c r="BZ188" s="20"/>
      <c r="CA188" s="20"/>
      <c r="CB188" s="20"/>
      <c r="CC188" s="20"/>
      <c r="CD188" s="20"/>
      <c r="CE188" s="20"/>
      <c r="CF188" s="20"/>
      <c r="CG188" s="20"/>
      <c r="CH188" s="20"/>
      <c r="CI188" s="20"/>
      <c r="CJ188" s="20"/>
      <c r="CK188" s="20"/>
      <c r="CL188" s="20"/>
      <c r="CM188" s="20"/>
      <c r="CN188" s="20"/>
      <c r="CO188" s="20"/>
      <c r="CP188" s="20"/>
      <c r="CQ188" s="20"/>
      <c r="CR188" s="20"/>
      <c r="CS188" s="20"/>
      <c r="CT188" s="20"/>
      <c r="CU188" s="20"/>
      <c r="CV188" s="20"/>
      <c r="CW188" s="20"/>
      <c r="CX188" s="20"/>
      <c r="CY188" s="20"/>
      <c r="CZ188" s="20"/>
      <c r="DA188" s="20"/>
      <c r="DB188" s="20"/>
      <c r="DC188" s="20"/>
      <c r="DD188" s="20"/>
      <c r="DE188" s="20"/>
      <c r="DF188" s="20"/>
      <c r="DG188" s="20"/>
      <c r="DH188" s="20"/>
      <c r="DI188" s="20"/>
      <c r="DJ188" s="20"/>
      <c r="DK188" s="20"/>
      <c r="DL188" s="20"/>
      <c r="DM188" s="20"/>
      <c r="DN188" s="20"/>
      <c r="DO188" s="20"/>
      <c r="DP188" s="20"/>
      <c r="DQ188" s="20"/>
      <c r="DR188" s="20"/>
      <c r="DS188" s="20"/>
      <c r="DT188" s="20"/>
      <c r="DU188" s="20"/>
      <c r="DV188" s="20"/>
      <c r="DW188" s="20"/>
      <c r="DX188" s="20"/>
      <c r="DY188" s="20"/>
      <c r="DZ188" s="20"/>
      <c r="EA188" s="20"/>
      <c r="EB188" s="20"/>
      <c r="EC188" s="20"/>
      <c r="ED188" s="20"/>
      <c r="EE188" s="20"/>
      <c r="EF188" s="20"/>
      <c r="EG188" s="20"/>
      <c r="EH188" s="20"/>
      <c r="EI188" s="20"/>
      <c r="EJ188" s="20"/>
      <c r="EK188" s="20"/>
      <c r="EL188" s="20"/>
      <c r="EM188" s="20"/>
      <c r="EN188" s="20"/>
      <c r="EO188" s="20"/>
      <c r="EP188" s="20"/>
      <c r="EQ188" s="20"/>
      <c r="ER188" s="20"/>
      <c r="ES188" s="20"/>
      <c r="ET188" s="20"/>
      <c r="EU188" s="20"/>
      <c r="EV188" s="20"/>
      <c r="EW188" s="20"/>
      <c r="EX188" s="20"/>
      <c r="EY188" s="20"/>
      <c r="EZ188" s="20"/>
      <c r="FA188" s="20"/>
      <c r="FB188" s="20"/>
      <c r="FC188" s="20"/>
      <c r="FD188" s="20"/>
      <c r="FE188" s="20"/>
      <c r="FF188" s="20"/>
      <c r="FG188" s="20"/>
      <c r="FH188" s="20"/>
      <c r="FI188" s="20"/>
      <c r="FJ188" s="20"/>
      <c r="FK188" s="20"/>
      <c r="FL188" s="20"/>
      <c r="FM188" s="20"/>
      <c r="FN188" s="20"/>
      <c r="FO188" s="20"/>
      <c r="FP188" s="20"/>
      <c r="FQ188" s="20"/>
      <c r="FR188" s="20"/>
      <c r="FS188" s="20"/>
      <c r="FT188" s="20"/>
      <c r="FU188" s="20"/>
      <c r="FV188" s="20"/>
      <c r="FW188" s="20"/>
      <c r="FX188" s="20"/>
      <c r="FY188" s="20"/>
      <c r="FZ188" s="20"/>
      <c r="GA188" s="20"/>
      <c r="GB188" s="20"/>
      <c r="GC188" s="20"/>
      <c r="GD188" s="20"/>
      <c r="GE188" s="20"/>
      <c r="GF188" s="20"/>
      <c r="GG188" s="20"/>
      <c r="GH188" s="20"/>
      <c r="GI188" s="20"/>
      <c r="GJ188" s="20"/>
      <c r="GK188" s="20"/>
      <c r="GL188" s="20"/>
      <c r="GM188" s="20"/>
      <c r="GN188" s="20"/>
      <c r="GO188" s="20"/>
      <c r="GP188" s="20"/>
      <c r="GQ188" s="20"/>
      <c r="GR188" s="20"/>
      <c r="GS188" s="20"/>
      <c r="GT188" s="20"/>
      <c r="GU188" s="20"/>
      <c r="GV188" s="20"/>
      <c r="GW188" s="20"/>
      <c r="GX188" s="20"/>
      <c r="GY188" s="20"/>
      <c r="GZ188" s="20"/>
      <c r="HA188" s="20"/>
      <c r="HB188" s="20"/>
      <c r="HC188" s="20"/>
      <c r="HD188" s="20"/>
      <c r="HE188" s="20"/>
      <c r="HF188" s="20"/>
      <c r="HG188" s="20"/>
      <c r="HH188" s="20"/>
      <c r="HI188" s="20"/>
      <c r="HJ188" s="20"/>
      <c r="HK188" s="20"/>
      <c r="HL188" s="20"/>
      <c r="HM188" s="20"/>
      <c r="HN188" s="20"/>
      <c r="HO188" s="20"/>
      <c r="HP188" s="20"/>
      <c r="HQ188" s="20"/>
      <c r="HR188" s="20"/>
      <c r="HS188" s="20"/>
      <c r="HT188" s="20"/>
      <c r="HU188" s="20"/>
      <c r="HV188" s="20"/>
      <c r="HW188" s="20"/>
      <c r="HX188" s="20"/>
      <c r="HY188" s="20"/>
      <c r="HZ188" s="20"/>
      <c r="IA188" s="20"/>
      <c r="IB188" s="20"/>
      <c r="IC188" s="20"/>
      <c r="ID188" s="20"/>
      <c r="IE188" s="20"/>
      <c r="IF188" s="20"/>
      <c r="IG188" s="20"/>
      <c r="IH188" s="20"/>
      <c r="II188" s="20"/>
      <c r="IJ188" s="20"/>
      <c r="IK188" s="20"/>
      <c r="IL188" s="20"/>
      <c r="IM188" s="20"/>
      <c r="IN188" s="20"/>
      <c r="IO188" s="20"/>
      <c r="IP188" s="20"/>
      <c r="IQ188" s="20"/>
      <c r="IR188" s="20"/>
      <c r="IS188" s="20"/>
      <c r="IT188" s="20"/>
    </row>
    <row r="189" spans="1:254" s="37" customFormat="1" x14ac:dyDescent="0.25">
      <c r="A189" s="20"/>
      <c r="B189" s="86"/>
      <c r="C189" s="86"/>
      <c r="D189" s="20"/>
      <c r="E189" s="20"/>
      <c r="F189" s="20"/>
      <c r="G189" s="20"/>
      <c r="H189" s="20"/>
      <c r="I189" s="20"/>
      <c r="J189" s="20"/>
      <c r="K189" s="20"/>
      <c r="L189" s="20"/>
      <c r="M189" s="20"/>
      <c r="N189" s="20"/>
      <c r="O189" s="20"/>
      <c r="P189" s="86"/>
      <c r="Q189" s="86"/>
      <c r="R189" s="86"/>
      <c r="S189" s="86"/>
      <c r="T189" s="86"/>
      <c r="U189" s="86"/>
      <c r="V189" s="86"/>
      <c r="W189" s="86"/>
      <c r="X189" s="84"/>
      <c r="Y189" s="285"/>
      <c r="Z189" s="285"/>
      <c r="AA189" s="285"/>
      <c r="AB189" s="285"/>
      <c r="AC189" s="285"/>
      <c r="AD189" s="285"/>
      <c r="AE189" s="285"/>
      <c r="AF189" s="285"/>
      <c r="AG189" s="285"/>
      <c r="AH189" s="285"/>
      <c r="AI189" s="285"/>
      <c r="AJ189" s="285"/>
      <c r="AL189" s="20"/>
      <c r="AM189" s="20"/>
      <c r="AN189" s="20"/>
      <c r="AO189" s="20"/>
      <c r="AP189" s="20"/>
      <c r="AQ189" s="20"/>
      <c r="AR189" s="20"/>
      <c r="AS189" s="20"/>
      <c r="AT189" s="20"/>
      <c r="AU189" s="20"/>
      <c r="AV189" s="20"/>
      <c r="AW189" s="20"/>
      <c r="AX189" s="20"/>
      <c r="AY189" s="20"/>
      <c r="AZ189" s="20"/>
      <c r="BA189" s="20"/>
      <c r="BB189" s="20"/>
      <c r="BC189" s="20"/>
      <c r="BD189" s="20"/>
      <c r="BE189" s="20"/>
      <c r="BF189" s="20"/>
      <c r="BG189" s="20"/>
      <c r="BH189" s="20"/>
      <c r="BI189" s="20"/>
      <c r="BJ189" s="20"/>
      <c r="BK189" s="20"/>
      <c r="BL189" s="20"/>
      <c r="BM189" s="20"/>
      <c r="BN189" s="20"/>
      <c r="BO189" s="20"/>
      <c r="BP189" s="20"/>
      <c r="BQ189" s="20"/>
      <c r="BR189" s="20"/>
      <c r="BS189" s="20"/>
      <c r="BT189" s="20"/>
      <c r="BU189" s="20"/>
      <c r="BV189" s="20"/>
      <c r="BW189" s="20"/>
      <c r="BX189" s="20"/>
      <c r="BY189" s="20"/>
      <c r="BZ189" s="20"/>
      <c r="CA189" s="20"/>
      <c r="CB189" s="20"/>
      <c r="CC189" s="20"/>
      <c r="CD189" s="20"/>
      <c r="CE189" s="20"/>
      <c r="CF189" s="20"/>
      <c r="CG189" s="20"/>
      <c r="CH189" s="20"/>
      <c r="CI189" s="20"/>
      <c r="CJ189" s="20"/>
      <c r="CK189" s="20"/>
      <c r="CL189" s="20"/>
      <c r="CM189" s="20"/>
      <c r="CN189" s="20"/>
      <c r="CO189" s="20"/>
      <c r="CP189" s="20"/>
      <c r="CQ189" s="20"/>
      <c r="CR189" s="20"/>
      <c r="CS189" s="20"/>
      <c r="CT189" s="20"/>
      <c r="CU189" s="20"/>
      <c r="CV189" s="20"/>
      <c r="CW189" s="20"/>
      <c r="CX189" s="20"/>
      <c r="CY189" s="20"/>
      <c r="CZ189" s="20"/>
      <c r="DA189" s="20"/>
      <c r="DB189" s="20"/>
      <c r="DC189" s="20"/>
      <c r="DD189" s="20"/>
      <c r="DE189" s="20"/>
      <c r="DF189" s="20"/>
      <c r="DG189" s="20"/>
      <c r="DH189" s="20"/>
      <c r="DI189" s="20"/>
      <c r="DJ189" s="20"/>
      <c r="DK189" s="20"/>
      <c r="DL189" s="20"/>
      <c r="DM189" s="20"/>
      <c r="DN189" s="20"/>
      <c r="DO189" s="20"/>
      <c r="DP189" s="20"/>
      <c r="DQ189" s="20"/>
      <c r="DR189" s="20"/>
      <c r="DS189" s="20"/>
      <c r="DT189" s="20"/>
      <c r="DU189" s="20"/>
      <c r="DV189" s="20"/>
      <c r="DW189" s="20"/>
      <c r="DX189" s="20"/>
      <c r="DY189" s="20"/>
      <c r="DZ189" s="20"/>
      <c r="EA189" s="20"/>
      <c r="EB189" s="20"/>
      <c r="EC189" s="20"/>
      <c r="ED189" s="20"/>
      <c r="EE189" s="20"/>
      <c r="EF189" s="20"/>
      <c r="EG189" s="20"/>
      <c r="EH189" s="20"/>
      <c r="EI189" s="20"/>
      <c r="EJ189" s="20"/>
      <c r="EK189" s="20"/>
      <c r="EL189" s="20"/>
      <c r="EM189" s="20"/>
      <c r="EN189" s="20"/>
      <c r="EO189" s="20"/>
      <c r="EP189" s="20"/>
      <c r="EQ189" s="20"/>
      <c r="ER189" s="20"/>
      <c r="ES189" s="20"/>
      <c r="ET189" s="20"/>
      <c r="EU189" s="20"/>
      <c r="EV189" s="20"/>
      <c r="EW189" s="20"/>
      <c r="EX189" s="20"/>
      <c r="EY189" s="20"/>
      <c r="EZ189" s="20"/>
      <c r="FA189" s="20"/>
      <c r="FB189" s="20"/>
      <c r="FC189" s="20"/>
      <c r="FD189" s="20"/>
      <c r="FE189" s="20"/>
      <c r="FF189" s="20"/>
      <c r="FG189" s="20"/>
      <c r="FH189" s="20"/>
      <c r="FI189" s="20"/>
      <c r="FJ189" s="20"/>
      <c r="FK189" s="20"/>
      <c r="FL189" s="20"/>
      <c r="FM189" s="20"/>
      <c r="FN189" s="20"/>
      <c r="FO189" s="20"/>
      <c r="FP189" s="20"/>
      <c r="FQ189" s="20"/>
      <c r="FR189" s="20"/>
      <c r="FS189" s="20"/>
      <c r="FT189" s="20"/>
      <c r="FU189" s="20"/>
      <c r="FV189" s="20"/>
      <c r="FW189" s="20"/>
      <c r="FX189" s="20"/>
      <c r="FY189" s="20"/>
      <c r="FZ189" s="20"/>
      <c r="GA189" s="20"/>
      <c r="GB189" s="20"/>
      <c r="GC189" s="20"/>
      <c r="GD189" s="20"/>
      <c r="GE189" s="20"/>
      <c r="GF189" s="20"/>
      <c r="GG189" s="20"/>
      <c r="GH189" s="20"/>
      <c r="GI189" s="20"/>
      <c r="GJ189" s="20"/>
      <c r="GK189" s="20"/>
      <c r="GL189" s="20"/>
      <c r="GM189" s="20"/>
      <c r="GN189" s="20"/>
      <c r="GO189" s="20"/>
      <c r="GP189" s="20"/>
      <c r="GQ189" s="20"/>
      <c r="GR189" s="20"/>
      <c r="GS189" s="20"/>
      <c r="GT189" s="20"/>
      <c r="GU189" s="20"/>
      <c r="GV189" s="20"/>
      <c r="GW189" s="20"/>
      <c r="GX189" s="20"/>
      <c r="GY189" s="20"/>
      <c r="GZ189" s="20"/>
      <c r="HA189" s="20"/>
      <c r="HB189" s="20"/>
      <c r="HC189" s="20"/>
      <c r="HD189" s="20"/>
      <c r="HE189" s="20"/>
      <c r="HF189" s="20"/>
      <c r="HG189" s="20"/>
      <c r="HH189" s="20"/>
      <c r="HI189" s="20"/>
      <c r="HJ189" s="20"/>
      <c r="HK189" s="20"/>
      <c r="HL189" s="20"/>
      <c r="HM189" s="20"/>
      <c r="HN189" s="20"/>
      <c r="HO189" s="20"/>
      <c r="HP189" s="20"/>
      <c r="HQ189" s="20"/>
      <c r="HR189" s="20"/>
      <c r="HS189" s="20"/>
      <c r="HT189" s="20"/>
      <c r="HU189" s="20"/>
      <c r="HV189" s="20"/>
      <c r="HW189" s="20"/>
      <c r="HX189" s="20"/>
      <c r="HY189" s="20"/>
      <c r="HZ189" s="20"/>
      <c r="IA189" s="20"/>
      <c r="IB189" s="20"/>
      <c r="IC189" s="20"/>
      <c r="ID189" s="20"/>
      <c r="IE189" s="20"/>
      <c r="IF189" s="20"/>
      <c r="IG189" s="20"/>
      <c r="IH189" s="20"/>
      <c r="II189" s="20"/>
      <c r="IJ189" s="20"/>
      <c r="IK189" s="20"/>
      <c r="IL189" s="20"/>
      <c r="IM189" s="20"/>
      <c r="IN189" s="20"/>
      <c r="IO189" s="20"/>
      <c r="IP189" s="20"/>
      <c r="IQ189" s="20"/>
      <c r="IR189" s="20"/>
      <c r="IS189" s="20"/>
      <c r="IT189" s="20"/>
    </row>
    <row r="190" spans="1:254" x14ac:dyDescent="0.25">
      <c r="A190" s="36"/>
    </row>
    <row r="191" spans="1:254" x14ac:dyDescent="0.25">
      <c r="A191" s="60"/>
      <c r="B191" s="20"/>
      <c r="C191" s="20"/>
      <c r="D191" s="20"/>
      <c r="E191" s="20"/>
      <c r="F191" s="20"/>
      <c r="G191" s="20"/>
      <c r="H191" s="20"/>
      <c r="I191" s="20"/>
      <c r="J191" s="20"/>
      <c r="K191" s="20"/>
      <c r="L191" s="20"/>
      <c r="M191" s="20"/>
      <c r="N191" s="20"/>
      <c r="O191" s="20"/>
      <c r="P191" s="20"/>
      <c r="Q191" s="20"/>
      <c r="R191" s="20"/>
      <c r="S191" s="20"/>
      <c r="T191" s="20"/>
      <c r="U191" s="20"/>
      <c r="V191" s="20"/>
      <c r="W191" s="20"/>
      <c r="X191" s="20"/>
      <c r="Y191" s="20"/>
      <c r="Z191" s="20"/>
      <c r="AA191" s="20"/>
      <c r="AB191" s="20"/>
      <c r="AC191" s="20"/>
      <c r="AD191" s="20"/>
      <c r="AE191" s="20"/>
      <c r="AF191" s="20"/>
      <c r="AG191" s="20"/>
      <c r="AH191" s="20"/>
      <c r="AI191" s="20"/>
      <c r="AJ191" s="20"/>
    </row>
    <row r="192" spans="1:254" x14ac:dyDescent="0.25">
      <c r="A192" s="62"/>
      <c r="B192" s="20"/>
      <c r="C192" s="20"/>
      <c r="D192" s="20"/>
      <c r="E192" s="20"/>
      <c r="F192" s="20"/>
      <c r="G192" s="20"/>
      <c r="H192" s="20"/>
      <c r="I192" s="20"/>
      <c r="J192" s="20"/>
      <c r="K192" s="20"/>
      <c r="L192" s="20"/>
      <c r="M192" s="20"/>
      <c r="N192" s="20"/>
      <c r="O192" s="20"/>
      <c r="P192" s="20"/>
      <c r="Q192" s="20"/>
      <c r="R192" s="20"/>
      <c r="S192" s="20"/>
      <c r="T192" s="20"/>
      <c r="U192" s="20"/>
      <c r="V192" s="20"/>
      <c r="W192" s="20"/>
      <c r="X192" s="20"/>
      <c r="Y192" s="20"/>
      <c r="Z192" s="20"/>
      <c r="AA192" s="20"/>
      <c r="AB192" s="20"/>
      <c r="AC192" s="20"/>
      <c r="AD192" s="20"/>
      <c r="AE192" s="20"/>
      <c r="AF192" s="20"/>
      <c r="AG192" s="20"/>
      <c r="AH192" s="20"/>
      <c r="AI192" s="20"/>
      <c r="AJ192" s="20"/>
    </row>
  </sheetData>
  <mergeCells count="433">
    <mergeCell ref="A175:AJ180"/>
    <mergeCell ref="J160:L160"/>
    <mergeCell ref="M160:N160"/>
    <mergeCell ref="O160:P160"/>
    <mergeCell ref="Q160:R160"/>
    <mergeCell ref="S160:T160"/>
    <mergeCell ref="U160:V160"/>
    <mergeCell ref="W160:AA160"/>
    <mergeCell ref="J161:L161"/>
    <mergeCell ref="M161:N161"/>
    <mergeCell ref="O161:P161"/>
    <mergeCell ref="Q161:R161"/>
    <mergeCell ref="S161:T161"/>
    <mergeCell ref="U161:V161"/>
    <mergeCell ref="W161:AA161"/>
    <mergeCell ref="J158:L158"/>
    <mergeCell ref="M158:N158"/>
    <mergeCell ref="O158:P158"/>
    <mergeCell ref="Q158:R158"/>
    <mergeCell ref="S158:T158"/>
    <mergeCell ref="U158:V158"/>
    <mergeCell ref="W158:AA158"/>
    <mergeCell ref="J159:L159"/>
    <mergeCell ref="M159:N159"/>
    <mergeCell ref="O159:P159"/>
    <mergeCell ref="Q159:R159"/>
    <mergeCell ref="S159:T159"/>
    <mergeCell ref="U159:V159"/>
    <mergeCell ref="W159:AA159"/>
    <mergeCell ref="J156:L156"/>
    <mergeCell ref="M156:N156"/>
    <mergeCell ref="O156:P156"/>
    <mergeCell ref="Q156:R156"/>
    <mergeCell ref="S156:T156"/>
    <mergeCell ref="U156:V157"/>
    <mergeCell ref="W156:AA157"/>
    <mergeCell ref="J157:L157"/>
    <mergeCell ref="M157:N157"/>
    <mergeCell ref="O157:P157"/>
    <mergeCell ref="Q157:R157"/>
    <mergeCell ref="S157:T157"/>
    <mergeCell ref="J150:L150"/>
    <mergeCell ref="M150:N150"/>
    <mergeCell ref="O150:P150"/>
    <mergeCell ref="Q150:R150"/>
    <mergeCell ref="S150:T150"/>
    <mergeCell ref="U150:V150"/>
    <mergeCell ref="W150:AA150"/>
    <mergeCell ref="J151:L151"/>
    <mergeCell ref="M151:N151"/>
    <mergeCell ref="O151:P151"/>
    <mergeCell ref="Q151:R151"/>
    <mergeCell ref="S151:T151"/>
    <mergeCell ref="U151:V151"/>
    <mergeCell ref="W151:AA151"/>
    <mergeCell ref="J148:L148"/>
    <mergeCell ref="M148:N148"/>
    <mergeCell ref="O148:P148"/>
    <mergeCell ref="Q148:R148"/>
    <mergeCell ref="S148:T148"/>
    <mergeCell ref="U148:V149"/>
    <mergeCell ref="W148:AA149"/>
    <mergeCell ref="J149:L149"/>
    <mergeCell ref="M149:N149"/>
    <mergeCell ref="O149:P149"/>
    <mergeCell ref="Q149:R149"/>
    <mergeCell ref="S149:T149"/>
    <mergeCell ref="J129:M129"/>
    <mergeCell ref="N129:Q129"/>
    <mergeCell ref="R129:U129"/>
    <mergeCell ref="V129:Y129"/>
    <mergeCell ref="Z129:AA129"/>
    <mergeCell ref="J130:M130"/>
    <mergeCell ref="N130:Q130"/>
    <mergeCell ref="R130:U130"/>
    <mergeCell ref="V130:Y130"/>
    <mergeCell ref="Z130:AA130"/>
    <mergeCell ref="J104:M104"/>
    <mergeCell ref="N104:Q104"/>
    <mergeCell ref="R104:U104"/>
    <mergeCell ref="V104:Y104"/>
    <mergeCell ref="Z104:AA104"/>
    <mergeCell ref="J105:M105"/>
    <mergeCell ref="N105:Q105"/>
    <mergeCell ref="R105:U105"/>
    <mergeCell ref="V105:Y105"/>
    <mergeCell ref="Z105:AA105"/>
    <mergeCell ref="J102:M102"/>
    <mergeCell ref="N102:Q102"/>
    <mergeCell ref="R102:U102"/>
    <mergeCell ref="V102:Y102"/>
    <mergeCell ref="Z102:AA103"/>
    <mergeCell ref="J103:M103"/>
    <mergeCell ref="N103:Q103"/>
    <mergeCell ref="R103:U103"/>
    <mergeCell ref="V103:Y103"/>
    <mergeCell ref="J127:M127"/>
    <mergeCell ref="N127:Q127"/>
    <mergeCell ref="R127:U127"/>
    <mergeCell ref="V127:Y127"/>
    <mergeCell ref="Z127:AA127"/>
    <mergeCell ref="J128:M128"/>
    <mergeCell ref="N128:Q128"/>
    <mergeCell ref="R128:U128"/>
    <mergeCell ref="V128:Y128"/>
    <mergeCell ref="Z128:AA128"/>
    <mergeCell ref="J125:M125"/>
    <mergeCell ref="N125:Q125"/>
    <mergeCell ref="R125:U125"/>
    <mergeCell ref="V125:Y125"/>
    <mergeCell ref="Z125:AA126"/>
    <mergeCell ref="J126:M126"/>
    <mergeCell ref="N126:Q126"/>
    <mergeCell ref="R126:U126"/>
    <mergeCell ref="V126:Y126"/>
    <mergeCell ref="Z86:AA86"/>
    <mergeCell ref="J87:M87"/>
    <mergeCell ref="N87:Q87"/>
    <mergeCell ref="R87:U87"/>
    <mergeCell ref="V87:Y87"/>
    <mergeCell ref="Z87:AA87"/>
    <mergeCell ref="J82:M82"/>
    <mergeCell ref="N82:Q82"/>
    <mergeCell ref="R82:U82"/>
    <mergeCell ref="V82:Y82"/>
    <mergeCell ref="Z82:AA83"/>
    <mergeCell ref="J83:M83"/>
    <mergeCell ref="N83:Q83"/>
    <mergeCell ref="R83:U83"/>
    <mergeCell ref="V83:Y83"/>
    <mergeCell ref="AY80:BD80"/>
    <mergeCell ref="J84:M84"/>
    <mergeCell ref="J86:M86"/>
    <mergeCell ref="AY73:BD73"/>
    <mergeCell ref="J75:M75"/>
    <mergeCell ref="N75:Q75"/>
    <mergeCell ref="R75:U75"/>
    <mergeCell ref="V75:Y75"/>
    <mergeCell ref="Z75:AA76"/>
    <mergeCell ref="J76:M76"/>
    <mergeCell ref="N76:Q76"/>
    <mergeCell ref="R76:U76"/>
    <mergeCell ref="V76:Y76"/>
    <mergeCell ref="N84:Q84"/>
    <mergeCell ref="R84:U84"/>
    <mergeCell ref="V84:Y84"/>
    <mergeCell ref="Z84:AA84"/>
    <mergeCell ref="J85:M85"/>
    <mergeCell ref="N85:Q85"/>
    <mergeCell ref="R85:U85"/>
    <mergeCell ref="V85:Y85"/>
    <mergeCell ref="Z85:AA85"/>
    <mergeCell ref="N86:Q86"/>
    <mergeCell ref="R86:U86"/>
    <mergeCell ref="A13:AJ13"/>
    <mergeCell ref="A14:F14"/>
    <mergeCell ref="G14:L14"/>
    <mergeCell ref="M14:P14"/>
    <mergeCell ref="Q14:V14"/>
    <mergeCell ref="W14:AA14"/>
    <mergeCell ref="AB14:AJ14"/>
    <mergeCell ref="A15:F15"/>
    <mergeCell ref="G15:L15"/>
    <mergeCell ref="M15:P15"/>
    <mergeCell ref="AB15:AJ15"/>
    <mergeCell ref="Q15:Z15"/>
    <mergeCell ref="A10:AJ10"/>
    <mergeCell ref="A11:F11"/>
    <mergeCell ref="G11:L11"/>
    <mergeCell ref="M11:P11"/>
    <mergeCell ref="Q11:V11"/>
    <mergeCell ref="W11:AA11"/>
    <mergeCell ref="AB11:AJ11"/>
    <mergeCell ref="A12:F12"/>
    <mergeCell ref="G12:L12"/>
    <mergeCell ref="M12:P12"/>
    <mergeCell ref="Q12:V12"/>
    <mergeCell ref="AB12:AJ12"/>
    <mergeCell ref="AB8:AJ8"/>
    <mergeCell ref="A9:F9"/>
    <mergeCell ref="G9:L9"/>
    <mergeCell ref="M9:P9"/>
    <mergeCell ref="Q9:V9"/>
    <mergeCell ref="AB9:AJ9"/>
    <mergeCell ref="A3:AI3"/>
    <mergeCell ref="J5:Z5"/>
    <mergeCell ref="AD5:AF5"/>
    <mergeCell ref="A6:AJ6"/>
    <mergeCell ref="A7:AJ7"/>
    <mergeCell ref="A8:F8"/>
    <mergeCell ref="G8:L8"/>
    <mergeCell ref="M8:P8"/>
    <mergeCell ref="Q8:V8"/>
    <mergeCell ref="W8:AA8"/>
    <mergeCell ref="A16:AJ16"/>
    <mergeCell ref="A17:F17"/>
    <mergeCell ref="G17:L17"/>
    <mergeCell ref="M17:P17"/>
    <mergeCell ref="Q17:V17"/>
    <mergeCell ref="W17:AA17"/>
    <mergeCell ref="AB17:AJ17"/>
    <mergeCell ref="A28:AJ28"/>
    <mergeCell ref="A29:AJ29"/>
    <mergeCell ref="A18:F18"/>
    <mergeCell ref="G18:L18"/>
    <mergeCell ref="M18:P18"/>
    <mergeCell ref="AB18:AJ18"/>
    <mergeCell ref="Q18:AA18"/>
    <mergeCell ref="A30:AJ32"/>
    <mergeCell ref="A33:AJ33"/>
    <mergeCell ref="A34:AJ34"/>
    <mergeCell ref="A19:AJ19"/>
    <mergeCell ref="A20:AJ22"/>
    <mergeCell ref="A23:AJ23"/>
    <mergeCell ref="A24:AJ25"/>
    <mergeCell ref="A26:AJ26"/>
    <mergeCell ref="I27:L27"/>
    <mergeCell ref="U27:X27"/>
    <mergeCell ref="AG27:AJ27"/>
    <mergeCell ref="M47:AA47"/>
    <mergeCell ref="Y51:AJ53"/>
    <mergeCell ref="A56:AI56"/>
    <mergeCell ref="AY53:BD53"/>
    <mergeCell ref="AY54:BD54"/>
    <mergeCell ref="J58:Z58"/>
    <mergeCell ref="AD58:AF58"/>
    <mergeCell ref="AY55:BD55"/>
    <mergeCell ref="A35:AJ35"/>
    <mergeCell ref="M45:AA45"/>
    <mergeCell ref="M46:AA46"/>
    <mergeCell ref="X36:AJ36"/>
    <mergeCell ref="X37:AJ37"/>
    <mergeCell ref="A36:H36"/>
    <mergeCell ref="A37:H37"/>
    <mergeCell ref="I36:R36"/>
    <mergeCell ref="I37:R37"/>
    <mergeCell ref="S36:W36"/>
    <mergeCell ref="S37:W37"/>
    <mergeCell ref="AY56:BD56"/>
    <mergeCell ref="A60:AJ60"/>
    <mergeCell ref="AY57:BD57"/>
    <mergeCell ref="AY60:BD60"/>
    <mergeCell ref="A59:AJ59"/>
    <mergeCell ref="N66:Q66"/>
    <mergeCell ref="N67:Q67"/>
    <mergeCell ref="AY110:BD110"/>
    <mergeCell ref="AY88:BD88"/>
    <mergeCell ref="AY90:BD90"/>
    <mergeCell ref="AY92:BD92"/>
    <mergeCell ref="AY94:BD94"/>
    <mergeCell ref="J91:M91"/>
    <mergeCell ref="N91:Q91"/>
    <mergeCell ref="V91:Y91"/>
    <mergeCell ref="J92:M92"/>
    <mergeCell ref="N92:Q92"/>
    <mergeCell ref="R92:U92"/>
    <mergeCell ref="V92:Y92"/>
    <mergeCell ref="R93:U93"/>
    <mergeCell ref="V93:Y93"/>
    <mergeCell ref="J94:M94"/>
    <mergeCell ref="N94:Q94"/>
    <mergeCell ref="R94:U94"/>
    <mergeCell ref="V94:Y94"/>
    <mergeCell ref="R65:U65"/>
    <mergeCell ref="N64:Q64"/>
    <mergeCell ref="N65:Q65"/>
    <mergeCell ref="J64:M64"/>
    <mergeCell ref="J65:M65"/>
    <mergeCell ref="J66:M66"/>
    <mergeCell ref="Z93:AA93"/>
    <mergeCell ref="Z94:AA94"/>
    <mergeCell ref="N93:Q93"/>
    <mergeCell ref="Z68:AA68"/>
    <mergeCell ref="Z69:AA69"/>
    <mergeCell ref="Z70:AA70"/>
    <mergeCell ref="Z71:AA71"/>
    <mergeCell ref="J77:M77"/>
    <mergeCell ref="N77:Q77"/>
    <mergeCell ref="R77:U77"/>
    <mergeCell ref="V77:Y77"/>
    <mergeCell ref="Z77:AA77"/>
    <mergeCell ref="J78:M78"/>
    <mergeCell ref="N78:Q78"/>
    <mergeCell ref="R78:U78"/>
    <mergeCell ref="V78:Y78"/>
    <mergeCell ref="Z78:AA78"/>
    <mergeCell ref="V86:Y86"/>
    <mergeCell ref="AY61:BD61"/>
    <mergeCell ref="AY62:BD62"/>
    <mergeCell ref="AY64:BD64"/>
    <mergeCell ref="AY65:BD65"/>
    <mergeCell ref="AY67:BD67"/>
    <mergeCell ref="AY69:BD69"/>
    <mergeCell ref="Y187:AJ189"/>
    <mergeCell ref="Y184:AJ186"/>
    <mergeCell ref="Y109:AJ111"/>
    <mergeCell ref="A117:AI117"/>
    <mergeCell ref="J119:Z119"/>
    <mergeCell ref="AD119:AF119"/>
    <mergeCell ref="A120:AJ120"/>
    <mergeCell ref="A121:AJ121"/>
    <mergeCell ref="O140:P140"/>
    <mergeCell ref="Q140:R140"/>
    <mergeCell ref="S140:T140"/>
    <mergeCell ref="U140:V140"/>
    <mergeCell ref="M137:N137"/>
    <mergeCell ref="AY137:BD137"/>
    <mergeCell ref="AY115:BD115"/>
    <mergeCell ref="AY112:BD112"/>
    <mergeCell ref="M138:N138"/>
    <mergeCell ref="O138:P138"/>
    <mergeCell ref="CA143:CF143"/>
    <mergeCell ref="A174:AJ174"/>
    <mergeCell ref="CA144:CF144"/>
    <mergeCell ref="CA145:CF145"/>
    <mergeCell ref="CA147:CF147"/>
    <mergeCell ref="J67:M67"/>
    <mergeCell ref="V64:Y64"/>
    <mergeCell ref="V65:Y65"/>
    <mergeCell ref="V66:Y66"/>
    <mergeCell ref="V67:Y67"/>
    <mergeCell ref="CA149:CF149"/>
    <mergeCell ref="AY111:BD111"/>
    <mergeCell ref="R91:U91"/>
    <mergeCell ref="Z64:AA65"/>
    <mergeCell ref="Z91:AA92"/>
    <mergeCell ref="Z66:AA66"/>
    <mergeCell ref="Z67:AA67"/>
    <mergeCell ref="M140:N140"/>
    <mergeCell ref="S139:T139"/>
    <mergeCell ref="R66:U66"/>
    <mergeCell ref="R67:U67"/>
    <mergeCell ref="R64:U64"/>
    <mergeCell ref="AY138:BD138"/>
    <mergeCell ref="U137:V138"/>
    <mergeCell ref="Q138:R138"/>
    <mergeCell ref="S138:T138"/>
    <mergeCell ref="M139:N139"/>
    <mergeCell ref="O139:P139"/>
    <mergeCell ref="Q139:R139"/>
    <mergeCell ref="W137:AA138"/>
    <mergeCell ref="W139:AA139"/>
    <mergeCell ref="W140:AA140"/>
    <mergeCell ref="J137:L137"/>
    <mergeCell ref="J138:L138"/>
    <mergeCell ref="J139:L139"/>
    <mergeCell ref="J140:L140"/>
    <mergeCell ref="U139:V139"/>
    <mergeCell ref="V95:Y95"/>
    <mergeCell ref="J68:M68"/>
    <mergeCell ref="J69:M69"/>
    <mergeCell ref="J70:M70"/>
    <mergeCell ref="J71:M71"/>
    <mergeCell ref="N68:Q68"/>
    <mergeCell ref="N69:Q69"/>
    <mergeCell ref="N70:Q70"/>
    <mergeCell ref="N71:Q71"/>
    <mergeCell ref="R68:U68"/>
    <mergeCell ref="R69:U69"/>
    <mergeCell ref="R70:U70"/>
    <mergeCell ref="R71:U71"/>
    <mergeCell ref="J93:M93"/>
    <mergeCell ref="R95:U95"/>
    <mergeCell ref="V68:Y68"/>
    <mergeCell ref="V69:Y69"/>
    <mergeCell ref="V70:Y70"/>
    <mergeCell ref="V71:Y71"/>
    <mergeCell ref="Z95:AA95"/>
    <mergeCell ref="Z96:AA96"/>
    <mergeCell ref="N95:Q95"/>
    <mergeCell ref="N96:Q96"/>
    <mergeCell ref="N97:Q97"/>
    <mergeCell ref="N98:Q98"/>
    <mergeCell ref="S143:T143"/>
    <mergeCell ref="S144:T144"/>
    <mergeCell ref="R96:U96"/>
    <mergeCell ref="R97:U97"/>
    <mergeCell ref="R98:U98"/>
    <mergeCell ref="O137:P137"/>
    <mergeCell ref="Q137:R137"/>
    <mergeCell ref="S137:T137"/>
    <mergeCell ref="M143:N143"/>
    <mergeCell ref="M144:N144"/>
    <mergeCell ref="O143:P143"/>
    <mergeCell ref="O144:P144"/>
    <mergeCell ref="Q143:R143"/>
    <mergeCell ref="Q144:R144"/>
    <mergeCell ref="M141:N141"/>
    <mergeCell ref="M142:N142"/>
    <mergeCell ref="O141:P141"/>
    <mergeCell ref="J95:M95"/>
    <mergeCell ref="U141:V141"/>
    <mergeCell ref="U142:V142"/>
    <mergeCell ref="U143:V143"/>
    <mergeCell ref="U144:V144"/>
    <mergeCell ref="W141:AA141"/>
    <mergeCell ref="W142:AA142"/>
    <mergeCell ref="W143:AA143"/>
    <mergeCell ref="W144:AA144"/>
    <mergeCell ref="V96:Y96"/>
    <mergeCell ref="J143:L143"/>
    <mergeCell ref="J144:L144"/>
    <mergeCell ref="J141:L141"/>
    <mergeCell ref="J142:L142"/>
    <mergeCell ref="S141:T141"/>
    <mergeCell ref="S142:T142"/>
    <mergeCell ref="O142:P142"/>
    <mergeCell ref="Q141:R141"/>
    <mergeCell ref="Q142:R142"/>
    <mergeCell ref="J145:L145"/>
    <mergeCell ref="M145:N145"/>
    <mergeCell ref="O145:P145"/>
    <mergeCell ref="Q145:R145"/>
    <mergeCell ref="S145:T145"/>
    <mergeCell ref="U145:V145"/>
    <mergeCell ref="W145:AA145"/>
    <mergeCell ref="J72:M72"/>
    <mergeCell ref="N72:Q72"/>
    <mergeCell ref="R72:U72"/>
    <mergeCell ref="V72:Y72"/>
    <mergeCell ref="Z72:AA72"/>
    <mergeCell ref="J99:M99"/>
    <mergeCell ref="N99:Q99"/>
    <mergeCell ref="R99:U99"/>
    <mergeCell ref="V99:Y99"/>
    <mergeCell ref="Z99:AA99"/>
    <mergeCell ref="J96:M96"/>
    <mergeCell ref="J97:M97"/>
    <mergeCell ref="J98:M98"/>
    <mergeCell ref="V97:Y97"/>
    <mergeCell ref="V98:Y98"/>
    <mergeCell ref="Z97:AA97"/>
    <mergeCell ref="Z98:AA98"/>
  </mergeCells>
  <conditionalFormatting sqref="AG27">
    <cfRule type="cellIs" dxfId="8" priority="21" stopIfTrue="1" operator="equal">
      <formula>0</formula>
    </cfRule>
  </conditionalFormatting>
  <conditionalFormatting sqref="I27">
    <cfRule type="cellIs" dxfId="7" priority="20" stopIfTrue="1" operator="equal">
      <formula>0</formula>
    </cfRule>
  </conditionalFormatting>
  <conditionalFormatting sqref="U27">
    <cfRule type="cellIs" dxfId="6" priority="7" stopIfTrue="1" operator="equal">
      <formula>0</formula>
    </cfRule>
  </conditionalFormatting>
  <dataValidations disablePrompts="1" count="1">
    <dataValidation type="list" allowBlank="1" showInputMessage="1" showErrorMessage="1" sqref="M46:AA46 M42:AA42" xr:uid="{00000000-0002-0000-0D00-000000000000}">
      <formula1>$AK$41:$AK$43</formula1>
    </dataValidation>
  </dataValidations>
  <pageMargins left="0.70866141732283472" right="0.19685039370078741" top="0.74803149606299213" bottom="0.74803149606299213" header="0.31496062992125984" footer="0.31496062992125984"/>
  <pageSetup scale="93" fitToHeight="0" orientation="portrait" r:id="rId1"/>
  <rowBreaks count="2" manualBreakCount="2">
    <brk id="53" max="35" man="1"/>
    <brk id="111" max="35" man="1"/>
  </rowBreaks>
  <extLst>
    <ext xmlns:x14="http://schemas.microsoft.com/office/spreadsheetml/2009/9/main" uri="{78C0D931-6437-407d-A8EE-F0AAD7539E65}">
      <x14:conditionalFormattings>
        <x14:conditionalFormatting xmlns:xm="http://schemas.microsoft.com/office/excel/2006/main">
          <x14:cfRule type="containsText" priority="18" operator="containsText" id="{C858371D-919B-4B9F-9289-B4043AC01358}">
            <xm:f>NOT(ISERROR(SEARCH($AL$2,W139)))</xm:f>
            <xm:f>$AL$2</xm:f>
            <x14:dxf>
              <font>
                <color rgb="FF9C0006"/>
              </font>
              <fill>
                <patternFill>
                  <bgColor rgb="FFFFC7CE"/>
                </patternFill>
              </fill>
            </x14:dxf>
          </x14:cfRule>
          <x14:cfRule type="containsText" priority="19" operator="containsText" id="{969DAC29-C021-4D19-B197-BE0436702290}">
            <xm:f>NOT(ISERROR(SEARCH($AL$3,W139)))</xm:f>
            <xm:f>$AL$3</xm:f>
            <x14:dxf>
              <font>
                <color rgb="FF006100"/>
              </font>
              <fill>
                <patternFill>
                  <bgColor rgb="FFC6EFCE"/>
                </patternFill>
              </fill>
            </x14:dxf>
          </x14:cfRule>
          <xm:sqref>W139:W145</xm:sqref>
        </x14:conditionalFormatting>
        <x14:conditionalFormatting xmlns:xm="http://schemas.microsoft.com/office/excel/2006/main">
          <x14:cfRule type="containsText" priority="3" operator="containsText" id="{E36E7252-AC26-4C40-8887-5AA2886FA6E9}">
            <xm:f>NOT(ISERROR(SEARCH($AL$2,W150)))</xm:f>
            <xm:f>$AL$2</xm:f>
            <x14:dxf>
              <font>
                <color rgb="FF9C0006"/>
              </font>
              <fill>
                <patternFill>
                  <bgColor rgb="FFFFC7CE"/>
                </patternFill>
              </fill>
            </x14:dxf>
          </x14:cfRule>
          <x14:cfRule type="containsText" priority="4" operator="containsText" id="{BF75AC94-DB63-41B8-BE8A-4DDC12DDFA8F}">
            <xm:f>NOT(ISERROR(SEARCH($AL$3,W150)))</xm:f>
            <xm:f>$AL$3</xm:f>
            <x14:dxf>
              <font>
                <color rgb="FF006100"/>
              </font>
              <fill>
                <patternFill>
                  <bgColor rgb="FFC6EFCE"/>
                </patternFill>
              </fill>
            </x14:dxf>
          </x14:cfRule>
          <xm:sqref>W150:W151</xm:sqref>
        </x14:conditionalFormatting>
        <x14:conditionalFormatting xmlns:xm="http://schemas.microsoft.com/office/excel/2006/main">
          <x14:cfRule type="containsText" priority="1" operator="containsText" id="{2048A6EA-8908-41C4-9DB5-64342B17C450}">
            <xm:f>NOT(ISERROR(SEARCH($AL$2,W158)))</xm:f>
            <xm:f>$AL$2</xm:f>
            <x14:dxf>
              <font>
                <color rgb="FF9C0006"/>
              </font>
              <fill>
                <patternFill>
                  <bgColor rgb="FFFFC7CE"/>
                </patternFill>
              </fill>
            </x14:dxf>
          </x14:cfRule>
          <x14:cfRule type="containsText" priority="2" operator="containsText" id="{7CC89472-E19B-4FB0-AD54-69E88CF554DD}">
            <xm:f>NOT(ISERROR(SEARCH($AL$3,W158)))</xm:f>
            <xm:f>$AL$3</xm:f>
            <x14:dxf>
              <font>
                <color rgb="FF006100"/>
              </font>
              <fill>
                <patternFill>
                  <bgColor rgb="FFC6EFCE"/>
                </patternFill>
              </fill>
            </x14:dxf>
          </x14:cfRule>
          <xm:sqref>W158:W161</xm:sqref>
        </x14:conditionalFormatting>
      </x14:conditionalFormattings>
    </ext>
  </extLst>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4</vt:i4>
      </vt:variant>
      <vt:variant>
        <vt:lpstr>Rangos con nombre</vt:lpstr>
      </vt:variant>
      <vt:variant>
        <vt:i4>3</vt:i4>
      </vt:variant>
    </vt:vector>
  </HeadingPairs>
  <TitlesOfParts>
    <vt:vector size="7" baseType="lpstr">
      <vt:lpstr>CM</vt:lpstr>
      <vt:lpstr>Desempeño</vt:lpstr>
      <vt:lpstr>z-score</vt:lpstr>
      <vt:lpstr>INFG-25-ASR-199-5251</vt:lpstr>
      <vt:lpstr>CM!Área_de_impresión</vt:lpstr>
      <vt:lpstr>Desempeño!Área_de_impresión</vt:lpstr>
      <vt:lpstr>'INFG-25-ASR-199-5251'!Área_de_impresión</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EQ-333</dc:creator>
  <cp:lastModifiedBy>EQ-333</cp:lastModifiedBy>
  <cp:lastPrinted>2025-04-15T16:20:19Z</cp:lastPrinted>
  <dcterms:created xsi:type="dcterms:W3CDTF">2006-09-16T00:00:00Z</dcterms:created>
  <dcterms:modified xsi:type="dcterms:W3CDTF">2025-08-12T13:18:18Z</dcterms:modified>
</cp:coreProperties>
</file>