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ocumentos para enviar\"/>
    </mc:Choice>
  </mc:AlternateContent>
  <xr:revisionPtr revIDLastSave="0" documentId="13_ncr:1_{76EB7EE9-7A37-40A8-8543-A1783B4D0C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GENERAL " sheetId="1" r:id="rId1"/>
    <sheet name="PILAR GESTION DEL CONOCIMIENTO " sheetId="2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3" i="1" l="1"/>
  <c r="M63" i="1"/>
  <c r="L63" i="1"/>
  <c r="AK35" i="28"/>
  <c r="AG38" i="1"/>
  <c r="U107" i="1" l="1"/>
  <c r="AG83" i="1" l="1"/>
  <c r="AG82" i="1"/>
  <c r="AG90" i="1"/>
  <c r="AG89" i="1"/>
  <c r="AG88" i="1"/>
  <c r="AG85" i="1"/>
  <c r="AG84" i="1"/>
  <c r="AG81" i="1"/>
  <c r="AG77" i="1"/>
  <c r="AG78" i="1"/>
  <c r="AG79" i="1"/>
  <c r="AG80" i="1"/>
  <c r="AG73" i="1"/>
  <c r="AG74" i="1"/>
  <c r="AG75" i="1"/>
  <c r="AG76" i="1"/>
  <c r="AI6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lorenzo Ardila Rueda</author>
  </authors>
  <commentList>
    <comment ref="O10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lorenzo Ardila Rueda:</t>
        </r>
        <r>
          <rPr>
            <sz val="9"/>
            <color indexed="81"/>
            <rFont val="Tahoma"/>
            <family val="2"/>
          </rPr>
          <t xml:space="preserve">
A</t>
        </r>
      </text>
    </comment>
  </commentList>
</comments>
</file>

<file path=xl/sharedStrings.xml><?xml version="1.0" encoding="utf-8"?>
<sst xmlns="http://schemas.openxmlformats.org/spreadsheetml/2006/main" count="944" uniqueCount="545">
  <si>
    <t>PILARES</t>
  </si>
  <si>
    <t>PROGRAMAS</t>
  </si>
  <si>
    <t>1.1 FORTALECIMIENTO DE LOS PROCESOS DE SEGURIDAD VIAL DEL MUNICIPIO</t>
  </si>
  <si>
    <t>ESTRATEGIAS</t>
  </si>
  <si>
    <t xml:space="preserve">1,1,1 MEJORAR LOS PROCESOS DE COORDINACIÓN  Y GESTIÓN ADMINISTRATIVA DE LA SEGURIDAD VIAL DEL MUNICIPIO </t>
  </si>
  <si>
    <t>1,1,2 FORTALECER EL COMITÉ LOCAL DE SEGURIDAD VIAL COMO ÓRGANO DE COORDINACIÓN Y SEGUIMIENTO AL PLSV.</t>
  </si>
  <si>
    <t>1,2 FORTALECIMIENTO DE  LA PARTICIPACIÓN MULTISECTORIAL EN LOS PROCESOS DE GESTIÓN DE SEGURIDAD VIAL</t>
  </si>
  <si>
    <t>1,2,1FORTALECER LOS CONOCIMIENTOS EN SEGURIDAD VIAL DE LOS FUNCIONARIOS Y ACTORES ARTICULANTES CON LA GESTIÓN DE LA SEGURIDAD VIAL DEL MUNICIPIO</t>
  </si>
  <si>
    <t>1,2,2 PLANIFICACIÓN, GESTIÓN  Y REGULACIÓN  DEL SISTEMA DE MOVILIDAD SOSTENIBLE Y SEGURA</t>
  </si>
  <si>
    <t>1,3 APLICACIÓN Y ADOPCIÓN DE LA NORMATIVIDAD VIGENTE ENFOCADA AL CUMPLIMIENTO DE LA POLÍTICA DE SEGURIDAD VIAL</t>
  </si>
  <si>
    <t>1.4.1 PARTICIPAIÓN MULTISECTORIALEN LA PREVENCIÓN DE LA SINIESTRALIDAD VIAL</t>
  </si>
  <si>
    <t>1.4.2 PROMOVER LA SOCIALIACIÓN  Y COMUNICACIÓN DEL PLAN LOCAL DE SEGURIDAD VIAL PLSV 2017-2020</t>
  </si>
  <si>
    <t>1.4.3 FORTALECER LA ESTRATEGIA DE COMUNICACIÓN ENTRE LAS DIFERENTES INSTITUCIONES QUE INTER ACTUAN CON LA SEGURIDAD VIAL DEL MUNICIPIO</t>
  </si>
  <si>
    <t xml:space="preserve">1,3,1 DESARROLLAR ESTRATEGIAS DE VIGILANCIA Y CONTROL DE LA DISCIPLINA EN LOS USUARIOS VIALES DE CONFORMIDAD CON LA NORMATIVIDAD VIGENTE </t>
  </si>
  <si>
    <t>1.3.2 CONTROL DE LOS FACTORES RECURRENTES EN LA GENERACIÓN DE SINIESTROS VIALES</t>
  </si>
  <si>
    <t>RESPONSABLE</t>
  </si>
  <si>
    <t>AGENTE LIDER Y PROPIETARIO DE LA ACCIÓN</t>
  </si>
  <si>
    <t>APOYO EN EL CUMPLIMIENTO DE LA ACCIÓN</t>
  </si>
  <si>
    <t>COMITÉ MUNICIPAL DE SEGURIDAD VIAL</t>
  </si>
  <si>
    <t>SECRETARÍA DEL INTERIOR,SECRETARÍA DE PLANEACIÓN,SECRETARÍADE INFRAESTRUCTURA , DIRECCIÓN DE TRÁNSITO DE BUCARAMANGA, DIRECCIÓN DE TRÁNSITO Y TRANASPORTE DE LA POLICIA NACIONAL Y ADMINISTRADORES DE VÍAS CONCESIONADAS</t>
  </si>
  <si>
    <t>SECRETARIA PLANEACIÓN, SECRETARÍA DE INFRAESTRUCTURA Y DTB</t>
  </si>
  <si>
    <t>SECRETARÍA DE PLANEACIÓN, SECRETARÍA DE INFRAESTRUCTURA Y DTB</t>
  </si>
  <si>
    <t>COMITÉ MUCICIPAL DE SEGURIDAD VIAL</t>
  </si>
  <si>
    <t>DIRECCIÓN DE TRÁNSITO DE BUCARAMANGA</t>
  </si>
  <si>
    <t xml:space="preserve">SECRETARÍA DEL INTERIOR,SECRETARÍA DE PLANEACIÓN,SECRETARÍADE INFRAESTRUCTURA , DIRECCIÓN DE TRÁNSITO DE BUCARAMANGA, DIRECCIÓN DE TRÁNSITO Y TRANASPORTE DE LA POLICIA NACIONAL </t>
  </si>
  <si>
    <t>COMITÉ MUNICIPAL SE SEGURIDAD VIAL</t>
  </si>
  <si>
    <t>DIRECCIÓN DE TRÁNSITO DE BUCARAMANGA Y ÁREA METROPOLITANA</t>
  </si>
  <si>
    <t>SECRETARIA DEL INTERIOR, SECRETARÍA DE PLANEACIÓN, SECRETARÍA DE INFRAESTRUCTURA, DTB, DIRECCIÓN DE TRÁNSITO DE LA POLICIA NACIONAL, AREA METROPOLITANA</t>
  </si>
  <si>
    <t xml:space="preserve"> SECRETARÍA DE INFRAESTRUCTURA</t>
  </si>
  <si>
    <t>SECRETARÍA DEL INTERIOR, SECRETARÍA DE PLANEACIÓN, SECRETARÍA DE INFRAESTRUCTURA, DTB, DIRECCIÓN DE TRÁNSITO DE LA POLICÍA NACIONAL, ÁREA METROPOLITANA Y METROLÍNEA</t>
  </si>
  <si>
    <t>SECRETARÍA DE INFRAESTRUCTURA, DIRECCIÓN DE TRÁNSITO DE BUCARAMANGA, SECRETARÍA DE PLANEACIÓN</t>
  </si>
  <si>
    <t>SECESECRETARÍA DEL INTERIOR, SECRETARÍA DE PLANEACIÓN, SECRETARÍA DE INFRAESTRUCTURA, DTB, DIRECCIÓN DE TRÁNSITO DE LA POLICÍA NACIONAL, ÁREA METROPOLITANA Y METROLÍNEA Y ESPACIO PÚBLICO</t>
  </si>
  <si>
    <t>SECRETARÍA DEL INTERIOR, DTB,DIRECCIÓN DE TRÁNSITO DE LA POLICIA NACIOANL,AREA METROPOLITANA,ESPACIO PÚBLICO</t>
  </si>
  <si>
    <t>SECRETARÍA DEL INTERIOR,DTB,DIRECCIÓN DE TRÁNSITO DE LA POLICÍA NACIONAL,AREA METROPOLITANA,ESPACIO PÚBLICO</t>
  </si>
  <si>
    <t>ALCALDÍA DE BUCARAMANGA,DIRECCIÓN DE TRÁNSITO DE BUCARAMANGA,DIRECCIÓN DE TRÁNSITO DE LA POLICÍA NACIONAL, SECRETARÍA DEL INTERIOR,, INSTITUTO DE CULTURA MUNICIPAL,GREMIOS,OFICINAS DE PRENSADE ENTIDADES VINCULANTES CON LA SEGURIDAD VIAL.</t>
  </si>
  <si>
    <t>COMITÉ MUNICIPAL DE SEGURIDAD VIALI</t>
  </si>
  <si>
    <t>ALCALDÍA DE BUCARAMANGA,DIRECCIÓN DE TRÁNSITO DE BUCARAMANGA,DIRECCIÓN DE TRÁNSITO DE LA POLICÍA NACIONAL, SECRETARÍA DE EDUCACIÓN, INSTITUTO DE CULTURA MUNICIPAL</t>
  </si>
  <si>
    <t>ALCALDÍA DE BUCARAMANGA, DIRECCIÓN DE TRÁNSITO DE BUCARAMANGA,DIRECCIÓN DE TRÁNSITO DE LA POLICÍA NACIOANL, SECRETARÍADE EDUCACIÓN, INSTITUTO MUNICIPAL DE CULTURA</t>
  </si>
  <si>
    <t>COMITÉ MUNICIPAL DE SEGURIDD VIAL</t>
  </si>
  <si>
    <t>ALCALDÍA DE BUCRMANGA,DIRECCIÓN DE TRÁNSITO DE BUCARAMANGA,DIRECCIÓN DE TRÁNSITO DE LA POLICIÁNACIONAL ,INSTITUTO MUNICIPAL DE CULTURA</t>
  </si>
  <si>
    <t>ALCALDÍA DE BUCARAMANGA, DIRECCIÓN DE TRÁNSITO DE BUCARAMANGA,DIRECCIÓN DE TRÁNSITO DE LA POLICÍA NACIOANL, INSTITUTO MUNICIPAL DE CULTURA</t>
  </si>
  <si>
    <t>ALCALDIA DE BUCARAMANGA, DIRECCIÓN DE TRÁNSITO DE BUCARAMANGA, DIRECCIÓN DE TRÁNSITO DE LA POLICÍA NACIONAL, INSTITUTO MUNICIPAL DE CULTURA</t>
  </si>
  <si>
    <t>DIRECCIÓN DE TRÁNSITO DE BUCARAMANGA E INSTITUTO MUNICIPAL DE CULTURA</t>
  </si>
  <si>
    <t>ALCALDÍA DE BUCARAMANGA, DIRECCIÓN DE TRÁNSITO DE BUCARAMANGA,DIRECCION DE TRÁNSITO DE LA POLICÍA NACIONAL,,INSTITUTO MUNICIPAL DE CULTURA Y OFICINAS DE COMUNICACIONES DE TRÁNSITO Y ALCALDÍA</t>
  </si>
  <si>
    <t>ALCALDÍA DE BUCARAMANGA, DIRECCIÓN DE TRÁNSITO DE BUCARAMANGA, DIRECCIÓN DE TRÁNSITO DE LA POLICÍA NACIONAL, INSTITUTO MUNICIPAL DE CULTURA, OFICINAS DE COMUNICACIONES DE TRÁNSITO Y ALCALDÍA</t>
  </si>
  <si>
    <t>COMITÉ MUNICPAL DE SEGURIDAD VIAL</t>
  </si>
  <si>
    <t>SECRETARÍA DE SALUD</t>
  </si>
  <si>
    <t>SECRETARÍA DE SALUD,SECRETARÍA DE SALUD DEPARTAMENTAL,ALCALDÍA DE BUCARAMANGA,, DIRECCIÓN DE TRÁNSITO DE BUCARAMANGA,DIRECCIÓN DE TRÁNSITO DE LA   POLICÍA NACIONAL, BOMBEROS,HOSPITALES, CLINICAS,CENTROS DE SALUD,AMBULANCIAS Y DEMÁSINSTITUCIONES DE SALUD RELACIONADAS.</t>
  </si>
  <si>
    <t>COMITÉ MUNICIPAL DESEGURIDAD VIAL</t>
  </si>
  <si>
    <t>SECRETARÍA DE INFRAESTRUCTURA Y DIRECCIÓN DE TRÁNSITO DE BUCARAMANGA</t>
  </si>
  <si>
    <t>SECRETARÍA DE INFRAESTRUCTURA,SECRETARÍA DE PLANEACIÓN,,ALCALDÍA DE BUCARAMANGA,,METROLÍNEA,,DIRECCIÓN DE TRÁNSITO DE BUCARAMANGA,AREA METROPOLITANA,SECRETARÍA DE INFRAESTRUCTURA DE LA GOBERNACIÓN, ADMINISTRADORES DE VÍAS CONCESIONADAS</t>
  </si>
  <si>
    <t>SECRETARÍA DE INFRAESTRUCTURA</t>
  </si>
  <si>
    <t>SECRETARÍA INFRAESTRUCTURA Y SECRETARÍA DE PLANEACIÓN</t>
  </si>
  <si>
    <t>SECRETARÍA DE INFRAESTRUCTURA,SECRETARÍA DE PLANEACIÓN,,ALCALDÍA DE BUCARAMANGA,,METROLÍNEA,,DIRECCIÓN DE TRÁNSITO DE BUCARAMANGA,AREA METROPOLITANA,SECRETARÍA DE INFRAESTRUCTURA DE LA GOBERNACIÓN,DAS</t>
  </si>
  <si>
    <t>AREA METROPOLITANADE BUCARAMANGA,ALCALDÍA DE BUCARAMANGA,DIRECCIÓN DE TRÁNSITO DE BUCARAMANGA, DIRECCIÓN DE TRÁNSITO DE LA POLICÍA NACIONAL,CENTROS DE DIAGNÓSTICO AUTOMOTOR, GREMIOS DE LA CIUDAD</t>
  </si>
  <si>
    <t>AREA Y DIRECCIÓN E TRÁNSITO DE BUCARAMANGA</t>
  </si>
  <si>
    <t xml:space="preserve">AREA METROPOLITANA DE BUCARAMANGA, ALCALDÍA DE BUCARAMANGA,DIRECCIÓN DE TRÁNSITO DE BUCARAMANGA DIRECCIÓN DE TRÁNSITO DE LA POLICÍA NACIONAL </t>
  </si>
  <si>
    <t>NOMBRE DEL INDICADOR</t>
  </si>
  <si>
    <t>DESCRIPCIÓN DEL INDICADOR</t>
  </si>
  <si>
    <t>UNIDAD DE MEDIDA</t>
  </si>
  <si>
    <t>FRECUENCIA DE REPORTE</t>
  </si>
  <si>
    <t>FÓRMULA</t>
  </si>
  <si>
    <t>META</t>
  </si>
  <si>
    <t>ANUAL</t>
  </si>
  <si>
    <t>RESPONSABLE O ENTIDAD MUNICIPAL ENCARGADA DE LA GESTIÓN INSTITUCIONAL DE LA SEGURIDAD VIAL</t>
  </si>
  <si>
    <t>NO APLICA</t>
  </si>
  <si>
    <t>RESPONSABLE O ENTIDAD MUNICIPAL ENCARGADA DE LAGESTIÓN INSTITUCIONAL DE LA SEGURIDAD VIAL</t>
  </si>
  <si>
    <t>DECRETOS DE NOMBRMIENTO</t>
  </si>
  <si>
    <t>UNA MESA DE TRABAJO TRIMESTRAL</t>
  </si>
  <si>
    <t xml:space="preserve"> % de mesas realizadas</t>
  </si>
  <si>
    <t>PROCESOS Y PROCEDIMIENTOS PARA LA ACTUALIZACIÓN, SEGUIMIENTO Y EVALUACIÓN DEL PLAN LOCAL DE SEGURIDAD VIAL</t>
  </si>
  <si>
    <t>EL INDICADOR MIDE LA CANTIDAD DE PROCESOS Y PROCEDIMIENTOS ADOPTADOS PARA LA ACTUALIZACIÒN, SEGUIMIENTO Y EVALUACIÓN DEL PLAN LOCAL DE SEGURIDAD VIAL Y/O COORDINACIÓN ENTRE ENTIDADES MUNICIPALES PARA EL TRABAJO INTEGRAL DE LAS ACCIONES PARA MEJORAR Y MANTENER LA SEGURIDAD VIAL</t>
  </si>
  <si>
    <t>% DE PROCESOS O PROCEDIMEINTOS ADOPTADOS</t>
  </si>
  <si>
    <t>UN PROCESO O PROCEDIMIENTO PARA LA ACTUALIZACIÓN,SEGUIMIENTO Y EVALUACIÓN</t>
  </si>
  <si>
    <t>PIE DE FUERZA DE VIGILANCIA INCREMENTADO</t>
  </si>
  <si>
    <t>ESTE INDICADOR MIDE EL PORCENTAJE DE INCREMENTO EN EL NUMERO DE AGENTES DE TRANSITO Y AUXILIARES DE TRAÀNSITO DESTINADO AL CONTROL Y VIGILANCIA DEL TRÁNSITO DEL MUNICIPIO</t>
  </si>
  <si>
    <t>% DE INCREMENTO DE AGENTES Y AUXILIARES DE TRÁNSITO</t>
  </si>
  <si>
    <r>
      <rPr>
        <b/>
        <sz val="8"/>
        <color theme="1"/>
        <rFont val="Calibri"/>
        <family val="2"/>
        <scheme val="minor"/>
      </rPr>
      <t xml:space="preserve">% INCREMENTO AGENTES= (AN/AE)*100 </t>
    </r>
    <r>
      <rPr>
        <sz val="8"/>
        <color theme="1"/>
        <rFont val="Calibri"/>
        <family val="2"/>
        <scheme val="minor"/>
      </rPr>
      <t xml:space="preserve">  AN= NÚMERO DE AGENTES Y AUXILIARES NUEVOS   AE = NÚMERO DE AGENTES Y AUXILIARES EXISTENTES   127 AGENTES DE BASE EN 2012</t>
    </r>
  </si>
  <si>
    <r>
      <rPr>
        <b/>
        <sz val="8"/>
        <color theme="1"/>
        <rFont val="Calibri"/>
        <family val="2"/>
        <scheme val="minor"/>
      </rPr>
      <t xml:space="preserve">% PROCESOS ADOPTADOS = ( PA/PE)*100     </t>
    </r>
    <r>
      <rPr>
        <sz val="8"/>
        <color theme="1"/>
        <rFont val="Calibri"/>
        <family val="2"/>
        <scheme val="minor"/>
      </rPr>
      <t xml:space="preserve">  PA= PROCESOS ADOPTADOS   PE= PROCESOS ESPERADOS</t>
    </r>
  </si>
  <si>
    <r>
      <t xml:space="preserve"> </t>
    </r>
    <r>
      <rPr>
        <b/>
        <sz val="8"/>
        <color theme="1"/>
        <rFont val="Calibri"/>
        <family val="2"/>
        <scheme val="minor"/>
      </rPr>
      <t>%mesas  = ( MR/MP)*100</t>
    </r>
  </si>
  <si>
    <t>AUMENTO EN EL NÚMERO DE AGENTES EN UN 25 % EL PRIMER AÑO Y MANTENER UN AUMENTO DEL PIE DE FUERZA EN UN 10% A TRAVÉS DE CONVENIOS O CONTRATO9S</t>
  </si>
  <si>
    <t>EQUIPOS DE CONTROL DE TRÁNSITO INCORPORADOS</t>
  </si>
  <si>
    <t>ESTE INDICADOR MIDE LA INCORPORACIÓN DE EQUIPOS PARA EL CONTROL DE TRÁNSITO EN SUS DISTINTAS MODALIDADES INCLUIDA LA INFRAESTRUTURA REQUERIDA PARA SU FUNCIONAMIENTO</t>
  </si>
  <si>
    <t>EQUIPOS DE CONTROL DE VELOCIDAD, EQUIPOS DE CONTROL DE ALCOHOLEMIS, DISPOSITIVOS ELECTRÓNICOS PARA LA ELABORACIÓN DE COMPARENDOS, EQUIPOS PARA EL CONTROL DE LA INVASIÓN DEL ESPACIO PÚBLICO Y OTROS</t>
  </si>
  <si>
    <t>ECV= EQUIPOS CONTROL DE VELOCIDAD, ECA= EQUIPOS CONTROL ALCOHOLEMIA, DC= COMPARENDERAS ELECTRÓNICAS, EFM= EQUIPOS CONTROL INVASIÓN ESPACIO PÚBLICO, EO= EQUIPOS OTROS</t>
  </si>
  <si>
    <t>AGENTES CAPACITADOS EN LA OPERACIÓN DE LOS EQUIPOS</t>
  </si>
  <si>
    <t>ESTE INDICADOR MIDE EL NÚMERO DE AGENTES CAPACITADOS POR LA DIRECCIÓN DE TRÁNSITO DE BUCARAMANGA PARA LA OPERACIÓN DE LOS NUEVOS EQUIPOS</t>
  </si>
  <si>
    <t>AGENTES CAPACITADOS Y CERTIFICADOS PARA LA OPERACIÓN DE LOS EQUIPOS</t>
  </si>
  <si>
    <t>NA= NÚMERO DE AGENTES CAPACITADOS</t>
  </si>
  <si>
    <t>SISTEMA SE INFORMACIÓN GEOGRÁFICA DE LA SINIESTRALIDAD FUNCIONANDO</t>
  </si>
  <si>
    <t>ESTE INDICADOR MIDE LA PUESTA EN FUNCIONAMIENTO DEL SISTEMA DE GEOREFERENCIACIÓN DE LA SINIESTRALIDAD</t>
  </si>
  <si>
    <t>ESTUDIOS PREVIOS,OPERACIÓN DEL SISTEMA</t>
  </si>
  <si>
    <t>SISTEMA DE INFORMACIÓN CREADO</t>
  </si>
  <si>
    <t>ESTE INDICADOR MIDE LA CANTIDAD DE ANÁLISIS Y ESTUDIOS SOBRE LAS VARIABLES, LAS CARACTERÍSTICAS DE LOS SINIESTROS VIALES Y LA IDENTIFICACIÓN Y SEGUIMIENTO DE LOS SECTORES DE CONCENTRACIÓN DE LOS MISMOS.</t>
  </si>
  <si>
    <t>ANÁLISIS EJECUTDOS POR VARIABLES, MONITOREOS REALIZADOS, ESTUDIOS DE IDENTIFICACIÓN Y SEGUIMIENTO DE LOS SECTORES DE CONCENTRACIÓN DE LOS MISMOS</t>
  </si>
  <si>
    <t>NA= NÚMERO DE ANÁLISIS EJECUTADOS, NM= NÚMERO DE MONITOREOS EJECUTADOS, NPC= NÚMERO DE ESTUDIOS DE IDENTIFICACIÓN Y SEGUIMIENTO DE SECTORES CRÍTICOS DE SINIESTRALIDAD</t>
  </si>
  <si>
    <t>ANÁLISIS Y MONITOREO TRIMESTRAL DE LAS CARACTERÍSTICAS</t>
  </si>
  <si>
    <t>MESAS PARA LA ADOPCIÓN DE DEFINICIONES DE LAS VARIABLES DE LOS SINIESTROS REALIZADAS</t>
  </si>
  <si>
    <t>MESAS DE TRABAJO</t>
  </si>
  <si>
    <t>ESTE INDICADOR MIDE EL NÚMERO DE MESAS DE TRABAJO REALIZADAS PARA LA ADOPCIÓN DE LAS DEFINICIONES DE LAS VARIABLES DE LOS SINIESTROS REALIZADAS</t>
  </si>
  <si>
    <t>MT= MESAS DE TRABAJO REALIZADAS</t>
  </si>
  <si>
    <t>UNA TRIMESTRAL</t>
  </si>
  <si>
    <t>OBSERVATORIO DE MOVILIDAD OPERANDO</t>
  </si>
  <si>
    <t>EL INDICADOR VERIFICA SI SE LOGRÓ LA CREACIÓN Y OPERACIÓN DEL OBSERVATORIO DE MOVILIDAD</t>
  </si>
  <si>
    <t>OPERACIÓN  DEL OBSERVATORIO</t>
  </si>
  <si>
    <t>SEMESTRAL</t>
  </si>
  <si>
    <t>OBSERVATORIO FUNCIONANDO</t>
  </si>
  <si>
    <t>TÉCNICOS EN SEGURIDAD VIAL ACTUALIZADOS</t>
  </si>
  <si>
    <t>ESTE INDICADOR MIDE EL NÚMERO DE PERSONAS QUE ACTUALMENTE EJERCEN FUNCIONES TÉCNICAS RELACIONADAS CON EL DISEÑO Y OPERACIÓN DEL SISTEMA DE MOVILIDAD QUE HAN SIDO SOMETIDAS A PROCESOS DE ACTUALIZACIÓN EN INGENIERÍA DE SEGURIDAD VIAL</t>
  </si>
  <si>
    <t>PERSONAS ACTUALIZADAS</t>
  </si>
  <si>
    <t>CAPACITAR EL PERSONAL QUE EJERCE FUNCIONES RELACIONADAS CON SEGURIDAD VIAL</t>
  </si>
  <si>
    <t>ESPECIALISTAS EN SEGURIDAD VIAL EN LA ADMINISTRACIÓN MUNICIPAL INCORPORADOS</t>
  </si>
  <si>
    <t>ESTE INDICADOR MIDE LA INCORPORACIÓN DE ESPECIALISTAS EN SEGURIDAD VIAL A LA ADMINISTRACIÓN MUNCIPAL</t>
  </si>
  <si>
    <t>ESPECIALISTAS EN SEGURIDAD VIAL INCORPORADOS</t>
  </si>
  <si>
    <t>N= NÚMERO DEESPECIALISTAS INCORPORADOS</t>
  </si>
  <si>
    <t>ESTE INDICADOR MIDE EL NÚMERO DE ESTRATEGIAS INFORMATIVAS REALIZADAS PARA PROMOVER EL MANTENIMIENTO DE LOS VEHÍCULOS</t>
  </si>
  <si>
    <t>ACCIONES INFORMATIVAS REALIZADASMES</t>
  </si>
  <si>
    <t>MV= NÚMERO DE ACCIONES INFORMATIVAS SOBRE EL MANTENIMIENTO DE VEHÍCULOS</t>
  </si>
  <si>
    <t>UNA ESTRATEGIA ANUAL</t>
  </si>
  <si>
    <t>MESAS DE TRABAJO DE COORDINACIÓN INTERINSTITUCIONAL PARA PROMOVER ENTRE LOS EMPRESARIOS EL USO DE HERRAMIENTAS TECNOLÓGICAS QUE CONTROLEN EL USO DE LOS REGULADORES DE VELOCIDAD</t>
  </si>
  <si>
    <t>ESTE INDICADOR MIDE EL NÚMERO DE MESAS DE TRABAJO DE COORDINACIÓN INSTEINSTITUCIONAL PARA PROMOVER ENTRE LOS EMPRESARIOS EL USO DE HERRAMIENTAS TECNOLOGICAS QUE CONTROLEN Y REGULEN EL USO DE LOS LIMITADORES DE VELOCIDAD DE LOS VEHÍCULOS</t>
  </si>
  <si>
    <t>MESAS DE TRABAJO REALIZADAS</t>
  </si>
  <si>
    <t>MT= NÚMERO DE MESAS DE TRABAJO REALIZADAS</t>
  </si>
  <si>
    <t>UNA MESA DE TRABAJO TRIMESTRAL PARA LA COORDINACIÓN INSTERINSTITUCIONAL</t>
  </si>
  <si>
    <t>ESTE INDICADOR MIDE EL PORCENTAJE DE CONDUCTORES SANCIONADOS POR INCUMPLIMIENTO DE LA OBLIGACIÓN DEL PORTE DE CINTURONES DE SEGURIDAD,CASCO,REVISIÓN TÉCNICO MECÁNICA,SOAT Y DEMA´S DOCUMENTOS DE LEY</t>
  </si>
  <si>
    <t>% DE CONDUCTORES SANCIONADOS</t>
  </si>
  <si>
    <t>%CONDUCTORES SANCIONADOS = (#DE CONDUCTORES SANCIONADOS EN EL AÑO/# DE CONDUCTORES SANCIONADOS EL AÑO ANTERIOR)*100</t>
  </si>
  <si>
    <t>100% RESPECTO AL AÑO ANTERIOR</t>
  </si>
  <si>
    <t>ESTRATEGIAS DISEÑADAS Y EJECUTADAS PARA INCENTIVAR LA REVISIÓN TÉCNICO MECÁNICA</t>
  </si>
  <si>
    <t>ESTE INDICADOR MIDE EL NÚMERO DE ESTRATEGIAS DISEÑADAS Y EJECUTADAS PARA INCENTIVAR LA REVISIÓN TECNICO MECÁNICA DE LOS VEHÍCULOS</t>
  </si>
  <si>
    <t>NÚMERO DE ESTRATEGIAS DISEÑADS Y EJECUTADAS PARA INCENTIVAR LA REVISIÓN TÉCNICO MECÁNICA</t>
  </si>
  <si>
    <t>DISEÑAR Y EJECUTAR UNA ESTRATEGIA ANUAL PARA INCENTIVAR LA REVISIÓN TÉCNICO MECÁNICA</t>
  </si>
  <si>
    <t>MESAS DE TRABAJO PARA LA VIGILANCIA DE LA CALIDAD DE LAS REVISIONES REALIZADAS</t>
  </si>
  <si>
    <t>ESTE INDICADOR MIDE EL NÚMERO DE MESAS DE TRABAJO INTERINSTITUCIONALES REALIZADAS PARA LA VIGILANCIA DE LOS CENTROS DE DIAGNÓSTICO</t>
  </si>
  <si>
    <t>UNA MESA DE TRABAJO TRIMESTRAL PARA INCENTIVAR EL CUMPLIMIENTO DE LA CALIDAD DE LAS REVISIONES REALIZADAS</t>
  </si>
  <si>
    <t>ACCIONES INFORMATIVAS SOBRE LA INCONVENIENCIA DE MODIFICAR LOS VEHÍCULOS REALIZADAS</t>
  </si>
  <si>
    <t>ESTE INDICADOR MIDE EL NÚMERO DE ACCIONES REALIZADAS PARA DESINCENTIVAR LAS MODIFICACIONES PELIGROSAS A LOS SISTEMAS ORIGINALES ESENCIALES DE LOS VEHÍCULOS</t>
  </si>
  <si>
    <t>ACCIONES INFORMATIVAS REALIZADAS</t>
  </si>
  <si>
    <t>IV= # DE ACCIONES INFORMATIVAS REALIZADAS</t>
  </si>
  <si>
    <t>UNA ACCIÓN INFORMATIVA ANUAL</t>
  </si>
  <si>
    <t>PROMOVER EL USO DE ELEMENTOS DE SEGURIDAD PASIVA Y ACTIVA DE LOS DIFERENTES TIPOS DE VEHÍCULOS</t>
  </si>
  <si>
    <t>ESTE INDICADOR MIDE EL NÚMERO DE ESTRATEGIAS REALIZADAS PARA INFORMAR SOBRE LOS SISTEMAS DE SEGURIDAD ACTIVA Y PASIVA</t>
  </si>
  <si>
    <t>SAP= NÚMERO DE ACCIONES INFORMATIVAS REALIZADAS DE LA SEGURIDAD ACTIVA Y PASIVA</t>
  </si>
  <si>
    <t xml:space="preserve">DISEÑAR Y EJECUTAR UNA ESTRATEGIA INFORMATIVA SOBRE ELEMENTOS DE SEGURIDAD ACTIVA Y PASIVA </t>
  </si>
  <si>
    <t>DIAGNÓSTICO SOBRE EL ESTADO ACTUAL DEL PROCESO DE ATENCIÓN A LAS VÍCTIMAS DE LOS SINIESTROS DE TRÁNSITO REALIZADO</t>
  </si>
  <si>
    <t>ESTE INDICADOR VERIFICA SI SE REALIZÓ EL DIAGNÓSTICO PARA ESTABLECER EL ESTADO ACTUAL DEL PROCESO COMPLETO PARA LA ATENCIÓN DE LAS VÍCTIMAS DE LOS SINIESTROS DE TRÁNSITO</t>
  </si>
  <si>
    <t># DE ESTUDIOS TÉCNICOS</t>
  </si>
  <si>
    <t># DE PLANES DISEÑADOS</t>
  </si>
  <si>
    <t>AL FINALIZAR EL AÑO 2020</t>
  </si>
  <si>
    <t>ESTUDIO TÉCNICO ELABORADO Y SOCIALIZADO</t>
  </si>
  <si>
    <t>DISEÑAR Y EJECUTAR UN PLAN INTEGRAL PARA LA RESPUESTA OPORTUNA DE VÍCTIMAS</t>
  </si>
  <si>
    <t>ESTE INDICADOR VERIFICA QUE SE DISEÑÓ Y EJECUTÓ EL PLAN INTEGRAL DONDE ADEMÁS SE MIDAN LOS TIEMPOS DE LAS AMBULANCIAS PARA LA RESPUESTA OPORTUNA DE LAS VÍCTIMAS</t>
  </si>
  <si>
    <t># DE PLANES DISEÑADOS Y EJECUTADOS</t>
  </si>
  <si>
    <t>PLAN DISEÑADO Y EJECUTADO</t>
  </si>
  <si>
    <t>DIAGNÓSTICO SOBRE EL PROCESO DE REHABILITACIÓN DE LAS VÍCTIMAS DE SINIESTROS VIALES REALIZADO</t>
  </si>
  <si>
    <t>ESTE INDICADOR VERIFICA SI SE REALIZÓ EL DIAGNÓSTICO DEL PROCESO SEGUIDO PARA LA REHABILITACIÓN DE LAS VÍCTIMAS DE LOS SINIESTROS DE TRÁNSITO</t>
  </si>
  <si>
    <t>ESTUDIO TÉCNICO REALIZADO Y SOCIALIZADO</t>
  </si>
  <si>
    <t>DISEÑAR Y EJECUTAR UN PLAN DE MEJORAMIENTO DEL SISTEMA DE REHABILITACIÓN</t>
  </si>
  <si>
    <t>ESTE INDICADOR VERIFICA QUE SE DISEÑÓ Y EJECUTÓ EL PLAN DE MEJORAMIENTO DEL SISTEMA DE REHABILITACIÓN</t>
  </si>
  <si>
    <t>ESTUDIOS E INVESTIGACIONES SOBRE EL COMPORTAMIENTO HUMANO DE LOS USUARIOS REALIZADOS</t>
  </si>
  <si>
    <t>ESTE INDICADOR MIDE EL NÚMERO DE ESTUDIOS E INVESTIGACIONES REALIZADOS PARA CONOCER EL COMPORTAMIENTO EN EL SISTEMA DE MOVILIDAD</t>
  </si>
  <si>
    <t>ESTUDIOS DE COMPORTAMIENTO DE LOS USUARIOS, INVESTIGACIONES SOBRE EL COMPORTAMIENTO DE LOS USUARIOS</t>
  </si>
  <si>
    <t>ECU: NÚMERO DE ESTUDIOS REALIZADOS, ICV : NÚMERO DE INVESTIGACIONES REALIZADAS.</t>
  </si>
  <si>
    <t>UN ESTUDIO GENERAL ANUAL Y UNA INVESTIGACIÓN ANUAL</t>
  </si>
  <si>
    <t>UNIVERSIDADES DE INTERVENCIÓN</t>
  </si>
  <si>
    <t>ESTE INDICADOR MIDE EL NÚMERO DE CONVENIOS CON UNIVERSIDADES PARA EL CONOCIMIENTO Y APLICACIÓN DE LOS PRINCIPIOS DE SEGURIDAD VIAL Y COMPORTAMIENTO SEGURO</t>
  </si>
  <si>
    <t>% DE UNIVERSIDADES IMPACTADAS EN TEMAS DE SEGURIDAD VIAL</t>
  </si>
  <si>
    <t>% UNIVERSIDADES IMPACTADAS = (NÙMERO DE CONVENIOS CON UNIVERSIDADES/ NÚMERO DE UNIVERSIDADES DE LA CIUDAD)*100</t>
  </si>
  <si>
    <t>ESTE INDICADOR MIDE EL NÚMERO DE PROFESORES CAPACITADOS PARA LA CÁTEDRA DE EDUCACIÓN VIAL DE CONFORMIDAD CON LA LEY 1503 DE 2011</t>
  </si>
  <si>
    <t>PROFESORES CAPACITADOS</t>
  </si>
  <si>
    <t>NPC= # DE PROFESORES CAPACITADOS</t>
  </si>
  <si>
    <t>CADA AÑO 30 % DE LOS PROFESORES DE LAS INSTITUCIONES EDUCATIVAS DE LA CIUDAD</t>
  </si>
  <si>
    <t>CADA AÑO EL 30% DE LOS ESTABLECIMIENTOS EDUCATIVOS</t>
  </si>
  <si>
    <t>ESTE INDICADOR MIDE EL NÚMERO DE OFICINAS DE LA BICICLETA CREADAS Y MANTENIDAS</t>
  </si>
  <si>
    <t># DE OFICINAS DE LA BICICLETA CREADAS Y MANTENIDAS</t>
  </si>
  <si>
    <t># DE OFICNAS DE LA BICICLETA CREADAS Y MANTENIDAS</t>
  </si>
  <si>
    <t>OFICINA DE LA BICICLETA CREADA Y MANTENIDA</t>
  </si>
  <si>
    <t xml:space="preserve">PORCENTAJE DE AVANCE </t>
  </si>
  <si>
    <t>PORCENTAJE DE AVANCE EN EL DIAGNÓSTICO, FORMULACIÓN  E IMPLEMENTACIÓN DEL PLAN PILOTO DEL SISTEMA DE BICICLETAS PÚBLICO</t>
  </si>
  <si>
    <t>IMPLEMENTACIÓN Y PUESTA EN MARCHA DE UN PLAN PILOTO DE BICICLETAS PÚBLICAS SBP</t>
  </si>
  <si>
    <t>INCENTIVAR EL USO DE 5 CORREDORES PEATONALES</t>
  </si>
  <si>
    <t>ESTE INDICADOR MIDE EL NÚMERO DE CORREDORES PEATONALES INCENTIVADOS</t>
  </si>
  <si>
    <t>NÚMERO DE CORREDORES PEATONALES INCENTIVADOS</t>
  </si>
  <si>
    <t>COMITÉ MUNICIPAL DE SEGURIODAD VIAL</t>
  </si>
  <si>
    <t>FOROS Y MESAS DE DISCUSIÓN PARA LA PARTICIPACIÓN MULTISECTORIAL REALIZADAS</t>
  </si>
  <si>
    <t>ESTE INDICADOR MIDE EL NÚMERO DE FOROS REALIZADOS PARA PROMOVER LA PARTICIPACIÓN  EMPRESARIAL Y NUNIVERSITARIA EN LA EJECUCIÓN DE PROYECTOS PARA INVESTIGAR, ESTUDIAR Y MEJORAR LA SEGURIDAD VIAL</t>
  </si>
  <si>
    <t>FOROS DE DISCUSIÓN REALIZADOS</t>
  </si>
  <si>
    <t>F= NÚMERO DE FOROS DE DISCUSIÓN REALIZADOS</t>
  </si>
  <si>
    <t>UN FORO ANUAL</t>
  </si>
  <si>
    <t>DISEÑAR UNA ESTRATEGIA DE SOCIALIZACIÓNC Y COMUNICACIÓN DEL PLSV</t>
  </si>
  <si>
    <t>ESTE INDICADOR MIDE EL  Y EJECUCIÓN DE LA ESTRATEGIA DE SOCIALIZACIÓN Y COMUNICACIÓN DEL PLSV</t>
  </si>
  <si>
    <t>ESTRATEGIA DE SOCIALIZACIÓN Y COMUNICACIÓN DEL PLSV</t>
  </si>
  <si>
    <t>NÚMERO DE ESTRATEGIAS DE SOCIALIZACIÓN Y COMUNICACIÓN DEL PLSV</t>
  </si>
  <si>
    <t>DISEÑO DE LA ESTRATEGIA DE SOCIALIZACIÓN Y COMUNICACIÓN DEL PLSV</t>
  </si>
  <si>
    <t>EJECUTAR UNA ESTRATEGIA DE SOCIALIZACIÓN Y COMUNICACIÓN DEL PLSV</t>
  </si>
  <si>
    <t>ESTE INDICADOR MIDE EL NÚMERO DE MESAS DE TRABAJO REALIZADAS PARA LA SOCIALIZACIÓN Y COMUNICACIÓN DEL PLSV</t>
  </si>
  <si>
    <t>EJECUCIÓN DE LA ESTRATEGIA DE SOCIALIZACIÓN Y COMUNICACIÓN DEL PLSV</t>
  </si>
  <si>
    <t>TIPOS DE USUARIOS VULNERABLES MOTOCICLISTAS PROTEGIDOS</t>
  </si>
  <si>
    <t>ESTE INDICADOR MIDE EL NÚMERO DE TIPOS DE USUARIOS VULNERABLES MOTOCICLISTAS PROTEGIDOS CON LA EXPEDICIÓN DE NORMAS LOCALES</t>
  </si>
  <si>
    <t>DISMINUCIÓN DE VÍCTIMAS FATALES POR ACCIDENTES DE TRÁNSITO DE MOTOCICLISTAS</t>
  </si>
  <si>
    <t>DISMINUIR EN 5% DE VÍCTIMAS FATALES POR ACCIDENTES DE TRÁNSITO DE MOTOCICLISTAS</t>
  </si>
  <si>
    <t>SISTEMAS DE CONTROL DELA APLICACIÓN DE LAS NORMAS DE PROTECCIÓN DE USUARIOS VULNERABLES ADOPTADO</t>
  </si>
  <si>
    <t>ESTE INDICADOR MIDE SI SE DISEÑO EL SISTEMA DE VIGILANCIA Y CONTROL DEL CUMPLIMIENTO Y APLICACIÓN DE LAS NORMAS DE PROTECCIÓN DE LOS USUARIOS VULNERABLES</t>
  </si>
  <si>
    <t>DISEÑO Y ADOPCIÓN DE UNA ESTRATEGIA DE CONTROL VIAL PARA EL CUMPLIMIENTO DE NORMAS</t>
  </si>
  <si>
    <t>ADOPTAR UNA ESTRATEGIA DE CONTROL VIAL PARA EL CUMPLIMIENTO DE NORMAS</t>
  </si>
  <si>
    <t>PLANES DE CONTROL SOBRE EL USO DE LOS ELEMENTOS DE SEGURIDAD EJECUTADOS</t>
  </si>
  <si>
    <t>ESTE INDICADOR MIDE EL NÚMERO DE CONTROLES REALIZADOS EN CUMPLIMIENTO DEL PLAN DE CONTROL DISEÑADO SOBRE EL USO DE LOS ELEMENTOS DE SEGURIDAD</t>
  </si>
  <si>
    <t>% DE EJECUCIÓN DE LOS CONTROLES</t>
  </si>
  <si>
    <t>% DE EJECUCIÓN = (CR/CP)+100, CP = CONTROLES PLANEADOS, CR = CONTROLES REALIZAOS POR FACTOR CONTRIBUYENTE DE LOS SINIESTROS VIALES</t>
  </si>
  <si>
    <t>100% DE EJECUCIÓN</t>
  </si>
  <si>
    <t>MESAS DE TRABAJO PARA LA ADOPCIÓN DEL PRINCIPIO DE PROTECCIÓN DE LA VIDA REALIZADAS</t>
  </si>
  <si>
    <t>ESTE INDICADOR MIDE EL NÚMERO DE MESAS DE TRABAJORELIZADAS PARA LOGRAR QUE LOS FUNCIONARIOS ADOPTEN EL PRINCIPIO DE PROTECCIÓN DE LA VIDA Y LA MOVILIDAD SEGURA EN LOS PROYECTOS VIALES</t>
  </si>
  <si>
    <t>UNA MESA DE TRABAJO TRIMESTRAL SEMESTRAL DE RETROALIMENTACIÓN</t>
  </si>
  <si>
    <t>PROCESOS MUNICIPALES CON PRINCIPIOS DE SEGURIDAD VIAL INCORPORADOS</t>
  </si>
  <si>
    <t>NÚMERO DE PROCESOS Y/0 PROCEDIMIENTOS CON PRINCIPIOS DE SEGURIDAD VIAL POR FASE</t>
  </si>
  <si>
    <t>PSV= NÚMERO DE PROCESOS Y/O PROCEDIMIENTOS CON PRINCIPIOS DE SEGURIDAD VIAL ADOPTADOS</t>
  </si>
  <si>
    <t>100% DE LOS PROCESOS Y/O PROCEDIMIENTOS DE CADA UNA DE LAS ENTIDADES QUE INTERVINIENEN EN EL DISEÑO Y CONSTRUCCIÓN DE LA MALLA VIAL</t>
  </si>
  <si>
    <t>JERARQUIZACIÓN VÍA REALIZADA</t>
  </si>
  <si>
    <t>ESTE INDICADOR VERIFICASI LA PROPUESTA DE JERARQUIZACIÓN DEL SISTEMA VIAL MUNICIPAL DONDE PREVALECE Y DA PRIORIDAD DE LOS PEATONES Y USUARIOS VULNERABLES FUE ADOPTADA</t>
  </si>
  <si>
    <t>DOCUMENTO DE ESTUDIO TÉCNICO, ACTO ADMINISTRATIVO</t>
  </si>
  <si>
    <t>NÚMERO DE ADOPCIONES DE LA NUEVA JERARQUIZACIÓN VIAL</t>
  </si>
  <si>
    <t>ADOPCIÓN DE LA NUEVA JERARQUIZACIÓN VIAL</t>
  </si>
  <si>
    <t>MAPA DE RIESGOS QUE AFECTAN LA SEGURIDAD VIAL ELABORADOS</t>
  </si>
  <si>
    <t>ESTE INDICADOR VERIFICA SI SE ELABORÓ EL MAPA DE RIESGOS QUE OFRECE LA RED VIAL MUNICIPAL</t>
  </si>
  <si>
    <t>MAPA DE RIESGOS QUE AFECTAN LA SEGURIDAD VIAL ELABORADO</t>
  </si>
  <si>
    <t>NÚMERO DE  MAPAS DE RIESGO QUE AFECTAN LA SEGURIDAD VIAL ELABORADOS</t>
  </si>
  <si>
    <t>CONTAR CON UN MAPA DE RIESGOS DE LA CIUDAD</t>
  </si>
  <si>
    <t>PROGRAMAS DE TRATAMIENTOS DE SECTORES CRÍTICOS ELABORADOS</t>
  </si>
  <si>
    <t>ESTE INDICADOR VERIFICA SI SE ELABORÓ EL PROGRAMA PRIORIZADO PARA EL TRATAMIENTO DE SECTORES CRÍTICOS POR SINIESTRALIDAD POR TRÁNSITO</t>
  </si>
  <si>
    <t>NÚMERO DE PROGRAMAS DE TRATAMIENTO DE SECTORES CRÍTICOS ELABORADOS</t>
  </si>
  <si>
    <t>PROGRAMA ELABORADO Y APROBADO</t>
  </si>
  <si>
    <t>SECTORES CRÍTICOS DE SINIESTRALIDAD VIAL INTERVENIDOS</t>
  </si>
  <si>
    <t>ESTE INDICADOR MIDE EL NÚMERO DE PUNTOS O SECTORES CRÍTICOS DE SINIESTRALIDAD VIAL INTERVENIDOS</t>
  </si>
  <si>
    <t>PUNTOS O SECTORES CRÍTICOS INTERVENIDOS</t>
  </si>
  <si>
    <t>25% DE LOS PUNTOS</t>
  </si>
  <si>
    <t>INFORMES DE SEGUIMIENTO A LAS INTERVENCIONES A LOS SECTOR CRÍTICOS REALIZADOS</t>
  </si>
  <si>
    <t>ESTE INDICADOR MIDE EL NÚMERO DE INFORMES DE SEGUIMIENTO Y CONTROL REALIZADOS A LA INTERVENCIÓN DE LOS PUNTOS CRÍTICOS</t>
  </si>
  <si>
    <t>INFORMES DE MONITOREO, INFORMES DE SEGUIMIENTO, INFORMES DE CONTROL</t>
  </si>
  <si>
    <t>IMCS= NÚMERO DE INFORMES DE MONITOREO, CONTROL Y SEGUIMIENTO</t>
  </si>
  <si>
    <t>ACTO ADMINISTRATIVO HACIENDO OBLIGATORIAS LAS ASV EXPEDIDO</t>
  </si>
  <si>
    <t>ESTE INDICACADOR VERIFICA SI LOS ACTOS ADMINISTRATIVOS NECESARIOS PARA HACER QUE LAS ASV TENGAN CARÁCTER OBLIGATORIO EN PROYECTOS NUEVOS EN TODAS SUS ETAPAS, PLANEACIÓN, DISEÑO, CONSTRUCCIÓN Y OPERACIÓN, FUE EXPEDIDO</t>
  </si>
  <si>
    <t>EXPOSICIÓN DE MOTIVOS, ACTO ADMINISTRATIVO EXPEDIDO</t>
  </si>
  <si>
    <t>NÚMERO DE ACTOS ADMINISTRATIVOS QUE OBLIGUEN LAS ASV</t>
  </si>
  <si>
    <t>EXPEDIR LA NORMA HACIENDO OBLIGATORIAS LAS ASV</t>
  </si>
  <si>
    <t>GUÍA PARA LA REALIZACIÓN DE LAS AUDITORÍAS DE SEGURIDAD VIAL (ASV)</t>
  </si>
  <si>
    <t>ESTE INDICADOR VERIFICA SI SE ADOPTÓ UNA GUÍA PARA LA REALIZACIÓN DE LAS ASV</t>
  </si>
  <si>
    <t>ACTO ADMINISTRATIVO EXPEDIDO, GUÍA ADOPTADA</t>
  </si>
  <si>
    <t>NÚMERO DE GUÍAS PARA LA REALIZACIÓN DE LAS ASV</t>
  </si>
  <si>
    <t>ADOPTAR UNA GUÍA DE REFERENCIA</t>
  </si>
  <si>
    <t>ESTE INDICADOR MIDE EL NÚMERO DE AUDITORÍAS VIALES DE SEGURIDAD REALIZADASEN EL MUNICIPIO SOBRE PROYECTOS VIALES NUEVOS</t>
  </si>
  <si>
    <t>ASV REALIZADAS</t>
  </si>
  <si>
    <t>ASVR= NÚMERO DE AUDITORÍAS VIALES REALIZADAS</t>
  </si>
  <si>
    <t>TODOS LOS PROYECTOS VIALES DEBEN SER SOMETIDOS A LAS AUDITORÍAS DE SEGURIDAD VIAL</t>
  </si>
  <si>
    <t>AUDITORÍAS DE SEGURIDAD VIAL A LAS REDES PEATONALES REALIZADAS</t>
  </si>
  <si>
    <t>ESTE INDICADOR MIDE EL NÚMERO DE ASV A LAS REDES PEATONALES REALIZADAS</t>
  </si>
  <si>
    <t>ASV REALIZADAS A LAS REDES PEATONALES</t>
  </si>
  <si>
    <t>ASVRP= NÚMERO DE ASV A LAS REDES PEATONALES REALIZADAS</t>
  </si>
  <si>
    <t>TODOS LOS PROYECTOS NUEVOS DEBEN SER SOMETIDOS A LAS ASV</t>
  </si>
  <si>
    <t>CRITERIOS TÉCNICOS PARA REGLAMENTAR LA VELOCIDAD ADOPTADOS</t>
  </si>
  <si>
    <t>ESTE INDICADOR VERIFICA SI LOS CRITERIOS TÉCNICOS PARA REGLAMENTAR LA VELOCIDAD EN LA RED VIAL MUNICIPAL FUERON ADOPTADOS DE ACUERDO CON LAS CARÁCTER{ISTICAS FÍSICAS Y OPERATIVAS</t>
  </si>
  <si>
    <t>DOCUMENTO TÉCNICO, ACTO ADMINISTRATIVO DE ADOPCIÓN</t>
  </si>
  <si>
    <t>NÚMERO DE ESTUDIOS TÉCNICOS PARA REGLAMENTAR VELOCIDAD</t>
  </si>
  <si>
    <t>ESTUDIO TÉCNICO ADOPTADO Y REGLAMENTADO</t>
  </si>
  <si>
    <t>VÍAS MUNICPALES CON LÍMITES DE VELOCIDAD REGLAMENTADOS</t>
  </si>
  <si>
    <t>ESTE INDICADOR MIDE EL NÚMERO DE VÍAS A LASCUALES SE LE REGLAMENTÓ EL LÍMITE DE VELOCIDAD APLICANDO LOS CRITERIOS ADOPTADOS</t>
  </si>
  <si>
    <t>VÍAS REGLAMENTADAS POR VELOCIDAD</t>
  </si>
  <si>
    <t>VLV  NÚMERO DE VÍAS CON VELOCIDAD REGLAMENTADA</t>
  </si>
  <si>
    <t>100 POR CIENTO DE VÍAS PRINCIPALES</t>
  </si>
  <si>
    <t>MEDIDAS DE PACIFICACIÓN DE TRÁNSITO ESTIMADAS APLICADAS</t>
  </si>
  <si>
    <t>ESTE INDICADOR MIDE EL NÚMERO DE MEDIDAS DE PACIFICACIÓN DEL TRÁNSITO APLICADAS A SECTORES DE VÍS AFECTADOS POR LA CIRCULACIÓN DE VEHÍCULOS A VELOCIDADES NO APROPIADAS</t>
  </si>
  <si>
    <t>MEDIDAS DEPACIFICACIÓN DEL TRÁNSITO APLICADAS</t>
  </si>
  <si>
    <t>MPT  NÚMERO DE MEDIDAS DE APLICACIÓN DE PACIFICACIÓN DEL TRÁNSITO APLICADAS</t>
  </si>
  <si>
    <t>DOS ANUALES DEPENDIENDO DE LAS NECESIDADES</t>
  </si>
  <si>
    <t>DOCUMENTO TÈCNICO</t>
  </si>
  <si>
    <t>NÙMERO DE DOCUMENTOS TÈCNICOS</t>
  </si>
  <si>
    <t>UN DOCUMENTO TÈCNICO QUE CONTENGA EL DIAGNÒSTICO REALIZADO</t>
  </si>
  <si>
    <t>SEÑALES VERTICALES INSTALADAS</t>
  </si>
  <si>
    <t>ESTE INDICADOR MIDE  EL NÚMERO DE SEÑALES VERTICALES INSTALADAS CONTEMPLADAS DENTRO DEL PLAN DE SEÑALIZACIÓN VIAL ANUAL DE LA DIRECCIÓN DE TRÁNSITO DE BUCARAMANGA</t>
  </si>
  <si>
    <t>ESTE INDIOCADOR VERIFICA  EL DIAGNÒSTICO SOBRE EL ESTADO Y NECESIDADES DEL SISTEMA DE SEÑALIZACIÓN DEL MUNICIPIO</t>
  </si>
  <si>
    <t>SEÑALES VERTICALES INSTALADAS DE ACUERDO DE ACUERDO AL PLAN DE SEÑALIZACIÓN</t>
  </si>
  <si>
    <t>SV= NÚMERO DE SEÑALES VERTICALES INSTALADAS</t>
  </si>
  <si>
    <t>INSTALAR LAS SEÑALES VERTICALES PLANEADAS PARA CADA VIGENCIA</t>
  </si>
  <si>
    <t>DEMARCACIÓN APLICADA</t>
  </si>
  <si>
    <t xml:space="preserve">ESTE INDICADOR MIDE EL NÚMERTO DE METROS LINEALES DE DEMARCACIÓN Y METROS CUADRADOS DE MARCAS VIALES CONTEMPLADAS DENTRO DEL PLAN DE SEÑALIZACIÓN VIAL ANUAL DE LA DIRECCIÓN DE TRÁNSITO DE BUCARAMANGA </t>
  </si>
  <si>
    <t>METROS LINEALES Y METROS CUADRADOS</t>
  </si>
  <si>
    <t>DA=NÚMERO DE METROS DE DEMARCACIÓN APLICADA</t>
  </si>
  <si>
    <t>CUMPLIR CON LOS METROS DE DEMARCACIÓN PLANEADA PARA CADA VIGENCIA</t>
  </si>
  <si>
    <t>DIAGNÓSTICO DEL ESTADO DE LAS VÍAS ACTUALIZADO</t>
  </si>
  <si>
    <t xml:space="preserve">DOCUMENTO TÉCNICO </t>
  </si>
  <si>
    <t>NÚMERO DE ESTUDIOS TÉCNICOS</t>
  </si>
  <si>
    <t>ESTUDIO TÉCNICO ACTUALIZADO</t>
  </si>
  <si>
    <t>SECTORES CON CONDICIONES CRÍTICAS  DE SEGURIDAD VIAL INTERVENIDOS</t>
  </si>
  <si>
    <t>ESTE INDICADOR MIDE EL NÚMERO DE SECTORES QUE PRESENTAQN CONDICIONES CRÍTICAS DE SEGURIDAD VIAL QUE HAN SIDO SOMETIDOS A INTERVENCIONES DE MANTENIMIENTO DE LA INFRAESTRUCTURA</t>
  </si>
  <si>
    <t>SECTOIRES CRÍTICOS EN MATERIA DE SEGURIDAD VIAL INTERVENIDOS, METROS CUADRADOS INTERVENIDOS</t>
  </si>
  <si>
    <t>SIM=NÚMERO DE SECTORES CRÍTICOS EN MATERIA DE SEGURIDAD VIAL INTERVENIDOS, MI= NÚMERO DE METROS CUADRADOS INTERVENIDOS</t>
  </si>
  <si>
    <t>NÚMERO DE SECTORES CRÍTICOS YNÚMERO DE METROS CUADRADOS INTERVENIDOS</t>
  </si>
  <si>
    <t>ASVR= NÚMERO DE ASV REALIZADAS</t>
  </si>
  <si>
    <t>TODOS LOS TRAYECTOS NUEVOS DEBE SER SOMETIDOS A ASV</t>
  </si>
  <si>
    <t>REDES SEGURAS PARA CLISTAS SEGUROS IMPLEMENTADAS</t>
  </si>
  <si>
    <t>ESTE INDICADOR MIDE EL NÚMERO DE REDES SEGURAS PARA CICLISTAS COMPLETAS ACCESIBLES IMPLEMENTADAS</t>
  </si>
  <si>
    <t>REDES SEGURAS PARA CICLISTAS IMPLEMENTADAS</t>
  </si>
  <si>
    <t>RCI= NÚMERO DE REDES PARA CICLISTAS IMPLEMENTADAS</t>
  </si>
  <si>
    <t>UNA RED ANUAL</t>
  </si>
  <si>
    <t>REDES PEATONALES SEGURAS IMPLEMENTADAS</t>
  </si>
  <si>
    <t>ESTE INDICADOR MIDE EL NÚMERO EL NÚMERO DE REDES PEATONALES SEGURAS, COMPLETAS, ACCESIBLES IMPLEMENTADAS</t>
  </si>
  <si>
    <t>RPI= NÚMERO DE REDES PEATONALES IMPLEMENTADAS</t>
  </si>
  <si>
    <t>PASOS PEATONALES A NIVEL MEJORADOS</t>
  </si>
  <si>
    <t>ESTE INDICADOR MIDE EL NÚMERO DE PASOS PEATONALES A NIVEL MEJORADOS PARA RESPONDER A LA SEGURIDAD DE LOS TRANSEUNTES</t>
  </si>
  <si>
    <t>PASOS PEATONALES MEJORADOS</t>
  </si>
  <si>
    <t>PPM= NÚMERO DE PASOS PEATONALES MEJORADOS</t>
  </si>
  <si>
    <t>15% DE LOS PASOS A NIVEL EXISTENTES CON CORTE AL AÑO 2016</t>
  </si>
  <si>
    <t>MEDIDAS PARA INCENTIVAR EL USO DE LOS PUENTES PEATONALES</t>
  </si>
  <si>
    <t>ESTE INDICADOR MIDE EL NÚMERO DE MEDIDAS PARA PROMOVER EL USO DE LOS PUENTES PEATONALES REALIZADOS, CON EL OBJETO DE DESETIMULAR EL PASO DE PEATONES A NIVEL POR SITIOS PELIGROSOS</t>
  </si>
  <si>
    <t>MUP= NÚMERO DE MEDIDAS PARA INCENTIVAR EL USO DE LOS PUENTES PEATONALES</t>
  </si>
  <si>
    <t>UNO ANUAL</t>
  </si>
  <si>
    <t>TOTAL</t>
  </si>
  <si>
    <t>%</t>
  </si>
  <si>
    <t>UN INFORME POR CADA SECT0R INTERVENIDO</t>
  </si>
  <si>
    <t>0.62</t>
  </si>
  <si>
    <t>OPERACIÓN DEL OBSERVATORIO</t>
  </si>
  <si>
    <t>UNO POR SECTOR  TRÁNSITO,INFRAESTRUCTURA,AMB,METROLÍNEA)</t>
  </si>
  <si>
    <t>4 programas</t>
  </si>
  <si>
    <t>11 estrategias</t>
  </si>
  <si>
    <t>3 PROGRAMAS</t>
  </si>
  <si>
    <t>7 ESTRATEGIAS</t>
  </si>
  <si>
    <t>PILAR COMPORTAMIENTO HUMANO</t>
  </si>
  <si>
    <t>3 ETRATEGIAS</t>
  </si>
  <si>
    <t>PILAR  ATENCIÓN VÍCTIMAS</t>
  </si>
  <si>
    <t>4 PROGRAMAS</t>
  </si>
  <si>
    <t>9 ESTRATEGIAS</t>
  </si>
  <si>
    <t>PILAR INFRAESTRUCTURA SEGURA</t>
  </si>
  <si>
    <t>1.4 SOCIALIZACIÓN  Y COMUNICACIÓN DEL PLAN LOCAL DE SEGURIDAD VIAL PLSV 2017-2020</t>
  </si>
  <si>
    <t>1.1.3 PROMOVER ACCIONES PARA LA UTILIZACIÓN DE NUEVAS TECNOLOGÍAS PARA LA VIGILANCIA Y CONTROL DE LA MOVILIDADEN EL MUNICIPIO Y AUMENTO DE LA CAPACIDAD OPERATIVA</t>
  </si>
  <si>
    <t>1,1,4 LOGRAR LA COORDINACIÓN DE LOS SISTEMAS DE INFORMACIÓN CON EL OBSERVATORIO PARA EL ANÁLISIS Y MONITOREO DE LAS CARATERÍTICAS DE LOS SINIESTROS DE TRÁNSITO</t>
  </si>
  <si>
    <t>PROGRAMA DE TRATAMIENTO DE SECTORES CRÍTICOS ELABORADOS</t>
  </si>
  <si>
    <t>AUDITORÍA DE SEGURIDAD VIAL DE LAS CICLORUTAS REALIZADAS</t>
  </si>
  <si>
    <t>DIAGNÓSTIO SOBRE ESTADO Y NECESIDADES DE LA SEÑALIZACIÓN</t>
  </si>
  <si>
    <t>FUNCIONAMIENTO DE LA RED  DE SEMAFORIZACIÓN DE LA CIUDAD</t>
  </si>
  <si>
    <t>ACTIVIDADES EDUCATIVAS EN SEGURIDAD VIAL SOSTENIBLE</t>
  </si>
  <si>
    <t>ESTE INDICADOR MIDE LA CANTIDAD DE ACTIVIDADES EDUCATIVAS EN EDUCACIÓN VIAL SOSTENIBLE DESARROLLADAS</t>
  </si>
  <si>
    <t>CANTIDAD DE ACTIVIDADES</t>
  </si>
  <si>
    <t>NÚMERO DE ACTIVIDADES</t>
  </si>
  <si>
    <t>NÚMERO DE PERSONA SENSIBILIZADAS EN EL PROGRAMA DTB SE SENSIBILIZA EN SEGURIDAD VIAL</t>
  </si>
  <si>
    <t>ESTE INDICADOR MIDE EL NÚMERO DE PERSONAS QUESON SENSIBILIZADAS EN SEGURIDAD VIAL</t>
  </si>
  <si>
    <t>CANTIDAD DE PERSONA SENSIBILIZADAS</t>
  </si>
  <si>
    <t>AÑO 2022</t>
  </si>
  <si>
    <t>NÚMERO DE ACTIVIDADES DE EDUCACIÓN EN SEGURIDAD VIAL Y MOVILIDAD SOSTENIBLE REALIZADAS EN EL PROGRAMA PROMOTORES DE EGURIDAD VIAL</t>
  </si>
  <si>
    <t>ESTE INDICADOR MIDE EL NÚMERO DE ACTIVIDADES DE EDUCACIÓN EN SEGURIDSD VIAL Y MOVILIDAD SOSTENIBLE REALIZADAS DENTRO DEL PROGRAMA DE PROMOTORES DE SEGURIDAD VIAL</t>
  </si>
  <si>
    <t>NÚMERO DE  PERSONAS SENSIBILIZADAS</t>
  </si>
  <si>
    <t>ESTE INDICADOR MIDE EL NÚMERO DE PERSONAS SENSIBILIZADAS</t>
  </si>
  <si>
    <t>CANTIDAD DE PERSONAS SENSIBLIZADAS</t>
  </si>
  <si>
    <t>N. A.</t>
  </si>
  <si>
    <t>N.A.</t>
  </si>
  <si>
    <t>NÚMERO DE ACTIVIDADES DE EDUCACIÓN EN SEGURIDAD VIAL Y MOVILIDAD SOSTENIBLE REALIZADAS EN EL PROGRAMA LA DTB FORTALECE TU MOVILIDAD</t>
  </si>
  <si>
    <t>ESTE INDICADOR MIDE EL NÚMERO DE ACTIVIDADES REALIZADAS DE EDUCACIÓ Y MOVILIDAD SOSTENIBLE</t>
  </si>
  <si>
    <t>NÚMERO DE PERSONAS  SENSIBILIZADAS EN SEGURIDAD Y MOVILIDAD</t>
  </si>
  <si>
    <t xml:space="preserve">ESTE INDICDOR MIDE EL NÚMERO DE PERSONAS SESIBILIZADAS EN SEGURIDAD Y MOVILIDAD EL PROGRAMA LA DTB FORTALECE TU MOVILIDAD  </t>
  </si>
  <si>
    <t>CANTIDAD DE PERSONAS SENSIBILIZADAS</t>
  </si>
  <si>
    <t>RETROALIMENTACIÓN Y MEJORADEL OBSERVATORIO DIGITAL</t>
  </si>
  <si>
    <t>ESTE INDICADOR VERIFICA LA RETROALIMENTACIÓN Y MEJORA CONTINUA DEL OBSERVATORIO DIGITAL DE BUCARAMANGA PARA LA ATENCIÓN DE VÍCTIMAS DE LOS SINIESTROS VIALES</t>
  </si>
  <si>
    <t>UN INFORME ANUAL DE LAS MEJORAS AL OBSERVATORIO DIGITAL</t>
  </si>
  <si>
    <t xml:space="preserve">INFORME DE MEJORAS DEL OBSERVATORIO     </t>
  </si>
  <si>
    <t xml:space="preserve">  MANTENIMIENTO DE LA RED DE SEMAFORIZACIÓN DE LA CIUDAD</t>
  </si>
  <si>
    <t>ESTABLECIMINTOS EDUCATIVOS VERIFICADOS CON CÁTEDRA TRANSVERSAL EN SEGURIDAD VIAL</t>
  </si>
  <si>
    <t>NEV= NÚMERO DE ESTABLECIMIENTOS VERIFICADOS</t>
  </si>
  <si>
    <t>ESTE INDICADOR MIDE EL NÚMERO DE ESCUELAS Y COLEGIOS VERIFICADOS PARA COMPROBAR QUE SE CUMPLE CON LA LEY DE EDUCACIÓN VIAL ORDENADA POR LA LEY 1503 DE 2011</t>
  </si>
  <si>
    <t>DIRECCIÓN DE TRÁNSITO DE BUCARAMANGA YSECRETARÍA DE EDUCACIÓN</t>
  </si>
  <si>
    <t>ESTE INDICADOR MIDE EL PORCENTAJE DE PLANES DE MOVILIDD ESCOLAR FORMULADOS PARA COLEGIOS PÚBLICOS Y PRIVADOS EN L CIUDAD</t>
  </si>
  <si>
    <t xml:space="preserve">FORMULACIÓN DE PLANES DE MOVILIDD ESCOLAR  </t>
  </si>
  <si>
    <t>% DE PLANES DE MOVILIDAD ESCOLAR FORMULADOS</t>
  </si>
  <si>
    <t>PORCENTAJE</t>
  </si>
  <si>
    <t>25% DE LA TOTALIDD DE LOS COLEGIOSEN EL 2025 100% DE PLANES FORMULADOS</t>
  </si>
  <si>
    <t>ESTE INDICADOR MIDE EL PORCENTAJE DE PLNES DE MOVILIDAD ESCOLAR IMPLEMENTADOS EN LO COLEGIOS DE LA CIUDAD</t>
  </si>
  <si>
    <t>% DE PLANES DE MOVILIDD ESCOLAR IMPLEMENTADOS</t>
  </si>
  <si>
    <t>25 % DE LOS PLANES DE MOVILIDAD ESCOLAR IMPLEMENTADOS. 100% EN EL CUATRIENIO.</t>
  </si>
  <si>
    <t>ESTE INDICADOR MIDE LA INCORPORACIÓN DE EQUIPOS PARA EL CONTROL DE  LA VELOCIDAD DE CIRCULACIÓN DE LOS DIFERENTES ACTORES VIALES</t>
  </si>
  <si>
    <t>CANTIDAD DE EQUIPOS</t>
  </si>
  <si>
    <t>2 CADA AÑO</t>
  </si>
  <si>
    <t xml:space="preserve"> CONTROL Y SEGUIMIENTO DE LA VELOCIDAD SEGURA</t>
  </si>
  <si>
    <t>ESTE INDICADOR MIDE LA CANTIDADES DE CONTROLES DE VELOCIDAD REALIZADOS</t>
  </si>
  <si>
    <t>CANTIDAD Y FRECUENCIA</t>
  </si>
  <si>
    <t>1 SEMANAL</t>
  </si>
  <si>
    <t>CAMPAÑAS DE CULTURA CIUDADANA</t>
  </si>
  <si>
    <t xml:space="preserve">ESTE INDICADOR MIDE EL NÚMERO DE CAMPAÑAS REALIZADAS PARA DIVULGAR ENTRE LA CIUDADNÍA E INSTITUCIONES, LOS RIESGOS A QUE ESTÁN EXPUESTOS CUANDO NO SE CUMPLEN LAS NORMAS MÍNIMAS DE SEGURIDAD Y PROMOVER LA EDUACIÓN VIAL EN LA CIUDADANIA. </t>
  </si>
  <si>
    <t>CAMPAÑAS DE CULTURA CIUDADANA ASOCIADAS A MOVILIDAD Y SEGURIDAD VIAL</t>
  </si>
  <si>
    <t>NÚMERO DE CAMPAÑAS DE CULTURA CIUDADANA ASOCIADAS A MOVILIDAD Y SEGURIDAD VIAL REALIZADAS</t>
  </si>
  <si>
    <t>REALIZAR 4 CAMPAÑA DE CULTURA CIUDADANA ASOCIADAS A MOVILIDAD Y SEGURIDAD VIAL</t>
  </si>
  <si>
    <t>ACTIVIDADES PEDAGÓGICAS DE CULTURA CIUDADANA</t>
  </si>
  <si>
    <t>ESTE INDICADOR MIDE LAS ACTIVIDADES PEDAGÓGICAS QUE SE REALIZAN A TRAVÉS DEL INSTITUTO MUNICIPAL DE CULTURA Y TURISMO CON EL FIN DE GENERAR CONCIENCIA EN LA MOVILIDAD DE LOS HABITANTES DE LA CIUDAD</t>
  </si>
  <si>
    <t>ACTIVIDADES PEDAGÓGICAS DE CULTURA CIUDADANA CON RELACIÓN A LA MOVILIDAD</t>
  </si>
  <si>
    <t>NÚMERO DE ACTIVIDADES PEDAGÓGICAS DE CULTURA CON RELACIÓN A LA MOVILIDAD REALIZADAS</t>
  </si>
  <si>
    <t>REALIZAR 40 ACTIVIDADES PEDAGÓGICAS DE CULTURA CON RELACIÓN A LA MOVILIDAD</t>
  </si>
  <si>
    <t>ACTIVIDADES PEDAGÓGICAS DE CULTURA CIUDADANA PARA PEATONES, CICLISTAS Y/O MOTOCICLISTAS</t>
  </si>
  <si>
    <t>ESTE INDICADOR MIDE EL NÚMERO DE ACTIVIDADES E  INTERVENCIONES PEDAGÓGICAS DE SEGURIDD VIAL DISEÑADOS Y EJECUTADOS PARA PEATONES, CICLISTAS Y/O MOTOCICLISTAS</t>
  </si>
  <si>
    <t>ACTIVIDADES PEDAGÓGICAS DE CULTURA CIUDADANA DIRIGIDA A PEATONES, CICLISTAS Y/O MOTOCICLISTAS</t>
  </si>
  <si>
    <t xml:space="preserve">NÚMERO DE ACTIVIDADES PEDAGÓGICAS REALIZADAS DE CULTURA CIUDADANA CON RELACIÓN A LA MOVILIDAD DIRIGIDOS A PEATONES, CICLISTAS Y/O MOTOCILISTAS </t>
  </si>
  <si>
    <t>REALIZAR 20 ACTIVIDADES PEDAGÓGICAS DE CULTURA CIUDADANA CON RELACIÓN A LA MOVILIDAD DIRIGIDOS A PEATONES, CICLISTAS Y/O MOTOCILISTAS</t>
  </si>
  <si>
    <t>DISEÑO DE CAMPAÑA DE PROMOCIÓN DE LA VELOCIDAD SEGURA</t>
  </si>
  <si>
    <t>ESTE INDICADOR MIDE SI SE EFECTÚAEL DISEÑO DE UNA CAMPAÑA DE DIFUSIÓN Y PROMOCIÓN DE LA VELOCIDAD SEGURA EN LOS ACTORES VIALES</t>
  </si>
  <si>
    <t>ACTIVIDADES DE DIFUSIÓN Y PROMOCIÓN DE LA VELOCIDAD SEGURA EN REDES SOCIALES.</t>
  </si>
  <si>
    <t>ESTE INDICADOR MIDE LA CANTIDAD DE ACTIVIDADES DESPLEGADAS EN REDES SOCIALES PARA LA DIFUCIÓN Y PROMOCIÓN DE LA VELOCIDAD SEGURA</t>
  </si>
  <si>
    <t>CAMPAÑA</t>
  </si>
  <si>
    <t>ESTE INDICADOR VERIFICA LA DELEGACIÓN DEL RESPONSABLE O ENTIDAD MUNICIPAL ENCARGADA DE LA COORDINACIÓN GENERAL ARTICULADA Y APOYO DE LA GESTIÓN DE LA SEGURIDAD VIAL DEL MUNICIPIO</t>
  </si>
  <si>
    <t>ESTE INDICADOR MIDE LA CANTIDAD DE MESAS DE TRABAJO REALIZADAS PARA FORTALECER LAS REUNIONES CON LAS ENTIDADES NACIONALES Y LOGRAR LA ADOPCIÓN DE INTERVENCIONES PARA MEJORAR LA SEGURIDAD VIAL ESPECIALMENTE EN LAS VIAS CONCESIONADAS</t>
  </si>
  <si>
    <t>MESAS DE TRABAJO PARA DINAMIZAR RELACIONES CON LAS ENTIDADES REALIZADAS</t>
  </si>
  <si>
    <t>% PORCENTAJE DE FUNCIONAMIENTO NORMAL PROMEDIO</t>
  </si>
  <si>
    <t>ESTE INDICADOR MIDE EL DISEÑO Y EJECUCIÓN DEL PLAN DE SEMAFORIZACIÓN ANUAL DE LA DIRECCIÓN DE TRÁNSITO DE BUCARAMANGA</t>
  </si>
  <si>
    <t>(NUMERO DE INTERCEPCIONESFUN / TOATAL DE INTERCEPCIONES) * 100</t>
  </si>
  <si>
    <t>(NÚMERO DE INTERCEPCIONES QUE RECIBEN MANTENIMIENTO/ TOTAL DE INTERCEPCIONES MANTENIDAD) *100</t>
  </si>
  <si>
    <t>% DE MANTENIMIENTO DE INTERCEPCIONES</t>
  </si>
  <si>
    <t>VERIFICACIÓN DE LA IMPLEMENTACIÓN DE LOS PLANES DE MOVILIDAD ESCOLAR</t>
  </si>
  <si>
    <t>ESTABLECIMIENTOS EDUCATIVOS VERIFICADOS LEY 1503</t>
  </si>
  <si>
    <t xml:space="preserve"> MANTENIMIENTO DE LA OFICINA DE LA BICICLETA</t>
  </si>
  <si>
    <t>7.1PROGRAMA PARA LA GESTIÓN  DE UNA VELOCIDAD SEGURA</t>
  </si>
  <si>
    <t>1.GESTION DEL CONOCIMIENTO-POLÍTICA PARA LA GOBERNANZA DE LA SEGURIDAD VIAL</t>
  </si>
  <si>
    <t>DOS EQUIPOS DE CONTROL DE VELOCIDAD,CUATRO EQUIPOS PARA EL CONTROL DE ALCOHOLEMIA, COMPOARENDERAS ELECTRÓNICAS PARA EL 20% DE LOS AGENTES DE TRÁNSITO, INSTALACIÓN DE LA INFRAESTRUCTURA PARA LA OPER45ACIÓN DE DISPOSITIVOS PARA LOS COMPARENDOS, COMPRA DE DISPOSITIVOS PARA EL CONTROL DE LA INVASIÓN DEL ESPACIO PÚBLICO.</t>
  </si>
  <si>
    <t>Número de sistemas de información geográfica de siniestralidad funcionando</t>
  </si>
  <si>
    <t>N= NÚMERO DE PERSONAS ACTUALIZADAS EN EL PERÍODO DE ANÁLISIS</t>
  </si>
  <si>
    <t>POR DEFINIR</t>
  </si>
  <si>
    <t xml:space="preserve">NÚMERO DE VÍCTIMAS FATALES POR ACCIDENTES DE TRÁNSITO DE MOTOCICLISTAS ( VALOR INICIAL PARA EL NÚMERO DE VÍCTIMAS FATALES 2021) </t>
  </si>
  <si>
    <t>19 indicadores</t>
  </si>
  <si>
    <t>50% DE LAS UNIVERSIDADES</t>
  </si>
  <si>
    <t xml:space="preserve"># DE PROFESORES CAPACITADOS EN SEGURIDAD VIAL </t>
  </si>
  <si>
    <t>INCENTIVATR EL USO DE 5 CORREDORES PEATONALES EN UN PERÍODO DE 4 AÑOS 2022-2025</t>
  </si>
  <si>
    <t>PILAR GESTIÓN DEL CONOCIMIENTO POLITICA PARA LA GOBERNANZA EN SEGURIDAD VIAL</t>
  </si>
  <si>
    <t>12 INDICADORES</t>
  </si>
  <si>
    <t>PILAR CUMPLIMIENTO DE NORMAS</t>
  </si>
  <si>
    <t>5 INDICADORES</t>
  </si>
  <si>
    <t>2 PROGRAMAS</t>
  </si>
  <si>
    <t>5 ESTRATEGIAS</t>
  </si>
  <si>
    <t>7 INDICADORES</t>
  </si>
  <si>
    <t xml:space="preserve"> 1 SEMANAL</t>
  </si>
  <si>
    <t>1 PROGRAMAS</t>
  </si>
  <si>
    <t>2 ESTRATEGIAS</t>
  </si>
  <si>
    <t>PILAR GESTIÓN DE LA VELOCIDAD SEGURA</t>
  </si>
  <si>
    <t>25 INDICADORES</t>
  </si>
  <si>
    <t>DECRETOS DE NOMBRAMIENTO</t>
  </si>
  <si>
    <t>AREAS DE ACCIÓN</t>
  </si>
  <si>
    <t>2.1 FORTALECIMIENTO DE  LA PARTICIPACIÓN MULTISECTORIAL EN LOS PROCESOS DE GESTIÓN DE SEGURIDAD VIAL</t>
  </si>
  <si>
    <t>2.2 APLICACIÓN Y ADOPCIÓN DE LA NORMATIVIDAD VIGENTE ENFOCADA AL CUMPLIMIENTO DE LA POLÍTICA DE SEGURIDAD VIAL</t>
  </si>
  <si>
    <t>2.3 SOCIALIZACIÓN  Y COMUNICACIÓN DEL PLAN LOCAL DE SEGURIDAD VIAL PLSV 2017-2020</t>
  </si>
  <si>
    <t>2,1,1FORTALECER LOS CONOCIMIENTOS EN SEGURIDAD VIAL DE LOS FUNCIONARIOS Y ACTORES ARTICULANTES CON LA GESTIÓN DE LA SEGURIDAD VIAL DEL MUNICIPIO</t>
  </si>
  <si>
    <t>2.1.2 PLANIFICACIÓN, GESTIÓN  Y REGULACIÓN  DEL SISTEMA DE MOVILIDAD SOSTENIBLE Y SEGURA</t>
  </si>
  <si>
    <t xml:space="preserve">2.2.1 DESARROLLAR ESTRATEGIAS DE VIGILANCIA Y CONTROL DE LA DISCIPLINA EN LOS USUARIOS VIALES DE CONFORMIDAD CON LA NORMATIVIDAD VIGENTE </t>
  </si>
  <si>
    <t>2.2.2 CONTROL DE LOS FACTORES RECURRENTES EN LA GENERACIÓN DE SINIESTROS VIALES</t>
  </si>
  <si>
    <t>2.3.1 PARTICIPAIÓN MULTISECTORIALEN LA PREVENCIÓN DE LA SINIESTRALIDAD VIAL</t>
  </si>
  <si>
    <t>2.3.2 PROMOVER LA SOCIALIACIÓN  Y COMUNICACIÓN DEL PLAN LOCAL DE SEGURIDAD VIAL PLSV 2017-2020</t>
  </si>
  <si>
    <t>2.3.3 FORTALECER LA ESTRATEGIA DE COMUNICACIÓN ENTRE LAS DIFERENTES INSTITUCIONES QUE INTER ACTUAN CON LA SEGURIDAD VIAL DEL MUNICIPIO</t>
  </si>
  <si>
    <t>3.COMPORTAMIENTO SEGURO</t>
  </si>
  <si>
    <t>4.CUMPLIMIENTO DE LAS NORMAS DE TRÁNSITO</t>
  </si>
  <si>
    <t>5. ATENCIÓN INTEGRAL A VÍCTIMAS</t>
  </si>
  <si>
    <t>6. INFRAESTRUCTURA SEGURA</t>
  </si>
  <si>
    <t>7. VEHÍCULO SEGURO</t>
  </si>
  <si>
    <t>8. GESTIÓN DE LA VELOCIDAD SEGURA</t>
  </si>
  <si>
    <t>8.1.1. DIFUSIÓN Y PROMOCIÓN</t>
  </si>
  <si>
    <t>7.1 CUMPLIMIENTO DE LA DOCUMENTACIÓN DE LEY Y LA REVISIÓN TÉCNICO MECÁNICA DE LOS VEHÍCULOS AUTOMOTORES</t>
  </si>
  <si>
    <t>7,2 EL TRANSPORTE SEGURO PRIORIDAD DE EMPRESARIOS Y CONDUCTORES</t>
  </si>
  <si>
    <t>6,4 LA MOVILIDAD SEGURA Y LAS POLÍTICAS MUNICIPALES PARA LA INFRAESTRUCTURA VIAL</t>
  </si>
  <si>
    <t>6,3LOS PROCESOS DE ADAPTACIÓN DE LA INFRAESTRUCTURA VIAL A LA SEGURIDAD VIAL</t>
  </si>
  <si>
    <t>6,2 LAS AUDITORÍAS VIALES Y LA INFRAESTRUCTURA VIAL DEL MUNICIPIO</t>
  </si>
  <si>
    <t>6.1 LA SEGURIDAD VIAL COMO REQUISITO PARA LA CONTRATACIÓN</t>
  </si>
  <si>
    <t>5.3 LA SALUD PÚBLICA MUNICIPAL Y LOS ACCIDENTES DE TRÁNSITO</t>
  </si>
  <si>
    <t>5.2 LA REHABILITACIÓN DE LAS VÍCTIMAS DE LA SEGURIDAD VIAL</t>
  </si>
  <si>
    <t>5,1 LA ATENCIÓN A VÍCTIMAS POR ACCIDENTES DE TRÁNSITO</t>
  </si>
  <si>
    <t>4.3LA DTB FORTALECE TU MOVILIDADL</t>
  </si>
  <si>
    <t>4.2.. Programa Promotores de Cultura vial</t>
  </si>
  <si>
    <t>4.1 La Dirección de Tránsito te sensibiliza en Seguridad vial (Dirigido a Colegios y empresas)</t>
  </si>
  <si>
    <t>3.3LA ADOPCIÓN DE MEDIDAS DE SEGURIDADVIAL SOBRE DETERMINADOS COMPORTAMIENTOS DE RIESGO DE LOS SINIESTROS DE TRÁNSITO</t>
  </si>
  <si>
    <t>3.2 MOVILIDAD SOSTENIBLE Y SEGURA EN BUCARAMANGA</t>
  </si>
  <si>
    <t>3.1 FORMACIÓN Y EDUCACIÓN EN SEGURIDAD VIAL</t>
  </si>
  <si>
    <t>3.1.1EJECUTAR Y SOCIALIAR LOS PROYECTOS DE INVESTIGACIÓN  RELACIONADOS CON EL COMPORTAMIENTO DE LOS USUARIOS EN MATERIA DE SEGURIDAD VIAL</t>
  </si>
  <si>
    <t>3,1,2 REALIZAR E IMPLEMENTAR UN PLAN DE EDUCACIÓN Y FORMACIÓN EN EDUCACIÓN VIAL EN LAS DIFERENTES INSTITUCIONES EDUCATIVAS</t>
  </si>
  <si>
    <t>3,2,1 DESARROLLAR ACCIONES PEDAGÓGICAS QUE FOMENTEN Y CONSOLIDEN LA MOVILIDAD SOSTENIBLE Y SEGURA</t>
  </si>
  <si>
    <t>3,2,2 COMUNICAR Y PROMOVER LA CREACIÓN Y FORTALECIMIENTO DE NUEVOS IMAGINARIOS A FAVORDE LA MOVILIDAD SOSTENIBLE</t>
  </si>
  <si>
    <t>3,2,3 PLANEAR Y DESARROLLAR LOS PROYECTOS ESTRATÉGICOS PARA UNA MOVILIDAD SOSTENIBLE Y SEGURA</t>
  </si>
  <si>
    <t>3,3,1 REALIZAR CAMPAÑAS DE EDUCACIÓN VIAL DIRIGIDA A COLECTIVOS O GRUPOS DE INTERÉS CIUDADANO</t>
  </si>
  <si>
    <t>3,3,2 FOMENTAR LA ADOPCIÓN DE MEDIDAS DE SEGURIDAD VIAL SOBRE DETERMINADOS COMPORTAMIENTOS DE RIESGO DE LOS SINIESTROS DE TRÁNSITO</t>
  </si>
  <si>
    <t>4.1..1 Estrategia Reto Digital</t>
  </si>
  <si>
    <t>4.1.2. Parque Ciudad Vital</t>
  </si>
  <si>
    <t>4.1..3. Psicología para la movilidad</t>
  </si>
  <si>
    <t>4.1..4 Normas de Tránsito y PESV</t>
  </si>
  <si>
    <t>4.2.1 Actividades lúdicas en vía</t>
  </si>
  <si>
    <t>4.2.2 Charlas cortas tres por tres</t>
  </si>
  <si>
    <t>4.3.1 CURSO DE INFRACTORES</t>
  </si>
  <si>
    <t>5,1,1MEJORAR LOS TIEMPOS DE RESPUESTA EN LOS ACCIDENTES DE TRÁNSITO</t>
  </si>
  <si>
    <t>5,2,1 ARTICULAR ENTRE LAS INSTITUCIONES ACCIONES PARA EL ANÁLISIS Y SEGUIMIENTO A LA REHABILITACIÓN DE LAS VÍCTIMAS DE LOS SINIESTROS DE TRÁNSITO.</t>
  </si>
  <si>
    <t>5.3.1 FORTALECER LOS SISTEMAS DE LOS PROCESOS DE INFORMACIÓN PARA LA ATENCIÓN DE LAS VÍCTIMAS DE LOS SINIESTROS DE TRÁNSITO</t>
  </si>
  <si>
    <t>6,1,1 ESTABLECER LOS ELEMENTOS PARA LA PLANEACIÓN, DISEÑO Y CONSTRUCCIÓN  DE INFRAESTRUCTURA VIAL SEGURA</t>
  </si>
  <si>
    <t>6.1,2 DIAGNOSTICAR Y PRIORIAR LAS ACCIONES CORRECTIVAS SOBRE LA INFRAESTRUCTURA VIAL EN OPERACIÓN</t>
  </si>
  <si>
    <t>6,2,1PROMOVER LAS AUDITORÍAS DE SEGURIDAD VIAL COMO UNA PRÁCTICA OBLIGATORIA</t>
  </si>
  <si>
    <t>6,3,1MEJORAR LOS PROCESOS DE ADAPTACIÓN DE LA INFRAESTRUCTURA VIAL PARA CONTROLAR LA VELOCIDAD VEHICULAR</t>
  </si>
  <si>
    <t>6,4,1AMPLIACIÓN Y RECUPERACIÓN DEL SISTEMA DE SEÑALIACIÓN VIAL DE LA CIUDAD</t>
  </si>
  <si>
    <t>6,4,2MODERNIACIÓN Y AMPLIACIÓN DEL SISTEMA DE SEMAFORIACIÓN</t>
  </si>
  <si>
    <t>6,4,3 MANTENIMIENTO, CONSERVACIÓN Y SEGUIMIENTO DE LA RED VIAL</t>
  </si>
  <si>
    <t>6.,4,4LA MOVILIDAD SEGURA PARA LOS CICLISTAS</t>
  </si>
  <si>
    <t>6,4,5 HACIA UNA INFRAESTRUCTURA SEGURA PARA PEATONES Y PERSONAS CON MOVILIDAD REDUCIDA</t>
  </si>
  <si>
    <t>7,1,1 PROMOVER ACCIONES DE VIGILANCIA Y CONTROL EN LA DOCUMENTACIÓN DE LEY Y LA REVISIÓN DE LOS VEHÍCULOS AUTOMOTORES</t>
  </si>
  <si>
    <t>7,1,2 DESESTIMULAR LA MODIFICACIÓN DE LAS CARACTERÍSTICAS ORIGINALES DE LOS VEHÍCULOS</t>
  </si>
  <si>
    <t>7,1,3PROMOVER EL USO DE ELEMENTOS DE SEGURIDAD PASIVA Y ACTIVA DE LOS DIFERENTES TIPOS DE VEHÍCULOS</t>
  </si>
  <si>
    <t>7,3,1PROMOVER LA CONCIENTIACIÓN E IMPORTANCIA DEL MANTENIMIENTO PREVENTIVO DEL VEHÍCULO DESDE LA PERSPECTIVA DE LA SEGURIDAD VIAL</t>
  </si>
  <si>
    <t>7,3,2 PROMOVER ENTRE LOS EMPRESARIO EL USO DE HERRAMIENTAS METODOLÓGICAS QUE CONTROLEN Y REGULEN EL USO DE LOS LIMITADORES DE VELOCIDAD EN LOS VEHÍCULOSS</t>
  </si>
  <si>
    <t xml:space="preserve">ESTRATEGIAS INFORMATIVAS SOBRE EL MANTENIMIENTO DE LOS VEHÍCULOS REALIZADAS                          </t>
  </si>
  <si>
    <t>CONDUCTORES O PROPIETARIOS SANCIONADOS (CÁMARA OJO DE LA MOVILIDAD)</t>
  </si>
  <si>
    <t>EQUIPOS DE CONTROL DE TRÁNSITO INCORPORADOS ( CÁMARAS SALVAVIDAS)</t>
  </si>
  <si>
    <t>AUDITORÍA DE SEGURIDAD VIAL REALIZADA  PRECISAR EL ALCANCE</t>
  </si>
  <si>
    <t>4.4 MUÉVETE SEGURO</t>
  </si>
  <si>
    <t>4.4.1 GESTIÓN DEL CENTRO INTEGRAL DE TRÁFICO DEL MUNICIPIO DE BUCARAMANGA</t>
  </si>
  <si>
    <t>CENTRO INTEGRAL DE TRÁFICO DE BUCARAMANGA GESTIONADO</t>
  </si>
  <si>
    <t xml:space="preserve">ESTE INDICADOR VERIFICA LA GESTIÓN DEL CENTRO INTEGRAL DE TRÁFICO </t>
  </si>
  <si>
    <t>CENTRO GESTIONADO</t>
  </si>
  <si>
    <t xml:space="preserve">  MONITOREO</t>
  </si>
  <si>
    <t>MONITOREO</t>
  </si>
  <si>
    <t>OBSERVATORIO DIGITAL DESEGURIDAD VIAL OPERANDO</t>
  </si>
  <si>
    <t>ESTE INDICADOR VERIFICA SI SE LOGRÓ LA CREACIÓN DEL OBSERVATORIO DIGITAL DE SEGURIDAD VIAL DE LA  DTB</t>
  </si>
  <si>
    <t>OBSERVATORIO DIGITAL  CREADO</t>
  </si>
  <si>
    <t>OPERACIÓN  DEL OBSERVATORIO DIGITAL</t>
  </si>
  <si>
    <t>OBSERVATORIO DIGITAL  FUNCIONANDO</t>
  </si>
  <si>
    <t>1.GESTIÓN DEL CONOCIMIENTO</t>
  </si>
  <si>
    <t>2. POLÍTICA PARA LA GOBERNANZA</t>
  </si>
  <si>
    <t>ESCANNER DE LA MOVILIDAD SEGURA</t>
  </si>
  <si>
    <t>ESTE INDICADOR MIDE LA IMPLEMENTACIÓN DEL ESCANNER DE LA MOVILIDAD SEGURA</t>
  </si>
  <si>
    <t>ESCANNER IMPLEMENTADO</t>
  </si>
  <si>
    <t xml:space="preserve">N.A </t>
  </si>
  <si>
    <t>ESCANER IMPLEMENTADO</t>
  </si>
  <si>
    <t>MONITOREO CONTINUO</t>
  </si>
  <si>
    <t xml:space="preserve">AREA GESTIÓN DEL CONOCIMIENTO </t>
  </si>
  <si>
    <t>12 Indicadores</t>
  </si>
  <si>
    <t>1 programas</t>
  </si>
  <si>
    <t>4 estrategias</t>
  </si>
  <si>
    <t>AREA VEHÍCULO SEGURO</t>
  </si>
  <si>
    <t>8.1.CONTROL DE LA VELOCIDAD SEGURA</t>
  </si>
  <si>
    <t>PLAN DE ACCIÓN DEL PLAN LOCAL DE SEGURIDAD VIAL DE LA CIUDAD DE BUCARAMANGA. CUADRO DE PILARES, PROGRAMAS , ESTRATEGIAS E INDICADORES</t>
  </si>
  <si>
    <t>ESTE INDICADOR VERIFICA SI SE ACTUALIZARON LOS ESTUDIOS DE DIAGNÓSTICO SOBRE EL ESTADO DE LA MALLA VIAL, EL INVENTARIO VIAL Y LAS NECESIDADES DE INTERVENCIÓN</t>
  </si>
  <si>
    <t>ESTE INDICADOR MIDE EL NÚMERO DE ASV REALIZADAS EN EL MUNICIPIO A LAS REDES DE CICLORUTAS</t>
  </si>
  <si>
    <t>ESTE INDICADOR MIDE EL PORCENTAJE DE FUNCIONAMIENTO  NORMAL PROMEDIO DE LA RED DE SEMAFORIZACIÓN</t>
  </si>
  <si>
    <t>SECRETARIA DE PLANEACIÓN SECRETARÍA DE INFRAESTRUCTURA Y DIRECCIÓN DE TRÁNSITO DE BUCARAMANGA</t>
  </si>
  <si>
    <t>ESTE INDICADOR MIDE EL NÚMERO DE PROCESOS Y/O PROCEDIMIENTOS MUNICIPALES RELACIONADOS CON LA PLANEACIÓN, DISEÑO Y CONSTRUCCIÓN DE INFRAESTRUCTURA VIAL EN GENERAL INCLUIDA LA SITM A LOS CUALES SE LES HA INCORPORADO LOS PRINCIPIOS DE SEGURIDAD VIAL, INCLUYENDO EN LA ETAPA DE PLANEACIÓN LOS ESTUDIOS DE DE TRÁNSITO  Y EN LA ETAPA DE CONSTRUCCIÓN LOS PLANES DE MANEJO DE TRÁFICO, SEGÚN CORRESPONDA</t>
  </si>
  <si>
    <t>PCI = NÚMERO PUNTOS  O SECTRORES CRÍTICOS INTERVENIDOS</t>
  </si>
  <si>
    <t>ESTE INDICADOR MIDE EL AVANCE EN EL PLAN PILOTO DEL SISTEMA DE BICICLETAS PÚBLICAS SBP FASES DE IMPLEMENTACIÓN Y PUESWTA EN MARCHA</t>
  </si>
  <si>
    <t>IMPLEMENTAR Y PONER EN MARCHA PLAN PILOTO DE UN SISTEMA DE BICICLETAS PÚBLICAS SBP</t>
  </si>
  <si>
    <t xml:space="preserve"> %mesas  = ( MR/MP)*100</t>
  </si>
  <si>
    <t>% PROCESOS ADOPTADOS = ( PA/PE)*100       PA= PROCESOS ADOPTADOS   PE= PROCESOS ESPERADOS</t>
  </si>
  <si>
    <t>% INCREMENTO AGENTES= (AN/AE)*100   AN= NÚMERO DE AGENTES Y AUXILIARES NUEVOS   AE = NÚMERO DE AGENTES Y AUXILIARES EXISTENTES   127 AGENTES DE BASE EN 2012</t>
  </si>
  <si>
    <r>
      <t xml:space="preserve">1,1,4 LOGRAR LA COORDINACIÓN DE LOS SISTEMAS DE INFORMACIÓN CON EL OBSERVATORIO PARA EL ANÁLISIS Y MONITOREO DE LAS CARACTERÍTICAS DE LOS SINIESTROS DE TRÁNSITO (ESCANER DE LA </t>
    </r>
    <r>
      <rPr>
        <sz val="9"/>
        <rFont val="Calibri"/>
        <family val="2"/>
        <scheme val="minor"/>
      </rPr>
      <t>MOVIL</t>
    </r>
    <r>
      <rPr>
        <sz val="9"/>
        <color theme="1"/>
        <rFont val="Calibri"/>
        <family val="2"/>
        <scheme val="minor"/>
      </rPr>
      <t>IDAD SEGURA)</t>
    </r>
  </si>
  <si>
    <t>PLAN DE ACCIÓN DEL PLAN LOCAL DE SEGURIDAD VIAL DE LA CIUDAD DE BUCARAMANGA 2022-2025. CUADRO DE PILARES, PROGRAMAS , ESTRATEGIAS E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</si>
</sst>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3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9" fontId="0" fillId="2" borderId="26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wrapText="1"/>
    </xf>
    <xf numFmtId="0" fontId="0" fillId="3" borderId="13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8" fillId="7" borderId="19" xfId="0" applyFont="1" applyFill="1" applyBorder="1" applyAlignment="1">
      <alignment horizontal="center" vertical="center"/>
    </xf>
    <xf numFmtId="2" fontId="0" fillId="10" borderId="3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wrapText="1"/>
    </xf>
    <xf numFmtId="0" fontId="0" fillId="10" borderId="3" xfId="0" applyFill="1" applyBorder="1" applyAlignment="1">
      <alignment horizontal="center" vertical="center"/>
    </xf>
    <xf numFmtId="9" fontId="0" fillId="10" borderId="3" xfId="0" applyNumberForma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11" fillId="15" borderId="7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 wrapText="1"/>
    </xf>
    <xf numFmtId="0" fontId="11" fillId="15" borderId="53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1" fillId="15" borderId="11" xfId="0" applyFont="1" applyFill="1" applyBorder="1" applyAlignment="1">
      <alignment horizontal="center" vertical="center" wrapText="1"/>
    </xf>
    <xf numFmtId="0" fontId="11" fillId="15" borderId="34" xfId="0" applyFont="1" applyFill="1" applyBorder="1" applyAlignment="1">
      <alignment horizontal="center" vertical="center" wrapText="1"/>
    </xf>
    <xf numFmtId="0" fontId="11" fillId="15" borderId="34" xfId="0" applyFont="1" applyFill="1" applyBorder="1" applyAlignment="1">
      <alignment horizontal="center" wrapText="1"/>
    </xf>
    <xf numFmtId="0" fontId="11" fillId="15" borderId="36" xfId="0" applyFont="1" applyFill="1" applyBorder="1" applyAlignment="1">
      <alignment horizontal="center" vertical="center" wrapText="1"/>
    </xf>
    <xf numFmtId="0" fontId="11" fillId="15" borderId="38" xfId="0" applyFont="1" applyFill="1" applyBorder="1" applyAlignment="1">
      <alignment horizontal="center" vertical="center" wrapText="1"/>
    </xf>
    <xf numFmtId="0" fontId="11" fillId="14" borderId="29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 wrapText="1"/>
    </xf>
    <xf numFmtId="0" fontId="11" fillId="14" borderId="20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wrapText="1"/>
    </xf>
    <xf numFmtId="0" fontId="2" fillId="16" borderId="3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/>
    </xf>
    <xf numFmtId="2" fontId="11" fillId="10" borderId="7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center"/>
    </xf>
    <xf numFmtId="0" fontId="11" fillId="10" borderId="3" xfId="0" applyFont="1" applyFill="1" applyBorder="1" applyAlignment="1">
      <alignment horizontal="center" vertical="center"/>
    </xf>
    <xf numFmtId="2" fontId="11" fillId="10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wrapText="1"/>
    </xf>
    <xf numFmtId="9" fontId="11" fillId="10" borderId="3" xfId="0" applyNumberFormat="1" applyFont="1" applyFill="1" applyBorder="1" applyAlignment="1">
      <alignment horizontal="center" vertical="center"/>
    </xf>
    <xf numFmtId="9" fontId="11" fillId="6" borderId="26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 wrapText="1"/>
    </xf>
    <xf numFmtId="0" fontId="11" fillId="12" borderId="26" xfId="0" applyFont="1" applyFill="1" applyBorder="1" applyAlignment="1">
      <alignment horizontal="center" wrapText="1"/>
    </xf>
    <xf numFmtId="2" fontId="11" fillId="10" borderId="1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2" fontId="11" fillId="10" borderId="2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10" borderId="1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 wrapText="1"/>
    </xf>
    <xf numFmtId="0" fontId="11" fillId="13" borderId="33" xfId="0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/>
    </xf>
    <xf numFmtId="2" fontId="11" fillId="10" borderId="33" xfId="0" applyNumberFormat="1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vertical="center"/>
    </xf>
    <xf numFmtId="0" fontId="11" fillId="13" borderId="3" xfId="0" applyFont="1" applyFill="1" applyBorder="1" applyAlignment="1">
      <alignment vertical="center" wrapText="1"/>
    </xf>
    <xf numFmtId="0" fontId="11" fillId="13" borderId="34" xfId="0" applyFont="1" applyFill="1" applyBorder="1" applyAlignment="1">
      <alignment horizontal="center" vertical="center"/>
    </xf>
    <xf numFmtId="2" fontId="11" fillId="10" borderId="34" xfId="0" applyNumberFormat="1" applyFont="1" applyFill="1" applyBorder="1" applyAlignment="1">
      <alignment horizontal="center" vertical="center"/>
    </xf>
    <xf numFmtId="0" fontId="11" fillId="13" borderId="34" xfId="0" applyFont="1" applyFill="1" applyBorder="1" applyAlignment="1">
      <alignment horizontal="center" vertical="center" wrapText="1"/>
    </xf>
    <xf numFmtId="2" fontId="11" fillId="10" borderId="53" xfId="0" applyNumberFormat="1" applyFont="1" applyFill="1" applyBorder="1" applyAlignment="1">
      <alignment horizontal="center" vertical="center"/>
    </xf>
    <xf numFmtId="2" fontId="11" fillId="10" borderId="5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13" borderId="19" xfId="0" applyFont="1" applyFill="1" applyBorder="1" applyAlignment="1">
      <alignment horizontal="center" vertical="center"/>
    </xf>
    <xf numFmtId="0" fontId="11" fillId="13" borderId="56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/>
    </xf>
    <xf numFmtId="0" fontId="11" fillId="13" borderId="7" xfId="0" applyFont="1" applyFill="1" applyBorder="1" applyAlignment="1">
      <alignment horizontal="center" vertical="center" wrapText="1"/>
    </xf>
    <xf numFmtId="0" fontId="11" fillId="13" borderId="19" xfId="0" applyFont="1" applyFill="1" applyBorder="1" applyAlignment="1">
      <alignment vertical="center" wrapText="1"/>
    </xf>
    <xf numFmtId="0" fontId="11" fillId="3" borderId="46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horizontal="center" vertical="center" wrapText="1"/>
    </xf>
    <xf numFmtId="0" fontId="11" fillId="16" borderId="28" xfId="0" applyFont="1" applyFill="1" applyBorder="1" applyAlignment="1">
      <alignment horizontal="center" vertical="center" wrapText="1"/>
    </xf>
    <xf numFmtId="0" fontId="11" fillId="16" borderId="28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1" fillId="16" borderId="18" xfId="0" applyFont="1" applyFill="1" applyBorder="1" applyAlignment="1">
      <alignment horizontal="center" vertical="center" wrapText="1"/>
    </xf>
    <xf numFmtId="1" fontId="11" fillId="6" borderId="3" xfId="0" applyNumberFormat="1" applyFont="1" applyFill="1" applyBorder="1" applyAlignment="1">
      <alignment horizontal="center" vertical="center"/>
    </xf>
    <xf numFmtId="0" fontId="11" fillId="16" borderId="28" xfId="0" applyFont="1" applyFill="1" applyBorder="1" applyAlignment="1">
      <alignment vertical="center" wrapText="1"/>
    </xf>
    <xf numFmtId="0" fontId="11" fillId="16" borderId="46" xfId="0" applyFont="1" applyFill="1" applyBorder="1" applyAlignment="1">
      <alignment horizontal="center" vertical="center" wrapText="1"/>
    </xf>
    <xf numFmtId="0" fontId="11" fillId="16" borderId="46" xfId="0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/>
    </xf>
    <xf numFmtId="2" fontId="11" fillId="10" borderId="45" xfId="0" applyNumberFormat="1" applyFont="1" applyFill="1" applyBorder="1" applyAlignment="1">
      <alignment horizontal="center" vertical="center"/>
    </xf>
    <xf numFmtId="0" fontId="11" fillId="16" borderId="46" xfId="0" applyFont="1" applyFill="1" applyBorder="1" applyAlignment="1">
      <alignment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1" fillId="16" borderId="3" xfId="0" applyFont="1" applyFill="1" applyBorder="1" applyAlignment="1">
      <alignment horizontal="center" vertical="center"/>
    </xf>
    <xf numFmtId="0" fontId="14" fillId="16" borderId="0" xfId="0" applyFont="1" applyFill="1" applyAlignment="1">
      <alignment horizontal="center" vertical="center" wrapText="1"/>
    </xf>
    <xf numFmtId="2" fontId="11" fillId="4" borderId="46" xfId="0" applyNumberFormat="1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vertical="center"/>
    </xf>
    <xf numFmtId="0" fontId="11" fillId="14" borderId="5" xfId="0" applyFont="1" applyFill="1" applyBorder="1" applyAlignment="1">
      <alignment horizontal="center" vertical="center" wrapText="1"/>
    </xf>
    <xf numFmtId="0" fontId="11" fillId="14" borderId="34" xfId="0" applyFont="1" applyFill="1" applyBorder="1" applyAlignment="1">
      <alignment vertical="center" wrapText="1"/>
    </xf>
    <xf numFmtId="0" fontId="11" fillId="10" borderId="3" xfId="0" applyFont="1" applyFill="1" applyBorder="1"/>
    <xf numFmtId="0" fontId="11" fillId="14" borderId="34" xfId="0" applyFont="1" applyFill="1" applyBorder="1" applyAlignment="1">
      <alignment horizontal="center" vertical="center"/>
    </xf>
    <xf numFmtId="0" fontId="11" fillId="14" borderId="34" xfId="0" applyFont="1" applyFill="1" applyBorder="1" applyAlignment="1">
      <alignment horizontal="center" vertical="center" wrapText="1"/>
    </xf>
    <xf numFmtId="0" fontId="11" fillId="14" borderId="20" xfId="0" applyFont="1" applyFill="1" applyBorder="1" applyAlignment="1">
      <alignment horizontal="center" vertical="center"/>
    </xf>
    <xf numFmtId="0" fontId="11" fillId="14" borderId="45" xfId="0" applyFont="1" applyFill="1" applyBorder="1" applyAlignment="1">
      <alignment vertical="center" wrapText="1"/>
    </xf>
    <xf numFmtId="0" fontId="11" fillId="14" borderId="15" xfId="0" applyFont="1" applyFill="1" applyBorder="1" applyAlignment="1">
      <alignment horizontal="center" vertical="center" wrapText="1"/>
    </xf>
    <xf numFmtId="9" fontId="11" fillId="14" borderId="34" xfId="0" applyNumberFormat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vertical="center"/>
    </xf>
    <xf numFmtId="0" fontId="11" fillId="14" borderId="38" xfId="0" applyFont="1" applyFill="1" applyBorder="1" applyAlignment="1">
      <alignment horizontal="center" vertical="center"/>
    </xf>
    <xf numFmtId="2" fontId="11" fillId="5" borderId="46" xfId="0" applyNumberFormat="1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vertical="center"/>
    </xf>
    <xf numFmtId="0" fontId="11" fillId="11" borderId="32" xfId="0" applyFont="1" applyFill="1" applyBorder="1" applyAlignment="1">
      <alignment horizontal="center" vertical="center" wrapText="1"/>
    </xf>
    <xf numFmtId="0" fontId="11" fillId="11" borderId="32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vertical="center"/>
    </xf>
    <xf numFmtId="0" fontId="11" fillId="11" borderId="34" xfId="0" applyFont="1" applyFill="1" applyBorder="1" applyAlignment="1">
      <alignment horizontal="center" wrapText="1"/>
    </xf>
    <xf numFmtId="0" fontId="11" fillId="11" borderId="34" xfId="0" applyFont="1" applyFill="1" applyBorder="1" applyAlignment="1">
      <alignment horizontal="center" vertical="center" wrapText="1"/>
    </xf>
    <xf numFmtId="0" fontId="11" fillId="10" borderId="46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26" xfId="0" applyFont="1" applyFill="1" applyBorder="1" applyAlignment="1">
      <alignment horizontal="center" vertical="center" wrapText="1"/>
    </xf>
    <xf numFmtId="0" fontId="11" fillId="6" borderId="3" xfId="0" applyFont="1" applyFill="1" applyBorder="1"/>
    <xf numFmtId="0" fontId="11" fillId="10" borderId="19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11" fillId="12" borderId="6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9" fontId="11" fillId="8" borderId="11" xfId="0" applyNumberFormat="1" applyFont="1" applyFill="1" applyBorder="1" applyAlignment="1">
      <alignment horizontal="center" vertical="center"/>
    </xf>
    <xf numFmtId="9" fontId="11" fillId="8" borderId="3" xfId="0" applyNumberFormat="1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1" fillId="16" borderId="28" xfId="0" applyFont="1" applyFill="1" applyBorder="1" applyAlignment="1">
      <alignment horizontal="center" vertical="center" wrapText="1"/>
    </xf>
    <xf numFmtId="0" fontId="11" fillId="16" borderId="47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26" xfId="0" applyFont="1" applyFill="1" applyBorder="1" applyAlignment="1">
      <alignment horizontal="center" vertical="center" wrapText="1"/>
    </xf>
    <xf numFmtId="0" fontId="11" fillId="13" borderId="27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horizontal="center" vertical="center" wrapText="1"/>
    </xf>
    <xf numFmtId="0" fontId="11" fillId="16" borderId="30" xfId="0" applyFont="1" applyFill="1" applyBorder="1" applyAlignment="1">
      <alignment horizontal="center" vertical="center" wrapText="1"/>
    </xf>
    <xf numFmtId="0" fontId="11" fillId="16" borderId="8" xfId="0" applyFont="1" applyFill="1" applyBorder="1" applyAlignment="1">
      <alignment horizontal="center" vertical="center" wrapText="1"/>
    </xf>
    <xf numFmtId="0" fontId="11" fillId="8" borderId="58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center" vertical="center"/>
    </xf>
    <xf numFmtId="0" fontId="11" fillId="13" borderId="3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/>
    </xf>
    <xf numFmtId="0" fontId="11" fillId="13" borderId="40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1" fillId="13" borderId="64" xfId="0" applyFont="1" applyFill="1" applyBorder="1" applyAlignment="1">
      <alignment horizontal="center" vertical="center"/>
    </xf>
    <xf numFmtId="0" fontId="11" fillId="13" borderId="1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wrapText="1"/>
    </xf>
    <xf numFmtId="0" fontId="11" fillId="15" borderId="7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11" fillId="15" borderId="6" xfId="0" applyFont="1" applyFill="1" applyBorder="1" applyAlignment="1">
      <alignment horizontal="center" vertical="center" wrapText="1"/>
    </xf>
    <xf numFmtId="0" fontId="11" fillId="15" borderId="10" xfId="0" applyFont="1" applyFill="1" applyBorder="1" applyAlignment="1">
      <alignment horizontal="center" vertical="center" wrapText="1"/>
    </xf>
    <xf numFmtId="0" fontId="11" fillId="15" borderId="17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 vertical="center" wrapText="1"/>
    </xf>
    <xf numFmtId="0" fontId="11" fillId="15" borderId="20" xfId="0" applyFont="1" applyFill="1" applyBorder="1" applyAlignment="1">
      <alignment horizontal="center" vertical="center" wrapText="1"/>
    </xf>
    <xf numFmtId="0" fontId="11" fillId="15" borderId="44" xfId="0" applyFont="1" applyFill="1" applyBorder="1" applyAlignment="1">
      <alignment horizontal="center" vertical="center" wrapText="1"/>
    </xf>
    <xf numFmtId="0" fontId="11" fillId="16" borderId="27" xfId="0" applyFont="1" applyFill="1" applyBorder="1" applyAlignment="1">
      <alignment horizontal="center" vertical="center" wrapText="1"/>
    </xf>
    <xf numFmtId="0" fontId="11" fillId="16" borderId="57" xfId="0" applyFont="1" applyFill="1" applyBorder="1" applyAlignment="1">
      <alignment horizontal="center" vertical="center" wrapText="1"/>
    </xf>
    <xf numFmtId="0" fontId="11" fillId="15" borderId="36" xfId="0" applyFont="1" applyFill="1" applyBorder="1" applyAlignment="1">
      <alignment horizontal="center" vertical="center" wrapText="1"/>
    </xf>
    <xf numFmtId="0" fontId="11" fillId="16" borderId="4" xfId="0" applyFont="1" applyFill="1" applyBorder="1" applyAlignment="1">
      <alignment horizontal="center" vertical="center" wrapText="1"/>
    </xf>
    <xf numFmtId="0" fontId="11" fillId="16" borderId="5" xfId="0" applyFont="1" applyFill="1" applyBorder="1" applyAlignment="1">
      <alignment horizontal="center" vertical="center" wrapText="1"/>
    </xf>
    <xf numFmtId="0" fontId="11" fillId="16" borderId="6" xfId="0" applyFont="1" applyFill="1" applyBorder="1" applyAlignment="1">
      <alignment horizontal="center" vertical="center" wrapText="1"/>
    </xf>
    <xf numFmtId="0" fontId="11" fillId="16" borderId="0" xfId="0" applyFont="1" applyFill="1" applyAlignment="1">
      <alignment horizontal="center" vertical="center" wrapText="1"/>
    </xf>
    <xf numFmtId="0" fontId="11" fillId="16" borderId="15" xfId="0" applyFont="1" applyFill="1" applyBorder="1" applyAlignment="1">
      <alignment horizontal="center" vertical="center" wrapText="1"/>
    </xf>
    <xf numFmtId="0" fontId="11" fillId="16" borderId="63" xfId="0" applyFont="1" applyFill="1" applyBorder="1" applyAlignment="1">
      <alignment horizontal="center" vertical="center" wrapText="1"/>
    </xf>
    <xf numFmtId="0" fontId="11" fillId="16" borderId="50" xfId="0" applyFont="1" applyFill="1" applyBorder="1" applyAlignment="1">
      <alignment horizontal="center" vertical="center" wrapText="1"/>
    </xf>
    <xf numFmtId="0" fontId="11" fillId="16" borderId="18" xfId="0" applyFont="1" applyFill="1" applyBorder="1" applyAlignment="1">
      <alignment horizontal="center" vertical="center" wrapText="1"/>
    </xf>
    <xf numFmtId="0" fontId="11" fillId="14" borderId="39" xfId="0" applyFont="1" applyFill="1" applyBorder="1" applyAlignment="1">
      <alignment horizontal="center" vertical="center"/>
    </xf>
    <xf numFmtId="0" fontId="11" fillId="14" borderId="32" xfId="0" applyFont="1" applyFill="1" applyBorder="1" applyAlignment="1">
      <alignment horizontal="center" vertical="center"/>
    </xf>
    <xf numFmtId="0" fontId="11" fillId="14" borderId="40" xfId="0" applyFont="1" applyFill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/>
    </xf>
    <xf numFmtId="0" fontId="11" fillId="14" borderId="41" xfId="0" applyFont="1" applyFill="1" applyBorder="1" applyAlignment="1">
      <alignment horizontal="center" vertical="center"/>
    </xf>
    <xf numFmtId="0" fontId="11" fillId="14" borderId="36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 wrapText="1"/>
    </xf>
    <xf numFmtId="0" fontId="11" fillId="14" borderId="22" xfId="0" applyFont="1" applyFill="1" applyBorder="1" applyAlignment="1">
      <alignment horizontal="center" vertical="center" wrapText="1"/>
    </xf>
    <xf numFmtId="0" fontId="11" fillId="14" borderId="9" xfId="0" applyFont="1" applyFill="1" applyBorder="1" applyAlignment="1">
      <alignment horizontal="center" vertical="center" wrapText="1"/>
    </xf>
    <xf numFmtId="0" fontId="11" fillId="14" borderId="13" xfId="0" applyFont="1" applyFill="1" applyBorder="1" applyAlignment="1">
      <alignment horizontal="center" vertical="center" wrapText="1"/>
    </xf>
    <xf numFmtId="0" fontId="11" fillId="14" borderId="25" xfId="0" applyFont="1" applyFill="1" applyBorder="1" applyAlignment="1">
      <alignment horizontal="center" vertical="center" wrapText="1"/>
    </xf>
    <xf numFmtId="0" fontId="11" fillId="14" borderId="0" xfId="0" applyFont="1" applyFill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0" fontId="11" fillId="14" borderId="24" xfId="0" applyFont="1" applyFill="1" applyBorder="1" applyAlignment="1">
      <alignment horizontal="center" vertical="center" wrapText="1"/>
    </xf>
    <xf numFmtId="0" fontId="11" fillId="14" borderId="14" xfId="0" applyFont="1" applyFill="1" applyBorder="1" applyAlignment="1">
      <alignment horizontal="center" vertical="center" wrapText="1"/>
    </xf>
    <xf numFmtId="0" fontId="11" fillId="14" borderId="12" xfId="0" applyFont="1" applyFill="1" applyBorder="1" applyAlignment="1">
      <alignment horizontal="center" vertical="center" wrapText="1"/>
    </xf>
    <xf numFmtId="0" fontId="11" fillId="14" borderId="26" xfId="0" applyFont="1" applyFill="1" applyBorder="1" applyAlignment="1">
      <alignment horizontal="center" vertical="center" wrapText="1"/>
    </xf>
    <xf numFmtId="0" fontId="11" fillId="14" borderId="27" xfId="0" applyFont="1" applyFill="1" applyBorder="1" applyAlignment="1">
      <alignment horizontal="center" vertical="center" wrapText="1"/>
    </xf>
    <xf numFmtId="0" fontId="11" fillId="14" borderId="1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11" fillId="10" borderId="50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11" fillId="10" borderId="27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12" fillId="11" borderId="28" xfId="0" applyNumberFormat="1" applyFont="1" applyFill="1" applyBorder="1" applyAlignment="1">
      <alignment horizontal="center" vertical="center"/>
    </xf>
    <xf numFmtId="0" fontId="12" fillId="11" borderId="63" xfId="0" applyFont="1" applyFill="1" applyBorder="1" applyAlignment="1">
      <alignment horizontal="center" vertical="center"/>
    </xf>
    <xf numFmtId="0" fontId="11" fillId="11" borderId="28" xfId="0" applyFont="1" applyFill="1" applyBorder="1" applyAlignment="1">
      <alignment horizontal="center" vertical="center"/>
    </xf>
    <xf numFmtId="0" fontId="11" fillId="11" borderId="47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2" fontId="11" fillId="10" borderId="19" xfId="0" applyNumberFormat="1" applyFont="1" applyFill="1" applyBorder="1" applyAlignment="1">
      <alignment horizontal="center" vertical="center"/>
    </xf>
    <xf numFmtId="2" fontId="11" fillId="10" borderId="7" xfId="0" applyNumberFormat="1" applyFont="1" applyFill="1" applyBorder="1" applyAlignment="1">
      <alignment horizontal="center" vertical="center"/>
    </xf>
    <xf numFmtId="0" fontId="11" fillId="10" borderId="19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2" fontId="11" fillId="10" borderId="56" xfId="0" applyNumberFormat="1" applyFont="1" applyFill="1" applyBorder="1" applyAlignment="1">
      <alignment horizontal="center" vertical="center"/>
    </xf>
    <xf numFmtId="2" fontId="11" fillId="10" borderId="53" xfId="0" applyNumberFormat="1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1" fillId="11" borderId="50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right"/>
    </xf>
    <xf numFmtId="0" fontId="11" fillId="0" borderId="0" xfId="0" applyFont="1" applyAlignment="1">
      <alignment horizontal="left" indent="9"/>
    </xf>
    <xf numFmtId="0" fontId="11" fillId="3" borderId="51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horizontal="center" vertical="center"/>
    </xf>
    <xf numFmtId="0" fontId="11" fillId="3" borderId="62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8" borderId="3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0" fontId="14" fillId="8" borderId="2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right" indent="1"/>
    </xf>
    <xf numFmtId="0" fontId="11" fillId="4" borderId="1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9" borderId="48" xfId="0" applyFont="1" applyFill="1" applyBorder="1" applyAlignment="1">
      <alignment horizontal="center" vertical="center"/>
    </xf>
    <xf numFmtId="0" fontId="11" fillId="9" borderId="49" xfId="0" applyFont="1" applyFill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 wrapText="1"/>
    </xf>
    <xf numFmtId="0" fontId="11" fillId="14" borderId="19" xfId="0" applyFont="1" applyFill="1" applyBorder="1" applyAlignment="1">
      <alignment horizontal="center" vertical="center" wrapText="1"/>
    </xf>
    <xf numFmtId="0" fontId="11" fillId="11" borderId="32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2" xfId="0" applyFont="1" applyFill="1" applyBorder="1" applyAlignment="1">
      <alignment horizontal="center" vertical="center" wrapText="1"/>
    </xf>
    <xf numFmtId="0" fontId="12" fillId="14" borderId="32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/>
    </xf>
    <xf numFmtId="0" fontId="11" fillId="11" borderId="6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11" fillId="11" borderId="54" xfId="0" applyFont="1" applyFill="1" applyBorder="1" applyAlignment="1">
      <alignment horizontal="center" vertical="center"/>
    </xf>
    <xf numFmtId="0" fontId="11" fillId="11" borderId="36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vertical="center" wrapText="1"/>
    </xf>
    <xf numFmtId="0" fontId="11" fillId="14" borderId="3" xfId="0" applyFont="1" applyFill="1" applyBorder="1" applyAlignment="1">
      <alignment horizontal="center" wrapText="1"/>
    </xf>
    <xf numFmtId="0" fontId="11" fillId="14" borderId="36" xfId="0" applyFont="1" applyFill="1" applyBorder="1" applyAlignment="1">
      <alignment horizontal="center" wrapText="1"/>
    </xf>
    <xf numFmtId="0" fontId="11" fillId="11" borderId="34" xfId="0" applyFont="1" applyFill="1" applyBorder="1" applyAlignment="1">
      <alignment horizontal="center" vertical="center"/>
    </xf>
    <xf numFmtId="0" fontId="11" fillId="11" borderId="36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vertical="center"/>
    </xf>
    <xf numFmtId="0" fontId="11" fillId="11" borderId="36" xfId="0" applyFont="1" applyFill="1" applyBorder="1" applyAlignment="1">
      <alignment horizontal="center" vertical="center"/>
    </xf>
    <xf numFmtId="0" fontId="11" fillId="11" borderId="34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 wrapText="1"/>
    </xf>
    <xf numFmtId="0" fontId="12" fillId="14" borderId="29" xfId="0" applyFont="1" applyFill="1" applyBorder="1" applyAlignment="1">
      <alignment horizontal="center" vertical="center" wrapText="1"/>
    </xf>
    <xf numFmtId="0" fontId="11" fillId="14" borderId="29" xfId="0" applyFont="1" applyFill="1" applyBorder="1" applyAlignment="1">
      <alignment horizontal="center" vertical="center" wrapText="1"/>
    </xf>
    <xf numFmtId="0" fontId="11" fillId="15" borderId="26" xfId="0" applyFont="1" applyFill="1" applyBorder="1" applyAlignment="1">
      <alignment horizontal="center" vertical="center" wrapText="1"/>
    </xf>
    <xf numFmtId="0" fontId="11" fillId="15" borderId="1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/>
    </xf>
    <xf numFmtId="0" fontId="11" fillId="15" borderId="37" xfId="0" applyFont="1" applyFill="1" applyBorder="1" applyAlignment="1">
      <alignment horizontal="center" vertical="center" wrapText="1"/>
    </xf>
    <xf numFmtId="0" fontId="11" fillId="15" borderId="35" xfId="0" applyFont="1" applyFill="1" applyBorder="1" applyAlignment="1">
      <alignment horizontal="center" vertical="center" wrapText="1"/>
    </xf>
    <xf numFmtId="0" fontId="11" fillId="16" borderId="17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21" xfId="0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 wrapText="1"/>
    </xf>
    <xf numFmtId="0" fontId="11" fillId="15" borderId="26" xfId="0" applyFont="1" applyFill="1" applyBorder="1" applyAlignment="1">
      <alignment horizontal="center" wrapText="1"/>
    </xf>
    <xf numFmtId="0" fontId="11" fillId="15" borderId="27" xfId="0" applyFont="1" applyFill="1" applyBorder="1" applyAlignment="1">
      <alignment horizontal="center" wrapText="1"/>
    </xf>
    <xf numFmtId="0" fontId="11" fillId="15" borderId="11" xfId="0" applyFont="1" applyFill="1" applyBorder="1" applyAlignment="1">
      <alignment horizontal="center" wrapText="1"/>
    </xf>
    <xf numFmtId="9" fontId="11" fillId="14" borderId="34" xfId="0" applyNumberFormat="1" applyFont="1" applyFill="1" applyBorder="1" applyAlignment="1">
      <alignment horizontal="center" vertical="center" wrapText="1"/>
    </xf>
    <xf numFmtId="0" fontId="11" fillId="14" borderId="34" xfId="0" applyFont="1" applyFill="1" applyBorder="1" applyAlignment="1">
      <alignment horizontal="center" vertical="center" wrapText="1"/>
    </xf>
    <xf numFmtId="9" fontId="11" fillId="8" borderId="59" xfId="0" applyNumberFormat="1" applyFont="1" applyFill="1" applyBorder="1" applyAlignment="1">
      <alignment horizontal="center" vertical="center"/>
    </xf>
    <xf numFmtId="9" fontId="11" fillId="8" borderId="26" xfId="0" applyNumberFormat="1" applyFont="1" applyFill="1" applyBorder="1" applyAlignment="1">
      <alignment horizontal="center" vertical="center"/>
    </xf>
    <xf numFmtId="0" fontId="11" fillId="13" borderId="34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 wrapText="1"/>
    </xf>
    <xf numFmtId="0" fontId="11" fillId="13" borderId="13" xfId="0" applyFont="1" applyFill="1" applyBorder="1" applyAlignment="1">
      <alignment horizontal="center" vertical="center" wrapText="1"/>
    </xf>
    <xf numFmtId="0" fontId="11" fillId="13" borderId="24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2" fontId="11" fillId="10" borderId="20" xfId="0" applyNumberFormat="1" applyFont="1" applyFill="1" applyBorder="1" applyAlignment="1">
      <alignment horizontal="center" vertical="center"/>
    </xf>
    <xf numFmtId="9" fontId="11" fillId="8" borderId="7" xfId="1" applyFont="1" applyFill="1" applyBorder="1" applyAlignment="1">
      <alignment horizontal="center" vertical="center" wrapText="1"/>
    </xf>
    <xf numFmtId="9" fontId="11" fillId="8" borderId="24" xfId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 wrapText="1"/>
    </xf>
    <xf numFmtId="0" fontId="11" fillId="13" borderId="32" xfId="0" applyFont="1" applyFill="1" applyBorder="1" applyAlignment="1">
      <alignment horizont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16" borderId="28" xfId="0" applyFont="1" applyFill="1" applyBorder="1" applyAlignment="1">
      <alignment horizontal="center" vertical="center"/>
    </xf>
    <xf numFmtId="0" fontId="11" fillId="16" borderId="47" xfId="0" applyFont="1" applyFill="1" applyBorder="1" applyAlignment="1">
      <alignment horizontal="center" vertical="center"/>
    </xf>
    <xf numFmtId="0" fontId="11" fillId="16" borderId="48" xfId="0" applyFont="1" applyFill="1" applyBorder="1" applyAlignment="1">
      <alignment horizontal="center" vertical="center" wrapText="1"/>
    </xf>
    <xf numFmtId="0" fontId="11" fillId="16" borderId="49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0" borderId="15" xfId="0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11" fillId="10" borderId="50" xfId="0" applyFont="1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vertical="center"/>
    </xf>
    <xf numFmtId="0" fontId="11" fillId="15" borderId="24" xfId="0" applyFont="1" applyFill="1" applyBorder="1" applyAlignment="1">
      <alignment horizontal="center" vertical="center" wrapText="1"/>
    </xf>
    <xf numFmtId="0" fontId="11" fillId="15" borderId="12" xfId="0" applyFont="1" applyFill="1" applyBorder="1" applyAlignment="1">
      <alignment horizontal="center" vertical="center" wrapText="1"/>
    </xf>
    <xf numFmtId="0" fontId="11" fillId="15" borderId="24" xfId="0" applyFont="1" applyFill="1" applyBorder="1" applyAlignment="1">
      <alignment horizontal="center" wrapText="1"/>
    </xf>
    <xf numFmtId="0" fontId="11" fillId="15" borderId="14" xfId="0" applyFont="1" applyFill="1" applyBorder="1" applyAlignment="1">
      <alignment horizontal="center" wrapText="1"/>
    </xf>
    <xf numFmtId="0" fontId="11" fillId="15" borderId="12" xfId="0" applyFont="1" applyFill="1" applyBorder="1" applyAlignment="1">
      <alignment horizontal="center" wrapText="1"/>
    </xf>
    <xf numFmtId="0" fontId="11" fillId="13" borderId="9" xfId="0" applyFont="1" applyFill="1" applyBorder="1" applyAlignment="1">
      <alignment horizontal="center" vertical="center" wrapText="1"/>
    </xf>
    <xf numFmtId="0" fontId="11" fillId="13" borderId="14" xfId="0" applyFont="1" applyFill="1" applyBorder="1" applyAlignment="1">
      <alignment horizontal="center" vertical="center" wrapText="1"/>
    </xf>
    <xf numFmtId="0" fontId="11" fillId="13" borderId="19" xfId="0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 vertical="center" wrapText="1"/>
    </xf>
    <xf numFmtId="0" fontId="11" fillId="13" borderId="37" xfId="0" applyFont="1" applyFill="1" applyBorder="1" applyAlignment="1">
      <alignment horizontal="center" vertical="center" wrapText="1"/>
    </xf>
    <xf numFmtId="0" fontId="11" fillId="13" borderId="57" xfId="0" applyFont="1" applyFill="1" applyBorder="1" applyAlignment="1">
      <alignment horizontal="center" vertical="center" wrapText="1"/>
    </xf>
    <xf numFmtId="0" fontId="11" fillId="13" borderId="35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3" borderId="0" xfId="0" applyFont="1" applyFill="1" applyAlignment="1">
      <alignment horizontal="center" vertical="center" wrapText="1"/>
    </xf>
    <xf numFmtId="0" fontId="11" fillId="13" borderId="10" xfId="0" applyFont="1" applyFill="1" applyBorder="1" applyAlignment="1">
      <alignment horizontal="center" vertical="center" wrapText="1"/>
    </xf>
    <xf numFmtId="0" fontId="11" fillId="13" borderId="60" xfId="0" applyFont="1" applyFill="1" applyBorder="1" applyAlignment="1">
      <alignment horizontal="center" vertical="center" wrapText="1"/>
    </xf>
    <xf numFmtId="0" fontId="11" fillId="13" borderId="50" xfId="0" applyFont="1" applyFill="1" applyBorder="1" applyAlignment="1">
      <alignment horizontal="center" vertical="center" wrapText="1"/>
    </xf>
    <xf numFmtId="0" fontId="11" fillId="13" borderId="54" xfId="0" applyFont="1" applyFill="1" applyBorder="1" applyAlignment="1">
      <alignment horizontal="center" vertical="center" wrapText="1"/>
    </xf>
    <xf numFmtId="0" fontId="11" fillId="16" borderId="5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 wrapText="1"/>
    </xf>
    <xf numFmtId="10" fontId="11" fillId="6" borderId="3" xfId="1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12" borderId="22" xfId="0" applyFont="1" applyFill="1" applyBorder="1" applyAlignment="1">
      <alignment vertical="center"/>
    </xf>
    <xf numFmtId="0" fontId="11" fillId="12" borderId="9" xfId="0" applyFont="1" applyFill="1" applyBorder="1" applyAlignment="1">
      <alignment vertical="center"/>
    </xf>
    <xf numFmtId="0" fontId="11" fillId="12" borderId="13" xfId="0" applyFont="1" applyFill="1" applyBorder="1" applyAlignment="1">
      <alignment vertical="center"/>
    </xf>
    <xf numFmtId="0" fontId="11" fillId="12" borderId="25" xfId="0" applyFont="1" applyFill="1" applyBorder="1" applyAlignment="1">
      <alignment vertical="center"/>
    </xf>
    <xf numFmtId="0" fontId="11" fillId="12" borderId="0" xfId="0" applyFont="1" applyFill="1" applyAlignment="1">
      <alignment vertical="center"/>
    </xf>
    <xf numFmtId="0" fontId="11" fillId="12" borderId="10" xfId="0" applyFont="1" applyFill="1" applyBorder="1" applyAlignment="1">
      <alignment vertical="center"/>
    </xf>
    <xf numFmtId="0" fontId="11" fillId="12" borderId="24" xfId="0" applyFont="1" applyFill="1" applyBorder="1" applyAlignment="1">
      <alignment vertical="center"/>
    </xf>
    <xf numFmtId="0" fontId="11" fillId="12" borderId="14" xfId="0" applyFont="1" applyFill="1" applyBorder="1" applyAlignment="1">
      <alignment vertical="center"/>
    </xf>
    <xf numFmtId="0" fontId="11" fillId="12" borderId="12" xfId="0" applyFont="1" applyFill="1" applyBorder="1" applyAlignment="1">
      <alignment vertical="center"/>
    </xf>
    <xf numFmtId="0" fontId="11" fillId="12" borderId="3" xfId="0" applyFont="1" applyFill="1" applyBorder="1" applyAlignment="1">
      <alignment horizontal="center" wrapText="1"/>
    </xf>
    <xf numFmtId="0" fontId="11" fillId="12" borderId="9" xfId="0" applyFont="1" applyFill="1" applyBorder="1" applyAlignment="1">
      <alignment horizontal="center" wrapText="1"/>
    </xf>
    <xf numFmtId="0" fontId="11" fillId="12" borderId="0" xfId="0" applyFont="1" applyFill="1" applyAlignment="1">
      <alignment horizontal="center" wrapText="1"/>
    </xf>
    <xf numFmtId="0" fontId="11" fillId="12" borderId="14" xfId="0" applyFont="1" applyFill="1" applyBorder="1" applyAlignment="1">
      <alignment horizontal="center" wrapText="1"/>
    </xf>
    <xf numFmtId="0" fontId="11" fillId="12" borderId="9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/>
    </xf>
    <xf numFmtId="0" fontId="11" fillId="12" borderId="36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50" xfId="0" applyFont="1" applyBorder="1" applyAlignment="1">
      <alignment horizontal="right"/>
    </xf>
    <xf numFmtId="0" fontId="11" fillId="0" borderId="25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9" fontId="11" fillId="10" borderId="3" xfId="0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1" fontId="11" fillId="6" borderId="7" xfId="0" applyNumberFormat="1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1" fillId="8" borderId="42" xfId="0" applyFont="1" applyFill="1" applyBorder="1" applyAlignment="1">
      <alignment horizontal="center" vertical="center"/>
    </xf>
    <xf numFmtId="9" fontId="11" fillId="8" borderId="3" xfId="0" applyNumberFormat="1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0" fontId="11" fillId="10" borderId="29" xfId="0" applyFont="1" applyFill="1" applyBorder="1" applyAlignment="1">
      <alignment horizontal="center" vertical="center"/>
    </xf>
    <xf numFmtId="2" fontId="11" fillId="10" borderId="31" xfId="0" applyNumberFormat="1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12" borderId="6" xfId="0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horizontal="center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horizontal="center" vertical="center" wrapText="1"/>
    </xf>
    <xf numFmtId="0" fontId="11" fillId="12" borderId="35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wrapText="1"/>
    </xf>
    <xf numFmtId="0" fontId="11" fillId="12" borderId="37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50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2" fontId="11" fillId="6" borderId="48" xfId="0" applyNumberFormat="1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/>
    </xf>
    <xf numFmtId="0" fontId="11" fillId="6" borderId="48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47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/>
    </xf>
    <xf numFmtId="0" fontId="12" fillId="8" borderId="50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2" fontId="8" fillId="8" borderId="28" xfId="0" applyNumberFormat="1" applyFont="1" applyFill="1" applyBorder="1" applyAlignment="1">
      <alignment horizontal="center" vertical="center"/>
    </xf>
    <xf numFmtId="0" fontId="8" fillId="8" borderId="47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/>
    </xf>
    <xf numFmtId="2" fontId="11" fillId="9" borderId="48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9" fontId="0" fillId="8" borderId="3" xfId="1" applyFont="1" applyFill="1" applyBorder="1" applyAlignment="1">
      <alignment horizontal="center" vertical="center" wrapText="1"/>
    </xf>
    <xf numFmtId="9" fontId="0" fillId="8" borderId="26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0" fontId="3" fillId="2" borderId="3" xfId="1" applyNumberFormat="1" applyFont="1" applyFill="1" applyBorder="1" applyAlignment="1">
      <alignment horizontal="center" vertical="center" wrapText="1"/>
    </xf>
    <xf numFmtId="10" fontId="4" fillId="2" borderId="3" xfId="1" applyNumberFormat="1" applyFont="1" applyFill="1" applyBorder="1" applyAlignment="1">
      <alignment horizontal="center" vertical="center" wrapText="1"/>
    </xf>
    <xf numFmtId="9" fontId="0" fillId="8" borderId="3" xfId="0" applyNumberForma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right"/>
    </xf>
    <xf numFmtId="0" fontId="0" fillId="2" borderId="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2" fontId="0" fillId="10" borderId="19" xfId="0" applyNumberForma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2" fontId="0" fillId="10" borderId="20" xfId="0" applyNumberFormat="1" applyFill="1" applyBorder="1" applyAlignment="1">
      <alignment horizontal="center" vertical="center"/>
    </xf>
    <xf numFmtId="2" fontId="0" fillId="10" borderId="7" xfId="0" applyNumberForma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9" fontId="0" fillId="10" borderId="3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/>
    </xf>
    <xf numFmtId="0" fontId="0" fillId="0" borderId="50" xfId="0" applyBorder="1" applyAlignment="1">
      <alignment horizontal="right"/>
    </xf>
    <xf numFmtId="0" fontId="0" fillId="2" borderId="26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wrapText="1"/>
    </xf>
    <xf numFmtId="0" fontId="0" fillId="2" borderId="28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2" fontId="0" fillId="9" borderId="48" xfId="0" applyNumberFormat="1" applyFill="1" applyBorder="1" applyAlignment="1">
      <alignment horizontal="center" vertical="center"/>
    </xf>
    <xf numFmtId="0" fontId="0" fillId="9" borderId="49" xfId="0" applyFill="1" applyBorder="1" applyAlignment="1">
      <alignment horizontal="center" vertical="center"/>
    </xf>
    <xf numFmtId="0" fontId="0" fillId="9" borderId="48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638175</xdr:colOff>
      <xdr:row>2</xdr:row>
      <xdr:rowOff>66675</xdr:rowOff>
    </xdr:from>
    <xdr:to>
      <xdr:col>3</xdr:col>
      <xdr:colOff>438785</xdr:colOff>
      <xdr:row>5</xdr:row>
      <xdr:rowOff>120015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175" y="257175"/>
          <a:ext cx="562610" cy="615315"/>
        </a:xfrm>
        <a:prstGeom prst="rect">
          <a:avLst/>
        </a:prstGeom>
      </xdr:spPr>
    </xdr:pic>
    <xdr:clientData/>
  </xdr:twoCellAnchor>
  <xdr:twoCellAnchor editAs="oneCell">
    <xdr:from>
      <xdr:col>31</xdr:col>
      <xdr:colOff>666750</xdr:colOff>
      <xdr:row>2</xdr:row>
      <xdr:rowOff>122463</xdr:rowOff>
    </xdr:from>
    <xdr:to>
      <xdr:col>32</xdr:col>
      <xdr:colOff>326571</xdr:colOff>
      <xdr:row>6</xdr:row>
      <xdr:rowOff>40821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30321" y="326570"/>
          <a:ext cx="1170215" cy="693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638175</xdr:colOff>
      <xdr:row>2</xdr:row>
      <xdr:rowOff>66675</xdr:rowOff>
    </xdr:from>
    <xdr:to>
      <xdr:col>3</xdr:col>
      <xdr:colOff>438785</xdr:colOff>
      <xdr:row>5</xdr:row>
      <xdr:rowOff>120015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3A71B182-9D14-43BD-9979-A577AF526D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62175" y="457200"/>
          <a:ext cx="562610" cy="624840"/>
        </a:xfrm>
        <a:prstGeom prst="rect">
          <a:avLst/>
        </a:prstGeom>
      </xdr:spPr>
    </xdr:pic>
    <xdr:clientData/>
  </xdr:twoCellAnchor>
  <xdr:twoCellAnchor editAs="oneCell">
    <xdr:from>
      <xdr:col>31</xdr:col>
      <xdr:colOff>666750</xdr:colOff>
      <xdr:row>2</xdr:row>
      <xdr:rowOff>122463</xdr:rowOff>
    </xdr:from>
    <xdr:to>
      <xdr:col>33</xdr:col>
      <xdr:colOff>317047</xdr:colOff>
      <xdr:row>6</xdr:row>
      <xdr:rowOff>50346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37F52192-0AD8-4671-9FF4-F70DEE5790A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842075" y="512988"/>
          <a:ext cx="1174297" cy="68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N111"/>
  <sheetViews>
    <sheetView tabSelected="1" zoomScale="62" zoomScaleNormal="62" zoomScaleSheetLayoutView="33" workbookViewId="0">
      <pane ySplit="2" topLeftCell="A3" activePane="bottomLeft" state="frozen"/>
      <selection activeCell="L1" sqref="L1"/>
      <selection pane="bottomLeft" activeCell="E3" sqref="E3:AE6"/>
    </sheetView>
  </sheetViews>
  <sheetFormatPr baseColWidth="10" defaultRowHeight="15" x14ac:dyDescent="0.25"/>
  <cols>
    <col min="2" max="2" width="8.42578125" customWidth="1"/>
    <col min="4" max="4" width="14.42578125" customWidth="1"/>
    <col min="7" max="7" width="11" customWidth="1"/>
    <col min="11" max="11" width="2" customWidth="1"/>
    <col min="12" max="12" width="16.7109375" customWidth="1"/>
    <col min="13" max="13" width="15.42578125" customWidth="1"/>
    <col min="14" max="14" width="24.85546875" customWidth="1"/>
    <col min="15" max="15" width="24.42578125" customWidth="1"/>
    <col min="16" max="19" width="11.42578125" customWidth="1"/>
    <col min="20" max="20" width="10.7109375" customWidth="1"/>
    <col min="21" max="21" width="22.42578125" customWidth="1"/>
    <col min="22" max="22" width="14.140625" customWidth="1"/>
    <col min="23" max="23" width="29" customWidth="1"/>
    <col min="25" max="25" width="15.42578125" customWidth="1"/>
    <col min="27" max="27" width="15.42578125" customWidth="1"/>
    <col min="32" max="32" width="22.7109375" customWidth="1"/>
    <col min="33" max="33" width="13" customWidth="1"/>
    <col min="34" max="34" width="0" hidden="1" customWidth="1"/>
    <col min="35" max="35" width="16" customWidth="1"/>
    <col min="36" max="36" width="16.42578125" customWidth="1"/>
    <col min="37" max="37" width="18.140625" customWidth="1"/>
    <col min="38" max="38" width="16" style="13" customWidth="1"/>
  </cols>
  <sheetData>
    <row r="2" spans="3:38" ht="15.75" thickBot="1" x14ac:dyDescent="0.3"/>
    <row r="3" spans="3:38" x14ac:dyDescent="0.25">
      <c r="C3" s="316"/>
      <c r="D3" s="317"/>
      <c r="E3" s="324" t="s">
        <v>531</v>
      </c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6"/>
      <c r="AF3" s="316"/>
      <c r="AG3" s="317"/>
    </row>
    <row r="4" spans="3:38" x14ac:dyDescent="0.25">
      <c r="C4" s="318"/>
      <c r="D4" s="319"/>
      <c r="E4" s="327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9"/>
      <c r="AF4" s="318"/>
      <c r="AG4" s="319"/>
    </row>
    <row r="5" spans="3:38" x14ac:dyDescent="0.25">
      <c r="C5" s="318"/>
      <c r="D5" s="319"/>
      <c r="E5" s="327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/>
      <c r="AF5" s="318"/>
      <c r="AG5" s="319"/>
    </row>
    <row r="6" spans="3:38" ht="15.75" thickBot="1" x14ac:dyDescent="0.3">
      <c r="C6" s="320"/>
      <c r="D6" s="321"/>
      <c r="E6" s="330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2"/>
      <c r="AF6" s="318"/>
      <c r="AG6" s="319"/>
    </row>
    <row r="7" spans="3:38" ht="15.75" thickBot="1" x14ac:dyDescent="0.3">
      <c r="C7" s="322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0"/>
      <c r="AG7" s="321"/>
    </row>
    <row r="9" spans="3:38" ht="73.5" customHeight="1" x14ac:dyDescent="0.25">
      <c r="C9" s="291" t="s">
        <v>437</v>
      </c>
      <c r="D9" s="291"/>
      <c r="E9" s="291" t="s">
        <v>1</v>
      </c>
      <c r="F9" s="291"/>
      <c r="G9" s="291"/>
      <c r="H9" s="291" t="s">
        <v>3</v>
      </c>
      <c r="I9" s="291"/>
      <c r="J9" s="291"/>
      <c r="K9" s="291"/>
      <c r="L9" s="48" t="s">
        <v>15</v>
      </c>
      <c r="M9" s="48" t="s">
        <v>16</v>
      </c>
      <c r="N9" s="48" t="s">
        <v>17</v>
      </c>
      <c r="O9" s="48" t="s">
        <v>57</v>
      </c>
      <c r="P9" s="291" t="s">
        <v>58</v>
      </c>
      <c r="Q9" s="291"/>
      <c r="R9" s="291"/>
      <c r="S9" s="291" t="s">
        <v>59</v>
      </c>
      <c r="T9" s="291"/>
      <c r="U9" s="48" t="s">
        <v>61</v>
      </c>
      <c r="V9" s="48" t="s">
        <v>60</v>
      </c>
      <c r="W9" s="48" t="s">
        <v>62</v>
      </c>
      <c r="X9" s="290" t="s">
        <v>345</v>
      </c>
      <c r="Y9" s="290"/>
      <c r="Z9" s="290">
        <v>2023</v>
      </c>
      <c r="AA9" s="290"/>
      <c r="AB9" s="290">
        <v>2024</v>
      </c>
      <c r="AC9" s="290"/>
      <c r="AD9" s="290">
        <v>2025</v>
      </c>
      <c r="AE9" s="290"/>
      <c r="AF9" s="47" t="s">
        <v>315</v>
      </c>
      <c r="AG9" s="49" t="s">
        <v>316</v>
      </c>
    </row>
    <row r="10" spans="3:38" s="53" customFormat="1" ht="55.5" customHeight="1" x14ac:dyDescent="0.2">
      <c r="C10" s="387" t="s">
        <v>517</v>
      </c>
      <c r="D10" s="387"/>
      <c r="E10" s="383" t="s">
        <v>2</v>
      </c>
      <c r="F10" s="383"/>
      <c r="G10" s="384"/>
      <c r="H10" s="387" t="s">
        <v>4</v>
      </c>
      <c r="I10" s="387"/>
      <c r="J10" s="387"/>
      <c r="K10" s="387"/>
      <c r="L10" s="387" t="s">
        <v>18</v>
      </c>
      <c r="M10" s="387" t="s">
        <v>20</v>
      </c>
      <c r="N10" s="383" t="s">
        <v>19</v>
      </c>
      <c r="O10" s="50" t="s">
        <v>66</v>
      </c>
      <c r="P10" s="387" t="s">
        <v>402</v>
      </c>
      <c r="Q10" s="387"/>
      <c r="R10" s="387"/>
      <c r="S10" s="388" t="s">
        <v>436</v>
      </c>
      <c r="T10" s="388"/>
      <c r="U10" s="50" t="s">
        <v>65</v>
      </c>
      <c r="V10" s="50" t="s">
        <v>63</v>
      </c>
      <c r="W10" s="50" t="s">
        <v>64</v>
      </c>
      <c r="X10" s="389"/>
      <c r="Y10" s="389"/>
      <c r="Z10" s="334"/>
      <c r="AA10" s="334"/>
      <c r="AB10" s="334"/>
      <c r="AC10" s="334"/>
      <c r="AD10" s="334"/>
      <c r="AE10" s="335"/>
      <c r="AF10" s="51"/>
      <c r="AG10" s="52"/>
      <c r="AH10" s="53">
        <v>1</v>
      </c>
      <c r="AI10" s="53">
        <v>1</v>
      </c>
      <c r="AL10" s="54"/>
    </row>
    <row r="11" spans="3:38" s="53" customFormat="1" ht="84" customHeight="1" x14ac:dyDescent="0.2">
      <c r="C11" s="337"/>
      <c r="D11" s="337"/>
      <c r="E11" s="383"/>
      <c r="F11" s="383"/>
      <c r="G11" s="384"/>
      <c r="H11" s="337"/>
      <c r="I11" s="337"/>
      <c r="J11" s="337"/>
      <c r="K11" s="337"/>
      <c r="L11" s="337"/>
      <c r="M11" s="337"/>
      <c r="N11" s="385"/>
      <c r="O11" s="55" t="s">
        <v>404</v>
      </c>
      <c r="P11" s="337" t="s">
        <v>403</v>
      </c>
      <c r="Q11" s="337"/>
      <c r="R11" s="337"/>
      <c r="S11" s="390" t="s">
        <v>69</v>
      </c>
      <c r="T11" s="390"/>
      <c r="U11" s="55" t="s">
        <v>540</v>
      </c>
      <c r="V11" s="55" t="s">
        <v>63</v>
      </c>
      <c r="W11" s="56" t="s">
        <v>68</v>
      </c>
      <c r="X11" s="146">
        <v>4</v>
      </c>
      <c r="Y11" s="146"/>
      <c r="Z11" s="146">
        <v>4</v>
      </c>
      <c r="AA11" s="146"/>
      <c r="AB11" s="146">
        <v>4</v>
      </c>
      <c r="AC11" s="146"/>
      <c r="AD11" s="146">
        <v>4</v>
      </c>
      <c r="AE11" s="158"/>
      <c r="AF11" s="57">
        <v>16</v>
      </c>
      <c r="AG11" s="58"/>
      <c r="AH11" s="53">
        <v>2</v>
      </c>
      <c r="AI11" s="53">
        <v>2</v>
      </c>
      <c r="AL11" s="54"/>
    </row>
    <row r="12" spans="3:38" s="53" customFormat="1" ht="107.25" customHeight="1" x14ac:dyDescent="0.2">
      <c r="C12" s="337"/>
      <c r="D12" s="337"/>
      <c r="E12" s="383"/>
      <c r="F12" s="383"/>
      <c r="G12" s="384"/>
      <c r="H12" s="337" t="s">
        <v>5</v>
      </c>
      <c r="I12" s="337"/>
      <c r="J12" s="337"/>
      <c r="K12" s="337"/>
      <c r="L12" s="59" t="s">
        <v>18</v>
      </c>
      <c r="M12" s="59" t="s">
        <v>21</v>
      </c>
      <c r="N12" s="59" t="s">
        <v>19</v>
      </c>
      <c r="O12" s="55" t="s">
        <v>70</v>
      </c>
      <c r="P12" s="336" t="s">
        <v>71</v>
      </c>
      <c r="Q12" s="336"/>
      <c r="R12" s="336"/>
      <c r="S12" s="337" t="s">
        <v>72</v>
      </c>
      <c r="T12" s="337"/>
      <c r="U12" s="59" t="s">
        <v>541</v>
      </c>
      <c r="V12" s="55" t="s">
        <v>63</v>
      </c>
      <c r="W12" s="60" t="s">
        <v>73</v>
      </c>
      <c r="X12" s="146">
        <v>1</v>
      </c>
      <c r="Y12" s="146"/>
      <c r="Z12" s="146">
        <v>1</v>
      </c>
      <c r="AA12" s="146"/>
      <c r="AB12" s="146">
        <v>1</v>
      </c>
      <c r="AC12" s="146"/>
      <c r="AD12" s="146">
        <v>1</v>
      </c>
      <c r="AE12" s="158"/>
      <c r="AF12" s="57">
        <v>4</v>
      </c>
      <c r="AG12" s="58"/>
      <c r="AH12" s="53">
        <v>3</v>
      </c>
      <c r="AI12" s="53">
        <v>3</v>
      </c>
      <c r="AL12" s="54"/>
    </row>
    <row r="13" spans="3:38" s="53" customFormat="1" ht="85.5" customHeight="1" x14ac:dyDescent="0.2">
      <c r="C13" s="337"/>
      <c r="D13" s="337"/>
      <c r="E13" s="383"/>
      <c r="F13" s="383"/>
      <c r="G13" s="384"/>
      <c r="H13" s="391" t="s">
        <v>332</v>
      </c>
      <c r="I13" s="392"/>
      <c r="J13" s="392"/>
      <c r="K13" s="393"/>
      <c r="L13" s="337" t="s">
        <v>22</v>
      </c>
      <c r="M13" s="395" t="s">
        <v>23</v>
      </c>
      <c r="N13" s="395" t="s">
        <v>24</v>
      </c>
      <c r="O13" s="55" t="s">
        <v>74</v>
      </c>
      <c r="P13" s="336" t="s">
        <v>75</v>
      </c>
      <c r="Q13" s="336"/>
      <c r="R13" s="336"/>
      <c r="S13" s="337" t="s">
        <v>76</v>
      </c>
      <c r="T13" s="337"/>
      <c r="U13" s="61" t="s">
        <v>542</v>
      </c>
      <c r="V13" s="55" t="s">
        <v>63</v>
      </c>
      <c r="W13" s="60" t="s">
        <v>80</v>
      </c>
      <c r="X13" s="146">
        <v>0.1</v>
      </c>
      <c r="Y13" s="146"/>
      <c r="Z13" s="146">
        <v>0.1</v>
      </c>
      <c r="AA13" s="146"/>
      <c r="AB13" s="146">
        <v>0.1</v>
      </c>
      <c r="AC13" s="146"/>
      <c r="AD13" s="146">
        <v>0.1</v>
      </c>
      <c r="AE13" s="158"/>
      <c r="AF13" s="62">
        <v>0.4</v>
      </c>
      <c r="AG13" s="58"/>
      <c r="AH13" s="53">
        <v>4</v>
      </c>
      <c r="AI13" s="53">
        <v>4</v>
      </c>
      <c r="AL13" s="54"/>
    </row>
    <row r="14" spans="3:38" s="53" customFormat="1" ht="164.25" customHeight="1" x14ac:dyDescent="0.2">
      <c r="C14" s="337"/>
      <c r="D14" s="337"/>
      <c r="E14" s="383"/>
      <c r="F14" s="383"/>
      <c r="G14" s="384"/>
      <c r="H14" s="394"/>
      <c r="I14" s="383"/>
      <c r="J14" s="383"/>
      <c r="K14" s="384"/>
      <c r="L14" s="337"/>
      <c r="M14" s="396"/>
      <c r="N14" s="396"/>
      <c r="O14" s="55" t="s">
        <v>81</v>
      </c>
      <c r="P14" s="337" t="s">
        <v>82</v>
      </c>
      <c r="Q14" s="337"/>
      <c r="R14" s="337"/>
      <c r="S14" s="337" t="s">
        <v>83</v>
      </c>
      <c r="T14" s="337"/>
      <c r="U14" s="55" t="s">
        <v>84</v>
      </c>
      <c r="V14" s="55" t="s">
        <v>63</v>
      </c>
      <c r="W14" s="60" t="s">
        <v>415</v>
      </c>
      <c r="X14" s="146">
        <v>1</v>
      </c>
      <c r="Y14" s="146"/>
      <c r="Z14" s="146">
        <v>1</v>
      </c>
      <c r="AA14" s="146"/>
      <c r="AB14" s="146">
        <v>1</v>
      </c>
      <c r="AC14" s="146"/>
      <c r="AD14" s="146">
        <v>1</v>
      </c>
      <c r="AE14" s="158"/>
      <c r="AF14" s="57">
        <v>4</v>
      </c>
      <c r="AG14" s="58"/>
      <c r="AH14" s="53">
        <v>5</v>
      </c>
      <c r="AI14" s="53">
        <v>5</v>
      </c>
      <c r="AL14" s="54"/>
    </row>
    <row r="15" spans="3:38" s="53" customFormat="1" ht="46.5" customHeight="1" x14ac:dyDescent="0.2">
      <c r="C15" s="337"/>
      <c r="D15" s="337"/>
      <c r="E15" s="383"/>
      <c r="F15" s="383"/>
      <c r="G15" s="384"/>
      <c r="H15" s="394"/>
      <c r="I15" s="383"/>
      <c r="J15" s="383"/>
      <c r="K15" s="384"/>
      <c r="L15" s="337"/>
      <c r="M15" s="396"/>
      <c r="N15" s="396"/>
      <c r="O15" s="55" t="s">
        <v>85</v>
      </c>
      <c r="P15" s="336" t="s">
        <v>86</v>
      </c>
      <c r="Q15" s="336"/>
      <c r="R15" s="336"/>
      <c r="S15" s="337" t="s">
        <v>87</v>
      </c>
      <c r="T15" s="337"/>
      <c r="U15" s="55" t="s">
        <v>88</v>
      </c>
      <c r="V15" s="55" t="s">
        <v>63</v>
      </c>
      <c r="W15" s="63">
        <v>0.5</v>
      </c>
      <c r="X15" s="148">
        <v>0.5</v>
      </c>
      <c r="Y15" s="146"/>
      <c r="Z15" s="148">
        <v>0.5</v>
      </c>
      <c r="AA15" s="146"/>
      <c r="AB15" s="148">
        <v>0.5</v>
      </c>
      <c r="AC15" s="146"/>
      <c r="AD15" s="148">
        <v>0.5</v>
      </c>
      <c r="AE15" s="158"/>
      <c r="AF15" s="62">
        <v>2</v>
      </c>
      <c r="AG15" s="58"/>
      <c r="AH15" s="53">
        <v>6</v>
      </c>
      <c r="AI15" s="53">
        <v>6</v>
      </c>
      <c r="AL15" s="54"/>
    </row>
    <row r="16" spans="3:38" s="53" customFormat="1" ht="57.75" customHeight="1" x14ac:dyDescent="0.2">
      <c r="C16" s="337"/>
      <c r="D16" s="337"/>
      <c r="E16" s="383"/>
      <c r="F16" s="383"/>
      <c r="G16" s="384"/>
      <c r="H16" s="337" t="s">
        <v>543</v>
      </c>
      <c r="I16" s="337"/>
      <c r="J16" s="337"/>
      <c r="K16" s="337"/>
      <c r="L16" s="337" t="s">
        <v>25</v>
      </c>
      <c r="M16" s="337" t="s">
        <v>26</v>
      </c>
      <c r="N16" s="337" t="s">
        <v>27</v>
      </c>
      <c r="O16" s="55" t="s">
        <v>89</v>
      </c>
      <c r="P16" s="345" t="s">
        <v>90</v>
      </c>
      <c r="Q16" s="346"/>
      <c r="R16" s="347"/>
      <c r="S16" s="345" t="s">
        <v>91</v>
      </c>
      <c r="T16" s="347"/>
      <c r="U16" s="55" t="s">
        <v>416</v>
      </c>
      <c r="V16" s="55" t="s">
        <v>63</v>
      </c>
      <c r="W16" s="60" t="s">
        <v>92</v>
      </c>
      <c r="X16" s="146">
        <v>1</v>
      </c>
      <c r="Y16" s="146"/>
      <c r="Z16" s="146">
        <v>1</v>
      </c>
      <c r="AA16" s="146"/>
      <c r="AB16" s="146">
        <v>1</v>
      </c>
      <c r="AC16" s="146"/>
      <c r="AD16" s="146">
        <v>1</v>
      </c>
      <c r="AE16" s="158"/>
      <c r="AF16" s="57">
        <v>4</v>
      </c>
      <c r="AG16" s="58"/>
      <c r="AH16" s="53">
        <v>8</v>
      </c>
      <c r="AI16" s="53">
        <v>7</v>
      </c>
      <c r="AL16" s="54"/>
    </row>
    <row r="17" spans="3:38" s="53" customFormat="1" ht="100.5" customHeight="1" x14ac:dyDescent="0.2">
      <c r="C17" s="337"/>
      <c r="D17" s="337"/>
      <c r="E17" s="383"/>
      <c r="F17" s="383"/>
      <c r="G17" s="384"/>
      <c r="H17" s="337"/>
      <c r="I17" s="337"/>
      <c r="J17" s="337"/>
      <c r="K17" s="337"/>
      <c r="L17" s="337"/>
      <c r="M17" s="337"/>
      <c r="N17" s="337"/>
      <c r="O17" s="55" t="s">
        <v>89</v>
      </c>
      <c r="P17" s="345" t="s">
        <v>93</v>
      </c>
      <c r="Q17" s="346"/>
      <c r="R17" s="347"/>
      <c r="S17" s="345" t="s">
        <v>94</v>
      </c>
      <c r="T17" s="347"/>
      <c r="U17" s="55" t="s">
        <v>95</v>
      </c>
      <c r="V17" s="55" t="s">
        <v>63</v>
      </c>
      <c r="W17" s="60" t="s">
        <v>96</v>
      </c>
      <c r="X17" s="146">
        <v>1</v>
      </c>
      <c r="Y17" s="146"/>
      <c r="Z17" s="146">
        <v>1</v>
      </c>
      <c r="AA17" s="146"/>
      <c r="AB17" s="146">
        <v>1</v>
      </c>
      <c r="AC17" s="146"/>
      <c r="AD17" s="158">
        <v>1</v>
      </c>
      <c r="AE17" s="157"/>
      <c r="AF17" s="57">
        <v>4</v>
      </c>
      <c r="AG17" s="58"/>
      <c r="AH17" s="53">
        <v>9</v>
      </c>
      <c r="AI17" s="53">
        <v>8</v>
      </c>
      <c r="AL17" s="54"/>
    </row>
    <row r="18" spans="3:38" s="53" customFormat="1" ht="70.5" customHeight="1" thickBot="1" x14ac:dyDescent="0.25">
      <c r="C18" s="337"/>
      <c r="D18" s="337"/>
      <c r="E18" s="383"/>
      <c r="F18" s="383"/>
      <c r="G18" s="384"/>
      <c r="H18" s="337"/>
      <c r="I18" s="337"/>
      <c r="J18" s="337"/>
      <c r="K18" s="337"/>
      <c r="L18" s="337"/>
      <c r="M18" s="337"/>
      <c r="N18" s="337"/>
      <c r="O18" s="55" t="s">
        <v>97</v>
      </c>
      <c r="P18" s="345" t="s">
        <v>99</v>
      </c>
      <c r="Q18" s="346"/>
      <c r="R18" s="347"/>
      <c r="S18" s="345" t="s">
        <v>98</v>
      </c>
      <c r="T18" s="347"/>
      <c r="U18" s="55" t="s">
        <v>100</v>
      </c>
      <c r="V18" s="64" t="s">
        <v>63</v>
      </c>
      <c r="W18" s="65" t="s">
        <v>101</v>
      </c>
      <c r="X18" s="146">
        <v>4</v>
      </c>
      <c r="Y18" s="146"/>
      <c r="Z18" s="146">
        <v>4</v>
      </c>
      <c r="AA18" s="146"/>
      <c r="AB18" s="146">
        <v>4</v>
      </c>
      <c r="AC18" s="146"/>
      <c r="AD18" s="146">
        <v>4</v>
      </c>
      <c r="AE18" s="158"/>
      <c r="AF18" s="57">
        <v>16</v>
      </c>
      <c r="AG18" s="58"/>
      <c r="AH18" s="53">
        <v>10</v>
      </c>
      <c r="AI18" s="53">
        <v>9</v>
      </c>
      <c r="AL18" s="54"/>
    </row>
    <row r="19" spans="3:38" s="53" customFormat="1" ht="54.75" customHeight="1" x14ac:dyDescent="0.2">
      <c r="C19" s="337"/>
      <c r="D19" s="337"/>
      <c r="E19" s="383"/>
      <c r="F19" s="383"/>
      <c r="G19" s="384"/>
      <c r="H19" s="337"/>
      <c r="I19" s="337"/>
      <c r="J19" s="337"/>
      <c r="K19" s="337"/>
      <c r="L19" s="337"/>
      <c r="M19" s="337"/>
      <c r="N19" s="337"/>
      <c r="O19" s="55" t="s">
        <v>512</v>
      </c>
      <c r="P19" s="345" t="s">
        <v>513</v>
      </c>
      <c r="Q19" s="346"/>
      <c r="R19" s="347"/>
      <c r="S19" s="345" t="s">
        <v>514</v>
      </c>
      <c r="T19" s="347"/>
      <c r="U19" s="55" t="s">
        <v>515</v>
      </c>
      <c r="V19" s="64" t="s">
        <v>63</v>
      </c>
      <c r="W19" s="65" t="s">
        <v>516</v>
      </c>
      <c r="X19" s="158">
        <v>1</v>
      </c>
      <c r="Y19" s="157"/>
      <c r="Z19" s="158">
        <v>1</v>
      </c>
      <c r="AA19" s="157"/>
      <c r="AB19" s="158">
        <v>1</v>
      </c>
      <c r="AC19" s="157"/>
      <c r="AD19" s="158">
        <v>1</v>
      </c>
      <c r="AE19" s="157"/>
      <c r="AF19" s="57">
        <v>4</v>
      </c>
      <c r="AG19" s="58"/>
      <c r="AI19" s="451" t="s">
        <v>525</v>
      </c>
      <c r="AJ19" s="452"/>
      <c r="AK19" s="452"/>
      <c r="AL19" s="453"/>
    </row>
    <row r="20" spans="3:38" s="53" customFormat="1" ht="54.75" customHeight="1" thickBot="1" x14ac:dyDescent="0.25">
      <c r="C20" s="337"/>
      <c r="D20" s="337"/>
      <c r="E20" s="383"/>
      <c r="F20" s="383"/>
      <c r="G20" s="384"/>
      <c r="H20" s="337"/>
      <c r="I20" s="337"/>
      <c r="J20" s="337"/>
      <c r="K20" s="337"/>
      <c r="L20" s="337"/>
      <c r="M20" s="337"/>
      <c r="N20" s="337"/>
      <c r="O20" s="55" t="s">
        <v>519</v>
      </c>
      <c r="P20" s="345" t="s">
        <v>520</v>
      </c>
      <c r="Q20" s="346"/>
      <c r="R20" s="347"/>
      <c r="S20" s="345" t="s">
        <v>521</v>
      </c>
      <c r="T20" s="347"/>
      <c r="U20" s="55" t="s">
        <v>522</v>
      </c>
      <c r="V20" s="64" t="s">
        <v>63</v>
      </c>
      <c r="W20" s="65" t="s">
        <v>523</v>
      </c>
      <c r="X20" s="158">
        <v>1</v>
      </c>
      <c r="Y20" s="157"/>
      <c r="Z20" s="158" t="s">
        <v>524</v>
      </c>
      <c r="AA20" s="157"/>
      <c r="AB20" s="158"/>
      <c r="AC20" s="157"/>
      <c r="AD20" s="158"/>
      <c r="AE20" s="157"/>
      <c r="AF20" s="57"/>
      <c r="AG20" s="58"/>
      <c r="AI20" s="454"/>
      <c r="AJ20" s="455"/>
      <c r="AK20" s="455"/>
      <c r="AL20" s="456"/>
    </row>
    <row r="21" spans="3:38" s="53" customFormat="1" ht="50.25" customHeight="1" x14ac:dyDescent="0.2">
      <c r="C21" s="337"/>
      <c r="D21" s="337"/>
      <c r="E21" s="385"/>
      <c r="F21" s="385"/>
      <c r="G21" s="386"/>
      <c r="H21" s="337"/>
      <c r="I21" s="337"/>
      <c r="J21" s="337"/>
      <c r="K21" s="337"/>
      <c r="L21" s="337"/>
      <c r="M21" s="337"/>
      <c r="N21" s="337"/>
      <c r="O21" s="55" t="s">
        <v>102</v>
      </c>
      <c r="P21" s="345" t="s">
        <v>103</v>
      </c>
      <c r="Q21" s="346"/>
      <c r="R21" s="347"/>
      <c r="S21" s="397" t="s">
        <v>319</v>
      </c>
      <c r="T21" s="398"/>
      <c r="U21" s="56" t="s">
        <v>104</v>
      </c>
      <c r="V21" s="64" t="s">
        <v>105</v>
      </c>
      <c r="W21" s="65" t="s">
        <v>106</v>
      </c>
      <c r="X21" s="146">
        <v>1</v>
      </c>
      <c r="Y21" s="146"/>
      <c r="Z21" s="146">
        <v>1</v>
      </c>
      <c r="AA21" s="146"/>
      <c r="AB21" s="146">
        <v>1</v>
      </c>
      <c r="AC21" s="146"/>
      <c r="AD21" s="146">
        <v>1</v>
      </c>
      <c r="AE21" s="158"/>
      <c r="AF21" s="57">
        <v>4</v>
      </c>
      <c r="AG21" s="58"/>
      <c r="AH21" s="53">
        <v>11</v>
      </c>
      <c r="AI21" s="457"/>
      <c r="AJ21" s="459" t="s">
        <v>527</v>
      </c>
      <c r="AK21" s="460" t="s">
        <v>528</v>
      </c>
      <c r="AL21" s="460" t="s">
        <v>526</v>
      </c>
    </row>
    <row r="22" spans="3:38" s="53" customFormat="1" ht="93.75" customHeight="1" thickBot="1" x14ac:dyDescent="0.25">
      <c r="C22" s="144"/>
      <c r="D22" s="145"/>
      <c r="E22" s="412" t="s">
        <v>438</v>
      </c>
      <c r="F22" s="412"/>
      <c r="G22" s="413"/>
      <c r="H22" s="418" t="s">
        <v>441</v>
      </c>
      <c r="I22" s="343"/>
      <c r="J22" s="343"/>
      <c r="K22" s="343"/>
      <c r="L22" s="343" t="s">
        <v>18</v>
      </c>
      <c r="M22" s="343" t="s">
        <v>28</v>
      </c>
      <c r="N22" s="343" t="s">
        <v>29</v>
      </c>
      <c r="O22" s="66" t="s">
        <v>107</v>
      </c>
      <c r="P22" s="343" t="s">
        <v>108</v>
      </c>
      <c r="Q22" s="343"/>
      <c r="R22" s="343"/>
      <c r="S22" s="338" t="s">
        <v>109</v>
      </c>
      <c r="T22" s="338"/>
      <c r="U22" s="66" t="s">
        <v>417</v>
      </c>
      <c r="V22" s="66" t="s">
        <v>63</v>
      </c>
      <c r="W22" s="68" t="s">
        <v>110</v>
      </c>
      <c r="X22" s="146" t="s">
        <v>418</v>
      </c>
      <c r="Y22" s="146"/>
      <c r="Z22" s="146" t="s">
        <v>418</v>
      </c>
      <c r="AA22" s="146"/>
      <c r="AB22" s="146" t="s">
        <v>418</v>
      </c>
      <c r="AC22" s="146"/>
      <c r="AD22" s="146" t="s">
        <v>418</v>
      </c>
      <c r="AE22" s="158"/>
      <c r="AF22" s="62">
        <v>1</v>
      </c>
      <c r="AG22" s="58"/>
      <c r="AH22" s="53">
        <v>12</v>
      </c>
      <c r="AI22" s="458"/>
      <c r="AJ22" s="458"/>
      <c r="AK22" s="461"/>
      <c r="AL22" s="461"/>
    </row>
    <row r="23" spans="3:38" s="53" customFormat="1" ht="46.5" customHeight="1" x14ac:dyDescent="0.2">
      <c r="C23" s="144"/>
      <c r="D23" s="145"/>
      <c r="E23" s="414"/>
      <c r="F23" s="414"/>
      <c r="G23" s="415"/>
      <c r="H23" s="418"/>
      <c r="I23" s="343"/>
      <c r="J23" s="343"/>
      <c r="K23" s="343"/>
      <c r="L23" s="343"/>
      <c r="M23" s="343"/>
      <c r="N23" s="343"/>
      <c r="O23" s="66" t="s">
        <v>111</v>
      </c>
      <c r="P23" s="343" t="s">
        <v>112</v>
      </c>
      <c r="Q23" s="343"/>
      <c r="R23" s="343"/>
      <c r="S23" s="343" t="s">
        <v>113</v>
      </c>
      <c r="T23" s="343"/>
      <c r="U23" s="66" t="s">
        <v>114</v>
      </c>
      <c r="V23" s="66" t="s">
        <v>63</v>
      </c>
      <c r="W23" s="69" t="s">
        <v>320</v>
      </c>
      <c r="X23" s="146" t="s">
        <v>418</v>
      </c>
      <c r="Y23" s="146"/>
      <c r="Z23" s="146" t="s">
        <v>418</v>
      </c>
      <c r="AA23" s="146"/>
      <c r="AB23" s="146" t="s">
        <v>418</v>
      </c>
      <c r="AC23" s="146"/>
      <c r="AD23" s="146" t="s">
        <v>418</v>
      </c>
      <c r="AE23" s="158"/>
      <c r="AF23" s="62">
        <v>1</v>
      </c>
      <c r="AG23" s="58"/>
      <c r="AH23" s="53">
        <v>13</v>
      </c>
      <c r="AI23" s="53">
        <v>14</v>
      </c>
      <c r="AL23" s="54"/>
    </row>
    <row r="24" spans="3:38" s="53" customFormat="1" ht="15" customHeight="1" x14ac:dyDescent="0.2">
      <c r="C24" s="144"/>
      <c r="D24" s="145"/>
      <c r="E24" s="414"/>
      <c r="F24" s="414"/>
      <c r="G24" s="415"/>
      <c r="H24" s="343" t="s">
        <v>442</v>
      </c>
      <c r="I24" s="343"/>
      <c r="J24" s="343"/>
      <c r="K24" s="343"/>
      <c r="L24" s="343" t="s">
        <v>18</v>
      </c>
      <c r="M24" s="343" t="s">
        <v>30</v>
      </c>
      <c r="N24" s="408" t="s">
        <v>31</v>
      </c>
      <c r="O24" s="343" t="s">
        <v>210</v>
      </c>
      <c r="P24" s="409" t="s">
        <v>211</v>
      </c>
      <c r="Q24" s="409"/>
      <c r="R24" s="409"/>
      <c r="S24" s="343" t="s">
        <v>121</v>
      </c>
      <c r="T24" s="343"/>
      <c r="U24" s="343" t="s">
        <v>100</v>
      </c>
      <c r="V24" s="338" t="s">
        <v>63</v>
      </c>
      <c r="W24" s="340" t="s">
        <v>212</v>
      </c>
      <c r="X24" s="146">
        <v>4</v>
      </c>
      <c r="Y24" s="146"/>
      <c r="Z24" s="146">
        <v>4</v>
      </c>
      <c r="AA24" s="146"/>
      <c r="AB24" s="146">
        <v>4</v>
      </c>
      <c r="AC24" s="146"/>
      <c r="AD24" s="146">
        <v>4</v>
      </c>
      <c r="AE24" s="158"/>
      <c r="AF24" s="229">
        <v>16</v>
      </c>
      <c r="AG24" s="230"/>
      <c r="AH24" s="425">
        <v>14</v>
      </c>
      <c r="AI24" s="423">
        <v>15</v>
      </c>
      <c r="AL24" s="54"/>
    </row>
    <row r="25" spans="3:38" s="53" customFormat="1" ht="12" x14ac:dyDescent="0.2">
      <c r="C25" s="144"/>
      <c r="D25" s="145"/>
      <c r="E25" s="414"/>
      <c r="F25" s="414"/>
      <c r="G25" s="415"/>
      <c r="H25" s="343"/>
      <c r="I25" s="343"/>
      <c r="J25" s="343"/>
      <c r="K25" s="343"/>
      <c r="L25" s="343"/>
      <c r="M25" s="343"/>
      <c r="N25" s="408"/>
      <c r="O25" s="343"/>
      <c r="P25" s="410"/>
      <c r="Q25" s="410"/>
      <c r="R25" s="410"/>
      <c r="S25" s="343"/>
      <c r="T25" s="343"/>
      <c r="U25" s="343"/>
      <c r="V25" s="338"/>
      <c r="W25" s="340"/>
      <c r="X25" s="146"/>
      <c r="Y25" s="146"/>
      <c r="Z25" s="146"/>
      <c r="AA25" s="146"/>
      <c r="AB25" s="146"/>
      <c r="AC25" s="146"/>
      <c r="AD25" s="146"/>
      <c r="AE25" s="158"/>
      <c r="AF25" s="229"/>
      <c r="AG25" s="333"/>
      <c r="AH25" s="425"/>
      <c r="AI25" s="423"/>
      <c r="AL25" s="54"/>
    </row>
    <row r="26" spans="3:38" s="53" customFormat="1" ht="12" x14ac:dyDescent="0.2">
      <c r="C26" s="144"/>
      <c r="D26" s="145"/>
      <c r="E26" s="414"/>
      <c r="F26" s="414"/>
      <c r="G26" s="415"/>
      <c r="H26" s="343"/>
      <c r="I26" s="343"/>
      <c r="J26" s="343"/>
      <c r="K26" s="343"/>
      <c r="L26" s="343"/>
      <c r="M26" s="343"/>
      <c r="N26" s="408"/>
      <c r="O26" s="343"/>
      <c r="P26" s="410"/>
      <c r="Q26" s="410"/>
      <c r="R26" s="410"/>
      <c r="S26" s="343"/>
      <c r="T26" s="343"/>
      <c r="U26" s="343"/>
      <c r="V26" s="338"/>
      <c r="W26" s="340"/>
      <c r="X26" s="146"/>
      <c r="Y26" s="146"/>
      <c r="Z26" s="146"/>
      <c r="AA26" s="146"/>
      <c r="AB26" s="146"/>
      <c r="AC26" s="146"/>
      <c r="AD26" s="146"/>
      <c r="AE26" s="158"/>
      <c r="AF26" s="229"/>
      <c r="AG26" s="333"/>
      <c r="AH26" s="425"/>
      <c r="AI26" s="423"/>
      <c r="AL26" s="54"/>
    </row>
    <row r="27" spans="3:38" s="53" customFormat="1" ht="12" x14ac:dyDescent="0.2">
      <c r="C27" s="144"/>
      <c r="D27" s="145"/>
      <c r="E27" s="416"/>
      <c r="F27" s="416"/>
      <c r="G27" s="417"/>
      <c r="H27" s="343"/>
      <c r="I27" s="343"/>
      <c r="J27" s="343"/>
      <c r="K27" s="343"/>
      <c r="L27" s="343"/>
      <c r="M27" s="343"/>
      <c r="N27" s="408"/>
      <c r="O27" s="343"/>
      <c r="P27" s="411"/>
      <c r="Q27" s="411"/>
      <c r="R27" s="411"/>
      <c r="S27" s="343"/>
      <c r="T27" s="343"/>
      <c r="U27" s="343"/>
      <c r="V27" s="338"/>
      <c r="W27" s="340"/>
      <c r="X27" s="146"/>
      <c r="Y27" s="146"/>
      <c r="Z27" s="146"/>
      <c r="AA27" s="146"/>
      <c r="AB27" s="146"/>
      <c r="AC27" s="146"/>
      <c r="AD27" s="146"/>
      <c r="AE27" s="158"/>
      <c r="AF27" s="229"/>
      <c r="AG27" s="231"/>
      <c r="AH27" s="425"/>
      <c r="AI27" s="423"/>
      <c r="AL27" s="54"/>
    </row>
    <row r="28" spans="3:38" s="53" customFormat="1" ht="12" x14ac:dyDescent="0.2">
      <c r="C28" s="444" t="s">
        <v>518</v>
      </c>
      <c r="D28" s="445"/>
      <c r="E28" s="412" t="s">
        <v>439</v>
      </c>
      <c r="F28" s="412"/>
      <c r="G28" s="413"/>
      <c r="H28" s="343" t="s">
        <v>443</v>
      </c>
      <c r="I28" s="343"/>
      <c r="J28" s="343"/>
      <c r="K28" s="343"/>
      <c r="L28" s="343" t="s">
        <v>18</v>
      </c>
      <c r="M28" s="343" t="s">
        <v>23</v>
      </c>
      <c r="N28" s="343" t="s">
        <v>32</v>
      </c>
      <c r="O28" s="343" t="s">
        <v>197</v>
      </c>
      <c r="P28" s="343" t="s">
        <v>198</v>
      </c>
      <c r="Q28" s="343"/>
      <c r="R28" s="343"/>
      <c r="S28" s="343" t="s">
        <v>199</v>
      </c>
      <c r="T28" s="343"/>
      <c r="U28" s="343" t="s">
        <v>419</v>
      </c>
      <c r="V28" s="338" t="s">
        <v>63</v>
      </c>
      <c r="W28" s="340" t="s">
        <v>200</v>
      </c>
      <c r="X28" s="148">
        <v>0.15</v>
      </c>
      <c r="Y28" s="146"/>
      <c r="Z28" s="148">
        <v>0.15</v>
      </c>
      <c r="AA28" s="146"/>
      <c r="AB28" s="148">
        <v>0.15</v>
      </c>
      <c r="AC28" s="146"/>
      <c r="AD28" s="148">
        <v>0.15</v>
      </c>
      <c r="AE28" s="158"/>
      <c r="AF28" s="432">
        <v>0.6</v>
      </c>
      <c r="AG28" s="230"/>
      <c r="AH28" s="433">
        <v>15</v>
      </c>
      <c r="AI28" s="423">
        <v>16</v>
      </c>
      <c r="AL28" s="54"/>
    </row>
    <row r="29" spans="3:38" s="53" customFormat="1" ht="83.25" customHeight="1" x14ac:dyDescent="0.2">
      <c r="C29" s="444"/>
      <c r="D29" s="445"/>
      <c r="E29" s="414"/>
      <c r="F29" s="414"/>
      <c r="G29" s="415"/>
      <c r="H29" s="343"/>
      <c r="I29" s="343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38"/>
      <c r="W29" s="340"/>
      <c r="X29" s="146"/>
      <c r="Y29" s="146"/>
      <c r="Z29" s="146"/>
      <c r="AA29" s="146"/>
      <c r="AB29" s="146"/>
      <c r="AC29" s="146"/>
      <c r="AD29" s="146"/>
      <c r="AE29" s="158"/>
      <c r="AF29" s="229"/>
      <c r="AG29" s="233"/>
      <c r="AH29" s="433"/>
      <c r="AI29" s="423"/>
      <c r="AL29" s="54"/>
    </row>
    <row r="30" spans="3:38" s="53" customFormat="1" ht="70.5" customHeight="1" x14ac:dyDescent="0.2">
      <c r="C30" s="444"/>
      <c r="D30" s="445"/>
      <c r="E30" s="414"/>
      <c r="F30" s="414"/>
      <c r="G30" s="415"/>
      <c r="H30" s="343"/>
      <c r="I30" s="343"/>
      <c r="J30" s="343"/>
      <c r="K30" s="343"/>
      <c r="L30" s="343"/>
      <c r="M30" s="343"/>
      <c r="N30" s="343"/>
      <c r="O30" s="66" t="s">
        <v>201</v>
      </c>
      <c r="P30" s="343" t="s">
        <v>202</v>
      </c>
      <c r="Q30" s="343"/>
      <c r="R30" s="343"/>
      <c r="S30" s="343" t="s">
        <v>203</v>
      </c>
      <c r="T30" s="343"/>
      <c r="U30" s="66" t="s">
        <v>203</v>
      </c>
      <c r="V30" s="67" t="s">
        <v>63</v>
      </c>
      <c r="W30" s="68" t="s">
        <v>204</v>
      </c>
      <c r="X30" s="146">
        <v>1</v>
      </c>
      <c r="Y30" s="146"/>
      <c r="Z30" s="146">
        <v>1</v>
      </c>
      <c r="AA30" s="146"/>
      <c r="AB30" s="146">
        <v>1</v>
      </c>
      <c r="AC30" s="146"/>
      <c r="AD30" s="146">
        <v>4</v>
      </c>
      <c r="AE30" s="158"/>
      <c r="AF30" s="57">
        <v>4</v>
      </c>
      <c r="AG30" s="58"/>
      <c r="AH30" s="73">
        <v>16</v>
      </c>
      <c r="AI30" s="53">
        <v>17</v>
      </c>
      <c r="AL30" s="54"/>
    </row>
    <row r="31" spans="3:38" s="53" customFormat="1" ht="12" x14ac:dyDescent="0.2">
      <c r="C31" s="444"/>
      <c r="D31" s="445"/>
      <c r="E31" s="414"/>
      <c r="F31" s="414"/>
      <c r="G31" s="415"/>
      <c r="H31" s="399" t="s">
        <v>444</v>
      </c>
      <c r="I31" s="400"/>
      <c r="J31" s="400"/>
      <c r="K31" s="401"/>
      <c r="L31" s="343" t="s">
        <v>18</v>
      </c>
      <c r="M31" s="343" t="s">
        <v>23</v>
      </c>
      <c r="N31" s="343" t="s">
        <v>33</v>
      </c>
      <c r="O31" s="343" t="s">
        <v>205</v>
      </c>
      <c r="P31" s="343" t="s">
        <v>206</v>
      </c>
      <c r="Q31" s="343"/>
      <c r="R31" s="343"/>
      <c r="S31" s="343" t="s">
        <v>207</v>
      </c>
      <c r="T31" s="343"/>
      <c r="U31" s="343" t="s">
        <v>208</v>
      </c>
      <c r="V31" s="338" t="s">
        <v>63</v>
      </c>
      <c r="W31" s="339" t="s">
        <v>209</v>
      </c>
      <c r="X31" s="146">
        <v>100</v>
      </c>
      <c r="Y31" s="146"/>
      <c r="Z31" s="146">
        <v>100</v>
      </c>
      <c r="AA31" s="146"/>
      <c r="AB31" s="146">
        <v>100</v>
      </c>
      <c r="AC31" s="146"/>
      <c r="AD31" s="146">
        <v>100</v>
      </c>
      <c r="AE31" s="158"/>
      <c r="AF31" s="432">
        <v>1</v>
      </c>
      <c r="AG31" s="230"/>
      <c r="AH31" s="425">
        <v>17</v>
      </c>
      <c r="AI31" s="423">
        <v>18</v>
      </c>
      <c r="AL31" s="54"/>
    </row>
    <row r="32" spans="3:38" s="53" customFormat="1" ht="12" x14ac:dyDescent="0.2">
      <c r="C32" s="444"/>
      <c r="D32" s="445"/>
      <c r="E32" s="414"/>
      <c r="F32" s="414"/>
      <c r="G32" s="415"/>
      <c r="H32" s="402"/>
      <c r="I32" s="403"/>
      <c r="J32" s="403"/>
      <c r="K32" s="404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38"/>
      <c r="W32" s="339"/>
      <c r="X32" s="146"/>
      <c r="Y32" s="146"/>
      <c r="Z32" s="146"/>
      <c r="AA32" s="146"/>
      <c r="AB32" s="146"/>
      <c r="AC32" s="146"/>
      <c r="AD32" s="146"/>
      <c r="AE32" s="158"/>
      <c r="AF32" s="229"/>
      <c r="AG32" s="333"/>
      <c r="AH32" s="425"/>
      <c r="AI32" s="423"/>
      <c r="AL32" s="54"/>
    </row>
    <row r="33" spans="3:38" s="53" customFormat="1" ht="58.5" customHeight="1" x14ac:dyDescent="0.2">
      <c r="C33" s="444"/>
      <c r="D33" s="445"/>
      <c r="E33" s="416"/>
      <c r="F33" s="416"/>
      <c r="G33" s="417"/>
      <c r="H33" s="405"/>
      <c r="I33" s="406"/>
      <c r="J33" s="406"/>
      <c r="K33" s="407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38"/>
      <c r="W33" s="339"/>
      <c r="X33" s="146"/>
      <c r="Y33" s="146"/>
      <c r="Z33" s="146"/>
      <c r="AA33" s="146"/>
      <c r="AB33" s="146"/>
      <c r="AC33" s="146"/>
      <c r="AD33" s="146"/>
      <c r="AE33" s="158"/>
      <c r="AF33" s="229"/>
      <c r="AG33" s="231"/>
      <c r="AH33" s="425"/>
      <c r="AI33" s="423"/>
      <c r="AL33" s="54"/>
    </row>
    <row r="34" spans="3:38" s="53" customFormat="1" ht="15" customHeight="1" x14ac:dyDescent="0.2">
      <c r="C34" s="444"/>
      <c r="D34" s="445"/>
      <c r="E34" s="418" t="s">
        <v>440</v>
      </c>
      <c r="F34" s="343"/>
      <c r="G34" s="343"/>
      <c r="H34" s="343" t="s">
        <v>445</v>
      </c>
      <c r="I34" s="343"/>
      <c r="J34" s="343"/>
      <c r="K34" s="343"/>
      <c r="L34" s="343" t="s">
        <v>18</v>
      </c>
      <c r="M34" s="343" t="s">
        <v>23</v>
      </c>
      <c r="N34" s="408" t="s">
        <v>34</v>
      </c>
      <c r="O34" s="343" t="s">
        <v>184</v>
      </c>
      <c r="P34" s="408" t="s">
        <v>185</v>
      </c>
      <c r="Q34" s="408"/>
      <c r="R34" s="408"/>
      <c r="S34" s="343" t="s">
        <v>186</v>
      </c>
      <c r="T34" s="343"/>
      <c r="U34" s="343" t="s">
        <v>187</v>
      </c>
      <c r="V34" s="338" t="s">
        <v>63</v>
      </c>
      <c r="W34" s="339" t="s">
        <v>188</v>
      </c>
      <c r="X34" s="146">
        <v>1</v>
      </c>
      <c r="Y34" s="146"/>
      <c r="Z34" s="146">
        <v>1</v>
      </c>
      <c r="AA34" s="146"/>
      <c r="AB34" s="146">
        <v>1</v>
      </c>
      <c r="AC34" s="146"/>
      <c r="AD34" s="146">
        <v>1</v>
      </c>
      <c r="AE34" s="158"/>
      <c r="AF34" s="229">
        <v>4</v>
      </c>
      <c r="AG34" s="230"/>
      <c r="AH34" s="425">
        <v>18</v>
      </c>
      <c r="AI34" s="423">
        <v>19</v>
      </c>
      <c r="AL34" s="54"/>
    </row>
    <row r="35" spans="3:38" s="53" customFormat="1" ht="63.75" customHeight="1" thickBot="1" x14ac:dyDescent="0.25">
      <c r="C35" s="444"/>
      <c r="D35" s="445"/>
      <c r="E35" s="418"/>
      <c r="F35" s="343"/>
      <c r="G35" s="343"/>
      <c r="H35" s="343"/>
      <c r="I35" s="343"/>
      <c r="J35" s="343"/>
      <c r="K35" s="343"/>
      <c r="L35" s="343"/>
      <c r="M35" s="343"/>
      <c r="N35" s="408"/>
      <c r="O35" s="343"/>
      <c r="P35" s="408"/>
      <c r="Q35" s="408"/>
      <c r="R35" s="408"/>
      <c r="S35" s="343"/>
      <c r="T35" s="343"/>
      <c r="U35" s="343"/>
      <c r="V35" s="338"/>
      <c r="W35" s="339"/>
      <c r="X35" s="146"/>
      <c r="Y35" s="146"/>
      <c r="Z35" s="146"/>
      <c r="AA35" s="146"/>
      <c r="AB35" s="146"/>
      <c r="AC35" s="146"/>
      <c r="AD35" s="146"/>
      <c r="AE35" s="158"/>
      <c r="AF35" s="229"/>
      <c r="AG35" s="231"/>
      <c r="AH35" s="425"/>
      <c r="AI35" s="424"/>
      <c r="AL35" s="54"/>
    </row>
    <row r="36" spans="3:38" s="53" customFormat="1" ht="12" x14ac:dyDescent="0.2">
      <c r="C36" s="444"/>
      <c r="D36" s="445"/>
      <c r="E36" s="418"/>
      <c r="F36" s="343"/>
      <c r="G36" s="343"/>
      <c r="H36" s="343" t="s">
        <v>446</v>
      </c>
      <c r="I36" s="343"/>
      <c r="J36" s="343"/>
      <c r="K36" s="343"/>
      <c r="L36" s="343" t="s">
        <v>18</v>
      </c>
      <c r="M36" s="343" t="s">
        <v>23</v>
      </c>
      <c r="N36" s="408" t="s">
        <v>34</v>
      </c>
      <c r="O36" s="343" t="s">
        <v>189</v>
      </c>
      <c r="P36" s="343" t="s">
        <v>190</v>
      </c>
      <c r="Q36" s="343"/>
      <c r="R36" s="343"/>
      <c r="S36" s="343" t="s">
        <v>191</v>
      </c>
      <c r="T36" s="343"/>
      <c r="U36" s="343" t="s">
        <v>192</v>
      </c>
      <c r="V36" s="338" t="s">
        <v>63</v>
      </c>
      <c r="W36" s="340" t="s">
        <v>193</v>
      </c>
      <c r="X36" s="146">
        <v>1</v>
      </c>
      <c r="Y36" s="146"/>
      <c r="Z36" s="146">
        <v>1</v>
      </c>
      <c r="AA36" s="146"/>
      <c r="AB36" s="146">
        <v>1</v>
      </c>
      <c r="AC36" s="146"/>
      <c r="AD36" s="146">
        <v>1</v>
      </c>
      <c r="AE36" s="158"/>
      <c r="AF36" s="229">
        <v>4</v>
      </c>
      <c r="AG36" s="232"/>
      <c r="AH36" s="425">
        <v>19</v>
      </c>
      <c r="AI36" s="426" t="s">
        <v>424</v>
      </c>
      <c r="AJ36" s="427"/>
      <c r="AK36" s="427"/>
      <c r="AL36" s="428"/>
    </row>
    <row r="37" spans="3:38" s="53" customFormat="1" ht="74.25" customHeight="1" thickBot="1" x14ac:dyDescent="0.25">
      <c r="C37" s="444"/>
      <c r="D37" s="445"/>
      <c r="E37" s="418"/>
      <c r="F37" s="343"/>
      <c r="G37" s="343"/>
      <c r="H37" s="343"/>
      <c r="I37" s="343"/>
      <c r="J37" s="343"/>
      <c r="K37" s="343"/>
      <c r="L37" s="343"/>
      <c r="M37" s="343"/>
      <c r="N37" s="408"/>
      <c r="O37" s="343"/>
      <c r="P37" s="343"/>
      <c r="Q37" s="343"/>
      <c r="R37" s="343"/>
      <c r="S37" s="343"/>
      <c r="T37" s="343"/>
      <c r="U37" s="343"/>
      <c r="V37" s="338"/>
      <c r="W37" s="340"/>
      <c r="X37" s="146"/>
      <c r="Y37" s="146"/>
      <c r="Z37" s="146"/>
      <c r="AA37" s="146"/>
      <c r="AB37" s="146"/>
      <c r="AC37" s="146"/>
      <c r="AD37" s="146"/>
      <c r="AE37" s="158"/>
      <c r="AF37" s="229"/>
      <c r="AG37" s="233"/>
      <c r="AH37" s="425"/>
      <c r="AI37" s="429"/>
      <c r="AJ37" s="430"/>
      <c r="AK37" s="430"/>
      <c r="AL37" s="431"/>
    </row>
    <row r="38" spans="3:38" s="53" customFormat="1" ht="12" x14ac:dyDescent="0.2">
      <c r="C38" s="444"/>
      <c r="D38" s="445"/>
      <c r="E38" s="418"/>
      <c r="F38" s="343"/>
      <c r="G38" s="343"/>
      <c r="H38" s="343" t="s">
        <v>447</v>
      </c>
      <c r="I38" s="343"/>
      <c r="J38" s="343"/>
      <c r="K38" s="343"/>
      <c r="L38" s="343" t="s">
        <v>35</v>
      </c>
      <c r="M38" s="343" t="s">
        <v>23</v>
      </c>
      <c r="N38" s="408" t="s">
        <v>34</v>
      </c>
      <c r="O38" s="343" t="s">
        <v>194</v>
      </c>
      <c r="P38" s="343" t="s">
        <v>195</v>
      </c>
      <c r="Q38" s="343"/>
      <c r="R38" s="343"/>
      <c r="S38" s="343" t="s">
        <v>121</v>
      </c>
      <c r="T38" s="343"/>
      <c r="U38" s="343" t="s">
        <v>122</v>
      </c>
      <c r="V38" s="338" t="s">
        <v>63</v>
      </c>
      <c r="W38" s="340" t="s">
        <v>196</v>
      </c>
      <c r="X38" s="146">
        <v>1</v>
      </c>
      <c r="Y38" s="146"/>
      <c r="Z38" s="146">
        <v>1</v>
      </c>
      <c r="AA38" s="146"/>
      <c r="AB38" s="146">
        <v>1</v>
      </c>
      <c r="AC38" s="146"/>
      <c r="AD38" s="146">
        <v>0</v>
      </c>
      <c r="AE38" s="158"/>
      <c r="AF38" s="229">
        <v>3</v>
      </c>
      <c r="AG38" s="230">
        <f>(AF38/296)*100</f>
        <v>1.0135135135135136</v>
      </c>
      <c r="AH38" s="425">
        <v>20</v>
      </c>
      <c r="AI38" s="472"/>
      <c r="AJ38" s="264" t="s">
        <v>321</v>
      </c>
      <c r="AK38" s="262" t="s">
        <v>322</v>
      </c>
      <c r="AL38" s="262" t="s">
        <v>420</v>
      </c>
    </row>
    <row r="39" spans="3:38" s="53" customFormat="1" ht="78.75" customHeight="1" thickBot="1" x14ac:dyDescent="0.25">
      <c r="C39" s="446"/>
      <c r="D39" s="447"/>
      <c r="E39" s="448"/>
      <c r="F39" s="420"/>
      <c r="G39" s="420"/>
      <c r="H39" s="420"/>
      <c r="I39" s="420"/>
      <c r="J39" s="420"/>
      <c r="K39" s="420"/>
      <c r="L39" s="420"/>
      <c r="M39" s="420"/>
      <c r="N39" s="449"/>
      <c r="O39" s="420"/>
      <c r="P39" s="420"/>
      <c r="Q39" s="420"/>
      <c r="R39" s="420"/>
      <c r="S39" s="420"/>
      <c r="T39" s="420"/>
      <c r="U39" s="420"/>
      <c r="V39" s="419"/>
      <c r="W39" s="450"/>
      <c r="X39" s="421"/>
      <c r="Y39" s="421"/>
      <c r="Z39" s="421"/>
      <c r="AA39" s="421"/>
      <c r="AB39" s="421"/>
      <c r="AC39" s="421"/>
      <c r="AD39" s="421"/>
      <c r="AE39" s="422"/>
      <c r="AF39" s="229"/>
      <c r="AG39" s="231"/>
      <c r="AH39" s="425"/>
      <c r="AI39" s="265"/>
      <c r="AJ39" s="265"/>
      <c r="AK39" s="263"/>
      <c r="AL39" s="263"/>
    </row>
    <row r="40" spans="3:38" s="53" customFormat="1" ht="62.25" customHeight="1" x14ac:dyDescent="0.2">
      <c r="C40" s="168" t="s">
        <v>448</v>
      </c>
      <c r="D40" s="169"/>
      <c r="E40" s="174" t="s">
        <v>469</v>
      </c>
      <c r="F40" s="174"/>
      <c r="G40" s="174"/>
      <c r="H40" s="174" t="s">
        <v>470</v>
      </c>
      <c r="I40" s="174"/>
      <c r="J40" s="174"/>
      <c r="K40" s="174"/>
      <c r="L40" s="174" t="s">
        <v>18</v>
      </c>
      <c r="M40" s="174" t="s">
        <v>23</v>
      </c>
      <c r="N40" s="174" t="s">
        <v>36</v>
      </c>
      <c r="O40" s="76" t="s">
        <v>159</v>
      </c>
      <c r="P40" s="174" t="s">
        <v>160</v>
      </c>
      <c r="Q40" s="174"/>
      <c r="R40" s="174"/>
      <c r="S40" s="344" t="s">
        <v>161</v>
      </c>
      <c r="T40" s="344"/>
      <c r="U40" s="76" t="s">
        <v>162</v>
      </c>
      <c r="V40" s="75" t="s">
        <v>63</v>
      </c>
      <c r="W40" s="77" t="s">
        <v>163</v>
      </c>
      <c r="X40" s="341">
        <v>1</v>
      </c>
      <c r="Y40" s="342"/>
      <c r="Z40" s="342">
        <v>1</v>
      </c>
      <c r="AA40" s="342"/>
      <c r="AB40" s="342">
        <v>1</v>
      </c>
      <c r="AC40" s="342"/>
      <c r="AD40" s="342">
        <v>1</v>
      </c>
      <c r="AE40" s="436"/>
      <c r="AF40" s="78">
        <v>4</v>
      </c>
      <c r="AG40" s="79"/>
      <c r="AH40" s="53">
        <v>21</v>
      </c>
      <c r="AI40" s="53">
        <v>22</v>
      </c>
      <c r="AL40" s="54"/>
    </row>
    <row r="41" spans="3:38" s="53" customFormat="1" ht="60" customHeight="1" x14ac:dyDescent="0.2">
      <c r="C41" s="170"/>
      <c r="D41" s="171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82" t="s">
        <v>164</v>
      </c>
      <c r="P41" s="153" t="s">
        <v>165</v>
      </c>
      <c r="Q41" s="153"/>
      <c r="R41" s="153"/>
      <c r="S41" s="153" t="s">
        <v>166</v>
      </c>
      <c r="T41" s="153"/>
      <c r="U41" s="83" t="s">
        <v>167</v>
      </c>
      <c r="V41" s="80" t="s">
        <v>63</v>
      </c>
      <c r="W41" s="84" t="s">
        <v>421</v>
      </c>
      <c r="X41" s="157" t="s">
        <v>418</v>
      </c>
      <c r="Y41" s="146"/>
      <c r="Z41" s="146" t="s">
        <v>418</v>
      </c>
      <c r="AA41" s="146"/>
      <c r="AB41" s="146" t="s">
        <v>418</v>
      </c>
      <c r="AC41" s="146"/>
      <c r="AD41" s="146" t="s">
        <v>418</v>
      </c>
      <c r="AE41" s="158"/>
      <c r="AF41" s="62">
        <v>1</v>
      </c>
      <c r="AG41" s="85"/>
      <c r="AH41" s="53">
        <v>22</v>
      </c>
      <c r="AI41" s="53">
        <v>23</v>
      </c>
      <c r="AL41" s="54"/>
    </row>
    <row r="42" spans="3:38" s="53" customFormat="1" ht="85.5" customHeight="1" x14ac:dyDescent="0.2">
      <c r="C42" s="170"/>
      <c r="D42" s="171"/>
      <c r="E42" s="153"/>
      <c r="F42" s="153"/>
      <c r="G42" s="153"/>
      <c r="H42" s="153" t="s">
        <v>471</v>
      </c>
      <c r="I42" s="153"/>
      <c r="J42" s="153"/>
      <c r="K42" s="153"/>
      <c r="L42" s="153" t="s">
        <v>18</v>
      </c>
      <c r="M42" s="153" t="s">
        <v>366</v>
      </c>
      <c r="N42" s="153" t="s">
        <v>37</v>
      </c>
      <c r="O42" s="81" t="s">
        <v>368</v>
      </c>
      <c r="P42" s="153" t="s">
        <v>367</v>
      </c>
      <c r="Q42" s="153"/>
      <c r="R42" s="153"/>
      <c r="S42" s="154" t="s">
        <v>369</v>
      </c>
      <c r="T42" s="156"/>
      <c r="U42" s="80" t="s">
        <v>370</v>
      </c>
      <c r="V42" s="80" t="s">
        <v>63</v>
      </c>
      <c r="W42" s="86" t="s">
        <v>371</v>
      </c>
      <c r="X42" s="147">
        <v>0.25</v>
      </c>
      <c r="Y42" s="146"/>
      <c r="Z42" s="148">
        <v>0.25</v>
      </c>
      <c r="AA42" s="146"/>
      <c r="AB42" s="148">
        <v>0.25</v>
      </c>
      <c r="AC42" s="146"/>
      <c r="AD42" s="148">
        <v>0.25</v>
      </c>
      <c r="AE42" s="158"/>
      <c r="AF42" s="62">
        <v>1</v>
      </c>
      <c r="AG42" s="85"/>
      <c r="AH42" s="54">
        <v>23</v>
      </c>
      <c r="AI42" s="53">
        <v>24</v>
      </c>
      <c r="AL42" s="54"/>
    </row>
    <row r="43" spans="3:38" s="53" customFormat="1" ht="85.5" customHeight="1" x14ac:dyDescent="0.2">
      <c r="C43" s="170"/>
      <c r="D43" s="171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81" t="s">
        <v>410</v>
      </c>
      <c r="P43" s="154" t="s">
        <v>372</v>
      </c>
      <c r="Q43" s="155"/>
      <c r="R43" s="156"/>
      <c r="S43" s="154" t="s">
        <v>373</v>
      </c>
      <c r="T43" s="156"/>
      <c r="U43" s="80" t="s">
        <v>370</v>
      </c>
      <c r="V43" s="80" t="s">
        <v>63</v>
      </c>
      <c r="W43" s="86" t="s">
        <v>374</v>
      </c>
      <c r="X43" s="309">
        <v>0.25</v>
      </c>
      <c r="Y43" s="157"/>
      <c r="Z43" s="310">
        <v>0.25</v>
      </c>
      <c r="AA43" s="157"/>
      <c r="AB43" s="310">
        <v>0.25</v>
      </c>
      <c r="AC43" s="157"/>
      <c r="AD43" s="310">
        <v>0.25</v>
      </c>
      <c r="AE43" s="157"/>
      <c r="AF43" s="62">
        <v>1</v>
      </c>
      <c r="AG43" s="87"/>
      <c r="AH43" s="54"/>
      <c r="AI43" s="53">
        <v>25</v>
      </c>
      <c r="AL43" s="54"/>
    </row>
    <row r="44" spans="3:38" s="53" customFormat="1" ht="51" customHeight="1" x14ac:dyDescent="0.2">
      <c r="C44" s="170"/>
      <c r="D44" s="171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81" t="s">
        <v>169</v>
      </c>
      <c r="P44" s="153" t="s">
        <v>168</v>
      </c>
      <c r="Q44" s="153"/>
      <c r="R44" s="153"/>
      <c r="S44" s="153" t="s">
        <v>422</v>
      </c>
      <c r="T44" s="153"/>
      <c r="U44" s="81" t="s">
        <v>170</v>
      </c>
      <c r="V44" s="80" t="s">
        <v>63</v>
      </c>
      <c r="W44" s="86" t="s">
        <v>171</v>
      </c>
      <c r="X44" s="147">
        <v>0.3</v>
      </c>
      <c r="Y44" s="146"/>
      <c r="Z44" s="148">
        <v>0.3</v>
      </c>
      <c r="AA44" s="146"/>
      <c r="AB44" s="148">
        <v>0.3</v>
      </c>
      <c r="AC44" s="146"/>
      <c r="AD44" s="437">
        <v>0.1</v>
      </c>
      <c r="AE44" s="438"/>
      <c r="AF44" s="62">
        <v>1</v>
      </c>
      <c r="AG44" s="87"/>
      <c r="AH44" s="73">
        <v>24</v>
      </c>
      <c r="AI44" s="53">
        <v>26</v>
      </c>
      <c r="AL44" s="54"/>
    </row>
    <row r="45" spans="3:38" s="53" customFormat="1" ht="47.25" customHeight="1" x14ac:dyDescent="0.2">
      <c r="C45" s="170"/>
      <c r="D45" s="171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81" t="s">
        <v>411</v>
      </c>
      <c r="P45" s="175" t="s">
        <v>365</v>
      </c>
      <c r="Q45" s="175"/>
      <c r="R45" s="175"/>
      <c r="S45" s="153" t="s">
        <v>363</v>
      </c>
      <c r="T45" s="153"/>
      <c r="U45" s="81" t="s">
        <v>364</v>
      </c>
      <c r="V45" s="80" t="s">
        <v>63</v>
      </c>
      <c r="W45" s="86" t="s">
        <v>172</v>
      </c>
      <c r="X45" s="147">
        <v>0.25</v>
      </c>
      <c r="Y45" s="146"/>
      <c r="Z45" s="148">
        <v>0.25</v>
      </c>
      <c r="AA45" s="146"/>
      <c r="AB45" s="148">
        <v>0.25</v>
      </c>
      <c r="AC45" s="146"/>
      <c r="AD45" s="437">
        <v>0.25</v>
      </c>
      <c r="AE45" s="438"/>
      <c r="AF45" s="62">
        <v>1</v>
      </c>
      <c r="AG45" s="87"/>
      <c r="AH45" s="73">
        <v>25</v>
      </c>
      <c r="AI45" s="53">
        <v>27</v>
      </c>
      <c r="AL45" s="54"/>
    </row>
    <row r="46" spans="3:38" s="53" customFormat="1" ht="15" customHeight="1" x14ac:dyDescent="0.2">
      <c r="C46" s="170"/>
      <c r="D46" s="171"/>
      <c r="E46" s="153" t="s">
        <v>468</v>
      </c>
      <c r="F46" s="153"/>
      <c r="G46" s="153"/>
      <c r="H46" s="153" t="s">
        <v>472</v>
      </c>
      <c r="I46" s="153"/>
      <c r="J46" s="153"/>
      <c r="K46" s="153"/>
      <c r="L46" s="153" t="s">
        <v>18</v>
      </c>
      <c r="M46" s="153" t="s">
        <v>23</v>
      </c>
      <c r="N46" s="153" t="s">
        <v>39</v>
      </c>
      <c r="O46" s="153" t="s">
        <v>412</v>
      </c>
      <c r="P46" s="153" t="s">
        <v>173</v>
      </c>
      <c r="Q46" s="153"/>
      <c r="R46" s="153"/>
      <c r="S46" s="153" t="s">
        <v>175</v>
      </c>
      <c r="T46" s="153"/>
      <c r="U46" s="153" t="s">
        <v>174</v>
      </c>
      <c r="V46" s="171" t="s">
        <v>63</v>
      </c>
      <c r="W46" s="311" t="s">
        <v>176</v>
      </c>
      <c r="X46" s="157">
        <v>1</v>
      </c>
      <c r="Y46" s="146"/>
      <c r="Z46" s="146">
        <v>1</v>
      </c>
      <c r="AA46" s="146"/>
      <c r="AB46" s="146">
        <v>1</v>
      </c>
      <c r="AC46" s="146"/>
      <c r="AD46" s="146">
        <v>1</v>
      </c>
      <c r="AE46" s="158"/>
      <c r="AF46" s="229">
        <v>4</v>
      </c>
      <c r="AG46" s="234"/>
      <c r="AH46" s="224">
        <v>26</v>
      </c>
      <c r="AI46" s="243">
        <v>28</v>
      </c>
      <c r="AL46" s="54"/>
    </row>
    <row r="47" spans="3:38" s="53" customFormat="1" ht="39" customHeight="1" x14ac:dyDescent="0.2">
      <c r="C47" s="170"/>
      <c r="D47" s="171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71"/>
      <c r="W47" s="311"/>
      <c r="X47" s="157"/>
      <c r="Y47" s="146"/>
      <c r="Z47" s="146"/>
      <c r="AA47" s="146"/>
      <c r="AB47" s="146"/>
      <c r="AC47" s="146"/>
      <c r="AD47" s="146"/>
      <c r="AE47" s="158"/>
      <c r="AF47" s="229"/>
      <c r="AG47" s="235"/>
      <c r="AH47" s="224"/>
      <c r="AI47" s="243"/>
      <c r="AL47" s="54"/>
    </row>
    <row r="48" spans="3:38" s="53" customFormat="1" ht="12" x14ac:dyDescent="0.2">
      <c r="C48" s="170"/>
      <c r="D48" s="171"/>
      <c r="E48" s="153"/>
      <c r="F48" s="153"/>
      <c r="G48" s="153"/>
      <c r="H48" s="153" t="s">
        <v>473</v>
      </c>
      <c r="I48" s="153"/>
      <c r="J48" s="153"/>
      <c r="K48" s="153"/>
      <c r="L48" s="153" t="s">
        <v>38</v>
      </c>
      <c r="M48" s="153" t="s">
        <v>23</v>
      </c>
      <c r="N48" s="153" t="s">
        <v>40</v>
      </c>
      <c r="O48" s="153" t="s">
        <v>539</v>
      </c>
      <c r="P48" s="153" t="s">
        <v>538</v>
      </c>
      <c r="Q48" s="153"/>
      <c r="R48" s="153"/>
      <c r="S48" s="153" t="s">
        <v>177</v>
      </c>
      <c r="T48" s="153"/>
      <c r="U48" s="153" t="s">
        <v>178</v>
      </c>
      <c r="V48" s="171" t="s">
        <v>63</v>
      </c>
      <c r="W48" s="311" t="s">
        <v>179</v>
      </c>
      <c r="X48" s="157">
        <v>1</v>
      </c>
      <c r="Y48" s="146"/>
      <c r="Z48" s="146">
        <v>1</v>
      </c>
      <c r="AA48" s="146"/>
      <c r="AB48" s="146">
        <v>1</v>
      </c>
      <c r="AC48" s="146"/>
      <c r="AD48" s="146">
        <v>1</v>
      </c>
      <c r="AE48" s="158"/>
      <c r="AF48" s="229">
        <v>4</v>
      </c>
      <c r="AG48" s="234"/>
      <c r="AH48" s="224">
        <v>27</v>
      </c>
      <c r="AI48" s="243">
        <v>29</v>
      </c>
      <c r="AL48" s="54"/>
    </row>
    <row r="49" spans="3:38" s="53" customFormat="1" ht="48.75" customHeight="1" x14ac:dyDescent="0.2">
      <c r="C49" s="170"/>
      <c r="D49" s="171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71"/>
      <c r="W49" s="311"/>
      <c r="X49" s="157"/>
      <c r="Y49" s="146"/>
      <c r="Z49" s="146"/>
      <c r="AA49" s="146"/>
      <c r="AB49" s="146"/>
      <c r="AC49" s="146"/>
      <c r="AD49" s="146"/>
      <c r="AE49" s="158"/>
      <c r="AF49" s="229"/>
      <c r="AG49" s="235"/>
      <c r="AH49" s="224"/>
      <c r="AI49" s="243"/>
      <c r="AL49" s="54"/>
    </row>
    <row r="50" spans="3:38" s="53" customFormat="1" ht="12" x14ac:dyDescent="0.2">
      <c r="C50" s="170"/>
      <c r="D50" s="171"/>
      <c r="E50" s="153"/>
      <c r="F50" s="153"/>
      <c r="G50" s="153"/>
      <c r="H50" s="153" t="s">
        <v>474</v>
      </c>
      <c r="I50" s="153"/>
      <c r="J50" s="153"/>
      <c r="K50" s="153"/>
      <c r="L50" s="153" t="s">
        <v>18</v>
      </c>
      <c r="M50" s="153" t="s">
        <v>23</v>
      </c>
      <c r="N50" s="175" t="s">
        <v>41</v>
      </c>
      <c r="O50" s="153" t="s">
        <v>180</v>
      </c>
      <c r="P50" s="153" t="s">
        <v>181</v>
      </c>
      <c r="Q50" s="153"/>
      <c r="R50" s="153"/>
      <c r="S50" s="312" t="s">
        <v>182</v>
      </c>
      <c r="T50" s="313"/>
      <c r="U50" s="153" t="s">
        <v>182</v>
      </c>
      <c r="V50" s="171" t="s">
        <v>63</v>
      </c>
      <c r="W50" s="311" t="s">
        <v>423</v>
      </c>
      <c r="X50" s="157">
        <v>1</v>
      </c>
      <c r="Y50" s="146"/>
      <c r="Z50" s="146">
        <v>1</v>
      </c>
      <c r="AA50" s="146"/>
      <c r="AB50" s="146">
        <v>1</v>
      </c>
      <c r="AC50" s="146"/>
      <c r="AD50" s="146">
        <v>2</v>
      </c>
      <c r="AE50" s="158"/>
      <c r="AF50" s="229">
        <v>5</v>
      </c>
      <c r="AG50" s="234"/>
      <c r="AH50" s="224">
        <v>28</v>
      </c>
      <c r="AI50" s="250">
        <v>30</v>
      </c>
      <c r="AL50" s="54"/>
    </row>
    <row r="51" spans="3:38" s="53" customFormat="1" ht="37.5" customHeight="1" x14ac:dyDescent="0.2">
      <c r="C51" s="170"/>
      <c r="D51" s="171"/>
      <c r="E51" s="153"/>
      <c r="F51" s="153"/>
      <c r="G51" s="153"/>
      <c r="H51" s="153"/>
      <c r="I51" s="153"/>
      <c r="J51" s="153"/>
      <c r="K51" s="153"/>
      <c r="L51" s="153"/>
      <c r="M51" s="153"/>
      <c r="N51" s="175"/>
      <c r="O51" s="153"/>
      <c r="P51" s="153"/>
      <c r="Q51" s="153"/>
      <c r="R51" s="153"/>
      <c r="S51" s="314"/>
      <c r="T51" s="315"/>
      <c r="U51" s="153"/>
      <c r="V51" s="171"/>
      <c r="W51" s="311"/>
      <c r="X51" s="157"/>
      <c r="Y51" s="146"/>
      <c r="Z51" s="146"/>
      <c r="AA51" s="146"/>
      <c r="AB51" s="146"/>
      <c r="AC51" s="146"/>
      <c r="AD51" s="146"/>
      <c r="AE51" s="158"/>
      <c r="AF51" s="229"/>
      <c r="AG51" s="235"/>
      <c r="AH51" s="224"/>
      <c r="AI51" s="250"/>
      <c r="AL51" s="54"/>
    </row>
    <row r="52" spans="3:38" s="53" customFormat="1" ht="98.25" customHeight="1" thickBot="1" x14ac:dyDescent="0.25">
      <c r="C52" s="170"/>
      <c r="D52" s="171"/>
      <c r="E52" s="312" t="s">
        <v>467</v>
      </c>
      <c r="F52" s="369"/>
      <c r="G52" s="313"/>
      <c r="H52" s="312" t="s">
        <v>475</v>
      </c>
      <c r="I52" s="369"/>
      <c r="J52" s="369"/>
      <c r="K52" s="313"/>
      <c r="L52" s="371" t="s">
        <v>18</v>
      </c>
      <c r="M52" s="371" t="s">
        <v>42</v>
      </c>
      <c r="N52" s="371" t="s">
        <v>43</v>
      </c>
      <c r="O52" s="81" t="s">
        <v>382</v>
      </c>
      <c r="P52" s="154" t="s">
        <v>383</v>
      </c>
      <c r="Q52" s="155"/>
      <c r="R52" s="156"/>
      <c r="S52" s="154" t="s">
        <v>384</v>
      </c>
      <c r="T52" s="155"/>
      <c r="U52" s="81" t="s">
        <v>385</v>
      </c>
      <c r="V52" s="90" t="s">
        <v>63</v>
      </c>
      <c r="W52" s="91" t="s">
        <v>386</v>
      </c>
      <c r="X52" s="149">
        <v>1</v>
      </c>
      <c r="Y52" s="150"/>
      <c r="Z52" s="150">
        <v>1</v>
      </c>
      <c r="AA52" s="150"/>
      <c r="AB52" s="150">
        <v>1</v>
      </c>
      <c r="AC52" s="150"/>
      <c r="AD52" s="150">
        <v>1</v>
      </c>
      <c r="AE52" s="253"/>
      <c r="AF52" s="92">
        <v>4</v>
      </c>
      <c r="AG52" s="70"/>
      <c r="AH52" s="53">
        <v>29</v>
      </c>
      <c r="AI52" s="89">
        <v>31</v>
      </c>
      <c r="AL52" s="54"/>
    </row>
    <row r="53" spans="3:38" s="53" customFormat="1" ht="87" customHeight="1" thickBot="1" x14ac:dyDescent="0.25">
      <c r="C53" s="170"/>
      <c r="D53" s="171"/>
      <c r="E53" s="376"/>
      <c r="F53" s="377"/>
      <c r="G53" s="378"/>
      <c r="H53" s="314"/>
      <c r="I53" s="370"/>
      <c r="J53" s="370"/>
      <c r="K53" s="315"/>
      <c r="L53" s="372"/>
      <c r="M53" s="372"/>
      <c r="N53" s="372"/>
      <c r="O53" s="93" t="s">
        <v>387</v>
      </c>
      <c r="P53" s="154" t="s">
        <v>388</v>
      </c>
      <c r="Q53" s="155"/>
      <c r="R53" s="156"/>
      <c r="S53" s="154" t="s">
        <v>389</v>
      </c>
      <c r="T53" s="155"/>
      <c r="U53" s="81" t="s">
        <v>390</v>
      </c>
      <c r="V53" s="80" t="s">
        <v>63</v>
      </c>
      <c r="W53" s="86" t="s">
        <v>391</v>
      </c>
      <c r="X53" s="149">
        <v>10</v>
      </c>
      <c r="Y53" s="150"/>
      <c r="Z53" s="150">
        <v>10</v>
      </c>
      <c r="AA53" s="150"/>
      <c r="AB53" s="150">
        <v>10</v>
      </c>
      <c r="AC53" s="150"/>
      <c r="AD53" s="150">
        <v>10</v>
      </c>
      <c r="AE53" s="253"/>
      <c r="AF53" s="92">
        <v>40</v>
      </c>
      <c r="AG53" s="70"/>
      <c r="AH53" s="53">
        <v>30</v>
      </c>
      <c r="AI53" s="244" t="s">
        <v>325</v>
      </c>
      <c r="AJ53" s="245"/>
      <c r="AK53" s="245"/>
      <c r="AL53" s="246"/>
    </row>
    <row r="54" spans="3:38" s="53" customFormat="1" ht="84" customHeight="1" thickBot="1" x14ac:dyDescent="0.25">
      <c r="C54" s="172"/>
      <c r="D54" s="173"/>
      <c r="E54" s="379"/>
      <c r="F54" s="380"/>
      <c r="G54" s="381"/>
      <c r="H54" s="373" t="s">
        <v>476</v>
      </c>
      <c r="I54" s="374"/>
      <c r="J54" s="374"/>
      <c r="K54" s="375"/>
      <c r="L54" s="83" t="s">
        <v>18</v>
      </c>
      <c r="M54" s="81" t="s">
        <v>42</v>
      </c>
      <c r="N54" s="94" t="s">
        <v>44</v>
      </c>
      <c r="O54" s="81" t="s">
        <v>392</v>
      </c>
      <c r="P54" s="153" t="s">
        <v>393</v>
      </c>
      <c r="Q54" s="153"/>
      <c r="R54" s="153"/>
      <c r="S54" s="154" t="s">
        <v>394</v>
      </c>
      <c r="T54" s="155"/>
      <c r="U54" s="81" t="s">
        <v>395</v>
      </c>
      <c r="V54" s="81" t="s">
        <v>63</v>
      </c>
      <c r="W54" s="86" t="s">
        <v>396</v>
      </c>
      <c r="X54" s="149">
        <v>5</v>
      </c>
      <c r="Y54" s="150"/>
      <c r="Z54" s="150">
        <v>5</v>
      </c>
      <c r="AA54" s="150"/>
      <c r="AB54" s="150">
        <v>5</v>
      </c>
      <c r="AC54" s="150"/>
      <c r="AD54" s="150">
        <v>5</v>
      </c>
      <c r="AE54" s="253"/>
      <c r="AF54" s="92">
        <v>20</v>
      </c>
      <c r="AG54" s="70"/>
      <c r="AH54" s="53">
        <v>32</v>
      </c>
      <c r="AI54" s="95"/>
      <c r="AJ54" s="95" t="s">
        <v>323</v>
      </c>
      <c r="AK54" s="95" t="s">
        <v>324</v>
      </c>
      <c r="AL54" s="95" t="s">
        <v>425</v>
      </c>
    </row>
    <row r="55" spans="3:38" s="53" customFormat="1" ht="59.25" customHeight="1" thickBot="1" x14ac:dyDescent="0.25">
      <c r="C55" s="159" t="s">
        <v>449</v>
      </c>
      <c r="D55" s="159"/>
      <c r="E55" s="161" t="s">
        <v>466</v>
      </c>
      <c r="F55" s="161"/>
      <c r="G55" s="188"/>
      <c r="H55" s="301" t="s">
        <v>477</v>
      </c>
      <c r="I55" s="302"/>
      <c r="J55" s="302"/>
      <c r="K55" s="303"/>
      <c r="L55" s="151" t="s">
        <v>18</v>
      </c>
      <c r="M55" s="151" t="s">
        <v>23</v>
      </c>
      <c r="N55" s="350" t="s">
        <v>44</v>
      </c>
      <c r="O55" s="151" t="s">
        <v>338</v>
      </c>
      <c r="P55" s="187" t="s">
        <v>339</v>
      </c>
      <c r="Q55" s="161"/>
      <c r="R55" s="188"/>
      <c r="S55" s="187" t="s">
        <v>340</v>
      </c>
      <c r="T55" s="188"/>
      <c r="U55" s="151" t="s">
        <v>341</v>
      </c>
      <c r="V55" s="348" t="s">
        <v>63</v>
      </c>
      <c r="W55" s="151">
        <v>500</v>
      </c>
      <c r="X55" s="443">
        <v>500</v>
      </c>
      <c r="Y55" s="440"/>
      <c r="Z55" s="439">
        <v>500</v>
      </c>
      <c r="AA55" s="440"/>
      <c r="AB55" s="439">
        <v>500</v>
      </c>
      <c r="AC55" s="440"/>
      <c r="AD55" s="439">
        <v>500</v>
      </c>
      <c r="AE55" s="440"/>
      <c r="AF55" s="441">
        <v>2000</v>
      </c>
      <c r="AG55" s="442"/>
      <c r="AI55" s="434">
        <v>34</v>
      </c>
      <c r="AJ55" s="99"/>
      <c r="AK55" s="99"/>
      <c r="AL55" s="100"/>
    </row>
    <row r="56" spans="3:38" s="53" customFormat="1" ht="59.25" customHeight="1" thickBot="1" x14ac:dyDescent="0.25">
      <c r="C56" s="159"/>
      <c r="D56" s="159"/>
      <c r="E56" s="190"/>
      <c r="F56" s="190"/>
      <c r="G56" s="191"/>
      <c r="H56" s="301" t="s">
        <v>478</v>
      </c>
      <c r="I56" s="302"/>
      <c r="J56" s="302"/>
      <c r="K56" s="303"/>
      <c r="L56" s="152"/>
      <c r="M56" s="152"/>
      <c r="N56" s="351"/>
      <c r="O56" s="152"/>
      <c r="P56" s="300"/>
      <c r="Q56" s="193"/>
      <c r="R56" s="194"/>
      <c r="S56" s="300"/>
      <c r="T56" s="194"/>
      <c r="U56" s="152"/>
      <c r="V56" s="349"/>
      <c r="W56" s="152"/>
      <c r="X56" s="164"/>
      <c r="Y56" s="165"/>
      <c r="Z56" s="167"/>
      <c r="AA56" s="165"/>
      <c r="AB56" s="167"/>
      <c r="AC56" s="165"/>
      <c r="AD56" s="167"/>
      <c r="AE56" s="165"/>
      <c r="AF56" s="233"/>
      <c r="AG56" s="235"/>
      <c r="AI56" s="435"/>
      <c r="AJ56" s="99"/>
      <c r="AK56" s="99"/>
      <c r="AL56" s="100"/>
    </row>
    <row r="57" spans="3:38" s="53" customFormat="1" ht="59.25" customHeight="1" thickBot="1" x14ac:dyDescent="0.25">
      <c r="C57" s="159"/>
      <c r="D57" s="159"/>
      <c r="E57" s="190"/>
      <c r="F57" s="190"/>
      <c r="G57" s="191"/>
      <c r="H57" s="301" t="s">
        <v>479</v>
      </c>
      <c r="I57" s="302"/>
      <c r="J57" s="302"/>
      <c r="K57" s="303"/>
      <c r="L57" s="151" t="s">
        <v>18</v>
      </c>
      <c r="M57" s="151" t="s">
        <v>23</v>
      </c>
      <c r="N57" s="184" t="s">
        <v>44</v>
      </c>
      <c r="O57" s="151" t="s">
        <v>342</v>
      </c>
      <c r="P57" s="187" t="s">
        <v>343</v>
      </c>
      <c r="Q57" s="161"/>
      <c r="R57" s="188"/>
      <c r="S57" s="187" t="s">
        <v>344</v>
      </c>
      <c r="T57" s="188"/>
      <c r="U57" s="151" t="s">
        <v>351</v>
      </c>
      <c r="V57" s="348" t="s">
        <v>63</v>
      </c>
      <c r="W57" s="151">
        <v>15000</v>
      </c>
      <c r="X57" s="162">
        <v>15000</v>
      </c>
      <c r="Y57" s="163"/>
      <c r="Z57" s="166">
        <v>15000</v>
      </c>
      <c r="AA57" s="163"/>
      <c r="AB57" s="166">
        <v>15000</v>
      </c>
      <c r="AC57" s="163"/>
      <c r="AD57" s="166">
        <v>15000</v>
      </c>
      <c r="AE57" s="163"/>
      <c r="AF57" s="232">
        <v>60000</v>
      </c>
      <c r="AG57" s="234"/>
      <c r="AI57" s="435">
        <v>35</v>
      </c>
      <c r="AJ57" s="99"/>
      <c r="AK57" s="99"/>
      <c r="AL57" s="100"/>
    </row>
    <row r="58" spans="3:38" s="53" customFormat="1" ht="54" customHeight="1" thickBot="1" x14ac:dyDescent="0.25">
      <c r="C58" s="159"/>
      <c r="D58" s="159"/>
      <c r="E58" s="193"/>
      <c r="F58" s="193"/>
      <c r="G58" s="194"/>
      <c r="H58" s="301" t="s">
        <v>480</v>
      </c>
      <c r="I58" s="302"/>
      <c r="J58" s="302"/>
      <c r="K58" s="303"/>
      <c r="L58" s="152"/>
      <c r="M58" s="152"/>
      <c r="N58" s="185"/>
      <c r="O58" s="152"/>
      <c r="P58" s="300"/>
      <c r="Q58" s="193"/>
      <c r="R58" s="194"/>
      <c r="S58" s="300"/>
      <c r="T58" s="194"/>
      <c r="U58" s="152"/>
      <c r="V58" s="349"/>
      <c r="W58" s="152"/>
      <c r="X58" s="164"/>
      <c r="Y58" s="165"/>
      <c r="Z58" s="167"/>
      <c r="AA58" s="165"/>
      <c r="AB58" s="167"/>
      <c r="AC58" s="165"/>
      <c r="AD58" s="167"/>
      <c r="AE58" s="165"/>
      <c r="AF58" s="233"/>
      <c r="AG58" s="235"/>
      <c r="AI58" s="435"/>
      <c r="AJ58" s="99"/>
      <c r="AK58" s="99"/>
      <c r="AL58" s="100"/>
    </row>
    <row r="59" spans="3:38" s="53" customFormat="1" ht="84" customHeight="1" thickBot="1" x14ac:dyDescent="0.25">
      <c r="C59" s="159"/>
      <c r="D59" s="159"/>
      <c r="E59" s="161" t="s">
        <v>465</v>
      </c>
      <c r="F59" s="161"/>
      <c r="G59" s="188"/>
      <c r="H59" s="302" t="s">
        <v>481</v>
      </c>
      <c r="I59" s="302"/>
      <c r="J59" s="302"/>
      <c r="K59" s="302"/>
      <c r="L59" s="103" t="s">
        <v>18</v>
      </c>
      <c r="M59" s="104" t="s">
        <v>23</v>
      </c>
      <c r="N59" s="104" t="s">
        <v>44</v>
      </c>
      <c r="O59" s="104" t="s">
        <v>346</v>
      </c>
      <c r="P59" s="301" t="s">
        <v>347</v>
      </c>
      <c r="Q59" s="302"/>
      <c r="R59" s="302"/>
      <c r="S59" s="301" t="s">
        <v>340</v>
      </c>
      <c r="T59" s="303"/>
      <c r="U59" s="104" t="s">
        <v>352</v>
      </c>
      <c r="V59" s="105" t="s">
        <v>63</v>
      </c>
      <c r="W59" s="101">
        <v>300</v>
      </c>
      <c r="X59" s="266">
        <v>300</v>
      </c>
      <c r="Y59" s="157"/>
      <c r="Z59" s="158">
        <v>300</v>
      </c>
      <c r="AA59" s="157"/>
      <c r="AB59" s="158">
        <v>300</v>
      </c>
      <c r="AC59" s="157"/>
      <c r="AD59" s="158">
        <v>300</v>
      </c>
      <c r="AE59" s="157"/>
      <c r="AF59" s="106">
        <v>1200</v>
      </c>
      <c r="AG59" s="107"/>
      <c r="AI59" s="102">
        <v>36</v>
      </c>
      <c r="AJ59" s="99"/>
      <c r="AK59" s="99"/>
      <c r="AL59" s="100"/>
    </row>
    <row r="60" spans="3:38" s="53" customFormat="1" ht="71.25" customHeight="1" thickBot="1" x14ac:dyDescent="0.25">
      <c r="C60" s="159"/>
      <c r="D60" s="159"/>
      <c r="E60" s="193"/>
      <c r="F60" s="193"/>
      <c r="G60" s="194"/>
      <c r="H60" s="302" t="s">
        <v>482</v>
      </c>
      <c r="I60" s="302"/>
      <c r="J60" s="302"/>
      <c r="K60" s="382"/>
      <c r="L60" s="108" t="s">
        <v>18</v>
      </c>
      <c r="M60" s="104" t="s">
        <v>23</v>
      </c>
      <c r="N60" s="104" t="s">
        <v>44</v>
      </c>
      <c r="O60" s="104" t="s">
        <v>348</v>
      </c>
      <c r="P60" s="301" t="s">
        <v>349</v>
      </c>
      <c r="Q60" s="302"/>
      <c r="R60" s="303"/>
      <c r="S60" s="301" t="s">
        <v>350</v>
      </c>
      <c r="T60" s="303"/>
      <c r="U60" s="104" t="s">
        <v>352</v>
      </c>
      <c r="V60" s="105" t="s">
        <v>63</v>
      </c>
      <c r="W60" s="101">
        <v>50000</v>
      </c>
      <c r="X60" s="162">
        <v>50000</v>
      </c>
      <c r="Y60" s="163"/>
      <c r="Z60" s="166">
        <v>50000</v>
      </c>
      <c r="AA60" s="163"/>
      <c r="AB60" s="166">
        <v>50000</v>
      </c>
      <c r="AC60" s="163"/>
      <c r="AD60" s="166">
        <v>50000</v>
      </c>
      <c r="AE60" s="163"/>
      <c r="AF60" s="74">
        <v>200000</v>
      </c>
      <c r="AG60" s="88"/>
      <c r="AI60" s="102">
        <v>37</v>
      </c>
      <c r="AJ60" s="99"/>
      <c r="AK60" s="99"/>
      <c r="AL60" s="100"/>
    </row>
    <row r="61" spans="3:38" s="53" customFormat="1" ht="79.5" customHeight="1" thickBot="1" x14ac:dyDescent="0.25">
      <c r="C61" s="159"/>
      <c r="D61" s="159"/>
      <c r="E61" s="161" t="s">
        <v>464</v>
      </c>
      <c r="F61" s="161"/>
      <c r="G61" s="188"/>
      <c r="H61" s="187" t="s">
        <v>483</v>
      </c>
      <c r="I61" s="161"/>
      <c r="J61" s="161"/>
      <c r="K61" s="188"/>
      <c r="L61" s="151" t="s">
        <v>18</v>
      </c>
      <c r="M61" s="151" t="s">
        <v>23</v>
      </c>
      <c r="N61" s="151" t="s">
        <v>44</v>
      </c>
      <c r="O61" s="104" t="s">
        <v>353</v>
      </c>
      <c r="P61" s="301" t="s">
        <v>354</v>
      </c>
      <c r="Q61" s="302"/>
      <c r="R61" s="303"/>
      <c r="S61" s="296" t="s">
        <v>340</v>
      </c>
      <c r="T61" s="297"/>
      <c r="U61" s="104" t="s">
        <v>352</v>
      </c>
      <c r="V61" s="105" t="s">
        <v>63</v>
      </c>
      <c r="W61" s="109">
        <v>800</v>
      </c>
      <c r="X61" s="158">
        <v>800</v>
      </c>
      <c r="Y61" s="157"/>
      <c r="Z61" s="158">
        <v>800</v>
      </c>
      <c r="AA61" s="157"/>
      <c r="AB61" s="158">
        <v>800</v>
      </c>
      <c r="AC61" s="157"/>
      <c r="AD61" s="158">
        <v>800</v>
      </c>
      <c r="AE61" s="157"/>
      <c r="AF61" s="57">
        <v>3200</v>
      </c>
      <c r="AG61" s="58"/>
      <c r="AI61" s="64">
        <v>38</v>
      </c>
      <c r="AJ61" s="99"/>
      <c r="AK61" s="99"/>
      <c r="AL61" s="99"/>
    </row>
    <row r="62" spans="3:38" s="53" customFormat="1" ht="71.25" customHeight="1" thickBot="1" x14ac:dyDescent="0.25">
      <c r="C62" s="159"/>
      <c r="D62" s="159"/>
      <c r="E62" s="193"/>
      <c r="F62" s="193"/>
      <c r="G62" s="194"/>
      <c r="H62" s="189"/>
      <c r="I62" s="190"/>
      <c r="J62" s="190"/>
      <c r="K62" s="191"/>
      <c r="L62" s="192"/>
      <c r="M62" s="192"/>
      <c r="N62" s="192"/>
      <c r="O62" s="97" t="s">
        <v>355</v>
      </c>
      <c r="P62" s="187" t="s">
        <v>356</v>
      </c>
      <c r="Q62" s="161"/>
      <c r="R62" s="188"/>
      <c r="S62" s="187" t="s">
        <v>357</v>
      </c>
      <c r="T62" s="188"/>
      <c r="U62" s="97" t="s">
        <v>352</v>
      </c>
      <c r="V62" s="98" t="s">
        <v>63</v>
      </c>
      <c r="W62" s="109">
        <v>12000</v>
      </c>
      <c r="X62" s="158">
        <v>12000</v>
      </c>
      <c r="Y62" s="157"/>
      <c r="Z62" s="158">
        <v>12000</v>
      </c>
      <c r="AA62" s="157"/>
      <c r="AB62" s="158">
        <v>12000</v>
      </c>
      <c r="AC62" s="157"/>
      <c r="AD62" s="158">
        <v>12000</v>
      </c>
      <c r="AE62" s="157"/>
      <c r="AF62" s="57">
        <v>48000</v>
      </c>
      <c r="AG62" s="58"/>
      <c r="AI62" s="247" t="s">
        <v>426</v>
      </c>
      <c r="AJ62" s="248"/>
      <c r="AK62" s="248"/>
      <c r="AL62" s="249"/>
    </row>
    <row r="63" spans="3:38" s="53" customFormat="1" ht="71.25" customHeight="1" thickBot="1" x14ac:dyDescent="0.25">
      <c r="C63" s="159"/>
      <c r="D63" s="159"/>
      <c r="E63" s="160" t="s">
        <v>505</v>
      </c>
      <c r="F63" s="161"/>
      <c r="G63" s="161"/>
      <c r="H63" s="159" t="s">
        <v>506</v>
      </c>
      <c r="I63" s="159"/>
      <c r="J63" s="159"/>
      <c r="K63" s="159"/>
      <c r="L63" s="96" t="str">
        <f>L61</f>
        <v>COMITÉ MUNICIPAL DE SEGURIDAD VIAL</v>
      </c>
      <c r="M63" s="96" t="str">
        <f>M61</f>
        <v>DIRECCIÓN DE TRÁNSITO DE BUCARAMANGA</v>
      </c>
      <c r="N63" s="96" t="str">
        <f>N61</f>
        <v>ALCALDÍA DE BUCARAMANGA, DIRECCIÓN DE TRÁNSITO DE BUCARAMANGA, DIRECCIÓN DE TRÁNSITO DE LA POLICÍA NACIONAL, INSTITUTO MUNICIPAL DE CULTURA, OFICINAS DE COMUNICACIONES DE TRÁNSITO Y ALCALDÍA</v>
      </c>
      <c r="O63" s="96" t="s">
        <v>507</v>
      </c>
      <c r="P63" s="159" t="s">
        <v>508</v>
      </c>
      <c r="Q63" s="159"/>
      <c r="R63" s="159"/>
      <c r="S63" s="159" t="s">
        <v>509</v>
      </c>
      <c r="T63" s="159"/>
      <c r="U63" s="96" t="s">
        <v>352</v>
      </c>
      <c r="V63" s="110" t="s">
        <v>63</v>
      </c>
      <c r="W63" s="111">
        <v>1</v>
      </c>
      <c r="X63" s="267">
        <v>1</v>
      </c>
      <c r="Y63" s="157"/>
      <c r="Z63" s="158" t="s">
        <v>510</v>
      </c>
      <c r="AA63" s="157"/>
      <c r="AB63" s="158" t="s">
        <v>511</v>
      </c>
      <c r="AC63" s="157"/>
      <c r="AD63" s="158" t="s">
        <v>511</v>
      </c>
      <c r="AE63" s="157"/>
      <c r="AF63" s="51"/>
      <c r="AG63" s="58"/>
      <c r="AI63" s="95"/>
      <c r="AJ63" s="95" t="s">
        <v>323</v>
      </c>
      <c r="AK63" s="95" t="s">
        <v>324</v>
      </c>
      <c r="AL63" s="95" t="s">
        <v>430</v>
      </c>
    </row>
    <row r="64" spans="3:38" s="53" customFormat="1" ht="79.5" customHeight="1" x14ac:dyDescent="0.2">
      <c r="C64" s="178" t="s">
        <v>450</v>
      </c>
      <c r="D64" s="179"/>
      <c r="E64" s="176" t="s">
        <v>463</v>
      </c>
      <c r="F64" s="176"/>
      <c r="G64" s="176"/>
      <c r="H64" s="176" t="s">
        <v>484</v>
      </c>
      <c r="I64" s="176"/>
      <c r="J64" s="176"/>
      <c r="K64" s="176"/>
      <c r="L64" s="176" t="s">
        <v>45</v>
      </c>
      <c r="M64" s="176" t="s">
        <v>46</v>
      </c>
      <c r="N64" s="182" t="s">
        <v>47</v>
      </c>
      <c r="O64" s="32" t="s">
        <v>144</v>
      </c>
      <c r="P64" s="366" t="s">
        <v>145</v>
      </c>
      <c r="Q64" s="367"/>
      <c r="R64" s="368"/>
      <c r="S64" s="364" t="s">
        <v>146</v>
      </c>
      <c r="T64" s="365"/>
      <c r="U64" s="31" t="s">
        <v>147</v>
      </c>
      <c r="V64" s="31" t="s">
        <v>148</v>
      </c>
      <c r="W64" s="33" t="s">
        <v>149</v>
      </c>
      <c r="X64" s="165">
        <v>1</v>
      </c>
      <c r="Y64" s="254"/>
      <c r="Z64" s="254">
        <v>1</v>
      </c>
      <c r="AA64" s="254"/>
      <c r="AB64" s="254">
        <v>1</v>
      </c>
      <c r="AC64" s="254"/>
      <c r="AD64" s="254">
        <v>1</v>
      </c>
      <c r="AE64" s="167"/>
      <c r="AF64" s="51">
        <v>4</v>
      </c>
      <c r="AG64" s="72"/>
      <c r="AH64" s="53">
        <v>34</v>
      </c>
      <c r="AI64" s="53">
        <v>41</v>
      </c>
      <c r="AL64" s="54"/>
    </row>
    <row r="65" spans="3:38" s="53" customFormat="1" ht="81" customHeight="1" x14ac:dyDescent="0.2">
      <c r="C65" s="178"/>
      <c r="D65" s="179"/>
      <c r="E65" s="177"/>
      <c r="F65" s="177"/>
      <c r="G65" s="177"/>
      <c r="H65" s="177"/>
      <c r="I65" s="177"/>
      <c r="J65" s="177"/>
      <c r="K65" s="177"/>
      <c r="L65" s="177"/>
      <c r="M65" s="177"/>
      <c r="N65" s="182"/>
      <c r="O65" s="34" t="s">
        <v>150</v>
      </c>
      <c r="P65" s="304" t="s">
        <v>151</v>
      </c>
      <c r="Q65" s="305"/>
      <c r="R65" s="306"/>
      <c r="S65" s="294" t="s">
        <v>152</v>
      </c>
      <c r="T65" s="295"/>
      <c r="U65" s="34" t="s">
        <v>152</v>
      </c>
      <c r="V65" s="34" t="s">
        <v>63</v>
      </c>
      <c r="W65" s="36" t="s">
        <v>153</v>
      </c>
      <c r="X65" s="157">
        <v>1</v>
      </c>
      <c r="Y65" s="146"/>
      <c r="Z65" s="146">
        <v>1</v>
      </c>
      <c r="AA65" s="146"/>
      <c r="AB65" s="146">
        <v>1</v>
      </c>
      <c r="AC65" s="146"/>
      <c r="AD65" s="146">
        <v>1</v>
      </c>
      <c r="AE65" s="158"/>
      <c r="AF65" s="57">
        <v>4</v>
      </c>
      <c r="AG65" s="70"/>
      <c r="AH65" s="53">
        <v>35</v>
      </c>
      <c r="AI65" s="53">
        <v>42</v>
      </c>
      <c r="AL65" s="54"/>
    </row>
    <row r="66" spans="3:38" s="53" customFormat="1" ht="78.75" customHeight="1" thickBot="1" x14ac:dyDescent="0.25">
      <c r="C66" s="178"/>
      <c r="D66" s="179"/>
      <c r="E66" s="177" t="s">
        <v>462</v>
      </c>
      <c r="F66" s="177"/>
      <c r="G66" s="177"/>
      <c r="H66" s="177" t="s">
        <v>485</v>
      </c>
      <c r="I66" s="177"/>
      <c r="J66" s="177"/>
      <c r="K66" s="177"/>
      <c r="L66" s="177" t="s">
        <v>18</v>
      </c>
      <c r="M66" s="177" t="s">
        <v>46</v>
      </c>
      <c r="N66" s="182"/>
      <c r="O66" s="32" t="s">
        <v>154</v>
      </c>
      <c r="P66" s="304" t="s">
        <v>155</v>
      </c>
      <c r="Q66" s="305"/>
      <c r="R66" s="306"/>
      <c r="S66" s="294" t="s">
        <v>146</v>
      </c>
      <c r="T66" s="295"/>
      <c r="U66" s="34" t="s">
        <v>146</v>
      </c>
      <c r="V66" s="34" t="s">
        <v>148</v>
      </c>
      <c r="W66" s="36" t="s">
        <v>156</v>
      </c>
      <c r="X66" s="157">
        <v>0</v>
      </c>
      <c r="Y66" s="146"/>
      <c r="Z66" s="146">
        <v>0</v>
      </c>
      <c r="AA66" s="146"/>
      <c r="AB66" s="146">
        <v>0</v>
      </c>
      <c r="AC66" s="146"/>
      <c r="AD66" s="146">
        <v>0</v>
      </c>
      <c r="AE66" s="158"/>
      <c r="AF66" s="57">
        <v>0</v>
      </c>
      <c r="AG66" s="70"/>
      <c r="AH66" s="53">
        <v>37</v>
      </c>
      <c r="AI66" s="53">
        <v>43</v>
      </c>
      <c r="AL66" s="54"/>
    </row>
    <row r="67" spans="3:38" s="53" customFormat="1" ht="72.75" customHeight="1" thickBot="1" x14ac:dyDescent="0.25">
      <c r="C67" s="178"/>
      <c r="D67" s="179"/>
      <c r="E67" s="177"/>
      <c r="F67" s="177"/>
      <c r="G67" s="177"/>
      <c r="H67" s="177"/>
      <c r="I67" s="177"/>
      <c r="J67" s="177"/>
      <c r="K67" s="177"/>
      <c r="L67" s="177"/>
      <c r="M67" s="177"/>
      <c r="N67" s="182"/>
      <c r="O67" s="34" t="s">
        <v>157</v>
      </c>
      <c r="P67" s="177" t="s">
        <v>158</v>
      </c>
      <c r="Q67" s="177"/>
      <c r="R67" s="177"/>
      <c r="S67" s="294" t="s">
        <v>152</v>
      </c>
      <c r="T67" s="295"/>
      <c r="U67" s="34" t="s">
        <v>152</v>
      </c>
      <c r="V67" s="35" t="s">
        <v>63</v>
      </c>
      <c r="W67" s="37" t="s">
        <v>153</v>
      </c>
      <c r="X67" s="157">
        <v>0</v>
      </c>
      <c r="Y67" s="146"/>
      <c r="Z67" s="146">
        <v>0</v>
      </c>
      <c r="AA67" s="146"/>
      <c r="AB67" s="146">
        <v>0</v>
      </c>
      <c r="AC67" s="146"/>
      <c r="AD67" s="146">
        <v>0</v>
      </c>
      <c r="AE67" s="158"/>
      <c r="AF67" s="57">
        <v>0</v>
      </c>
      <c r="AG67" s="70"/>
      <c r="AH67" s="53">
        <v>38</v>
      </c>
      <c r="AI67" s="256" t="s">
        <v>327</v>
      </c>
      <c r="AJ67" s="257"/>
      <c r="AK67" s="257"/>
      <c r="AL67" s="258"/>
    </row>
    <row r="68" spans="3:38" s="53" customFormat="1" ht="71.25" customHeight="1" thickBot="1" x14ac:dyDescent="0.25">
      <c r="C68" s="180"/>
      <c r="D68" s="181"/>
      <c r="E68" s="186" t="s">
        <v>461</v>
      </c>
      <c r="F68" s="186"/>
      <c r="G68" s="186"/>
      <c r="H68" s="186" t="s">
        <v>486</v>
      </c>
      <c r="I68" s="186"/>
      <c r="J68" s="186"/>
      <c r="K68" s="186"/>
      <c r="L68" s="38" t="s">
        <v>183</v>
      </c>
      <c r="M68" s="38" t="s">
        <v>46</v>
      </c>
      <c r="N68" s="183"/>
      <c r="O68" s="38" t="s">
        <v>358</v>
      </c>
      <c r="P68" s="186" t="s">
        <v>359</v>
      </c>
      <c r="Q68" s="186"/>
      <c r="R68" s="186"/>
      <c r="S68" s="298" t="s">
        <v>361</v>
      </c>
      <c r="T68" s="299"/>
      <c r="U68" s="38" t="s">
        <v>352</v>
      </c>
      <c r="V68" s="38" t="s">
        <v>63</v>
      </c>
      <c r="W68" s="39" t="s">
        <v>360</v>
      </c>
      <c r="X68" s="157">
        <v>1</v>
      </c>
      <c r="Y68" s="146"/>
      <c r="Z68" s="146">
        <v>1</v>
      </c>
      <c r="AA68" s="146"/>
      <c r="AB68" s="146">
        <v>1</v>
      </c>
      <c r="AC68" s="146"/>
      <c r="AD68" s="146">
        <v>1</v>
      </c>
      <c r="AE68" s="158"/>
      <c r="AF68" s="57">
        <v>4</v>
      </c>
      <c r="AG68" s="70"/>
      <c r="AH68" s="53">
        <v>39</v>
      </c>
      <c r="AI68" s="112">
        <f>SUM(AG64:AG68)</f>
        <v>0</v>
      </c>
      <c r="AJ68" s="113" t="s">
        <v>323</v>
      </c>
      <c r="AK68" s="113" t="s">
        <v>326</v>
      </c>
      <c r="AL68" s="114" t="s">
        <v>427</v>
      </c>
    </row>
    <row r="69" spans="3:38" s="53" customFormat="1" ht="164.25" customHeight="1" x14ac:dyDescent="0.2">
      <c r="C69" s="195" t="s">
        <v>451</v>
      </c>
      <c r="D69" s="196"/>
      <c r="E69" s="273" t="s">
        <v>460</v>
      </c>
      <c r="F69" s="273"/>
      <c r="G69" s="273"/>
      <c r="H69" s="273" t="s">
        <v>487</v>
      </c>
      <c r="I69" s="273"/>
      <c r="J69" s="273"/>
      <c r="K69" s="273"/>
      <c r="L69" s="273" t="s">
        <v>18</v>
      </c>
      <c r="M69" s="274" t="s">
        <v>535</v>
      </c>
      <c r="N69" s="273" t="s">
        <v>50</v>
      </c>
      <c r="O69" s="40" t="s">
        <v>213</v>
      </c>
      <c r="P69" s="292" t="s">
        <v>536</v>
      </c>
      <c r="Q69" s="293"/>
      <c r="R69" s="293"/>
      <c r="S69" s="293" t="s">
        <v>214</v>
      </c>
      <c r="T69" s="293"/>
      <c r="U69" s="40" t="s">
        <v>215</v>
      </c>
      <c r="V69" s="40" t="s">
        <v>63</v>
      </c>
      <c r="W69" s="115" t="s">
        <v>216</v>
      </c>
      <c r="X69" s="147">
        <v>1</v>
      </c>
      <c r="Y69" s="146"/>
      <c r="Z69" s="148">
        <v>1</v>
      </c>
      <c r="AA69" s="146"/>
      <c r="AB69" s="148">
        <v>1</v>
      </c>
      <c r="AC69" s="146"/>
      <c r="AD69" s="148">
        <v>1</v>
      </c>
      <c r="AE69" s="158"/>
      <c r="AF69" s="62">
        <v>1</v>
      </c>
      <c r="AG69" s="70"/>
      <c r="AH69" s="53">
        <v>40</v>
      </c>
      <c r="AI69" s="53">
        <v>46</v>
      </c>
      <c r="AL69" s="54"/>
    </row>
    <row r="70" spans="3:38" s="53" customFormat="1" ht="73.5" customHeight="1" x14ac:dyDescent="0.2">
      <c r="C70" s="197"/>
      <c r="D70" s="19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42" t="s">
        <v>217</v>
      </c>
      <c r="P70" s="268" t="s">
        <v>218</v>
      </c>
      <c r="Q70" s="268"/>
      <c r="R70" s="268"/>
      <c r="S70" s="268" t="s">
        <v>219</v>
      </c>
      <c r="T70" s="268"/>
      <c r="U70" s="42" t="s">
        <v>220</v>
      </c>
      <c r="V70" s="42" t="s">
        <v>63</v>
      </c>
      <c r="W70" s="116" t="s">
        <v>221</v>
      </c>
      <c r="X70" s="157">
        <v>1</v>
      </c>
      <c r="Y70" s="146"/>
      <c r="Z70" s="146">
        <v>1</v>
      </c>
      <c r="AA70" s="146"/>
      <c r="AB70" s="146">
        <v>1</v>
      </c>
      <c r="AC70" s="146"/>
      <c r="AD70" s="146">
        <v>1</v>
      </c>
      <c r="AE70" s="158"/>
      <c r="AF70" s="57">
        <v>4</v>
      </c>
      <c r="AG70" s="70"/>
      <c r="AH70" s="53">
        <v>41</v>
      </c>
      <c r="AI70" s="53">
        <v>47</v>
      </c>
      <c r="AL70" s="54"/>
    </row>
    <row r="71" spans="3:38" s="53" customFormat="1" ht="58.5" customHeight="1" x14ac:dyDescent="0.2">
      <c r="C71" s="197"/>
      <c r="D71" s="198"/>
      <c r="E71" s="268"/>
      <c r="F71" s="268"/>
      <c r="G71" s="268"/>
      <c r="H71" s="268" t="s">
        <v>488</v>
      </c>
      <c r="I71" s="268"/>
      <c r="J71" s="268"/>
      <c r="K71" s="268"/>
      <c r="L71" s="268" t="s">
        <v>45</v>
      </c>
      <c r="M71" s="268" t="s">
        <v>49</v>
      </c>
      <c r="N71" s="268" t="s">
        <v>50</v>
      </c>
      <c r="O71" s="42" t="s">
        <v>222</v>
      </c>
      <c r="P71" s="268" t="s">
        <v>223</v>
      </c>
      <c r="Q71" s="268"/>
      <c r="R71" s="268"/>
      <c r="S71" s="268" t="s">
        <v>224</v>
      </c>
      <c r="T71" s="268"/>
      <c r="U71" s="42" t="s">
        <v>225</v>
      </c>
      <c r="V71" s="42" t="s">
        <v>63</v>
      </c>
      <c r="W71" s="116" t="s">
        <v>226</v>
      </c>
      <c r="X71" s="157">
        <v>1</v>
      </c>
      <c r="Y71" s="146"/>
      <c r="Z71" s="146">
        <v>1</v>
      </c>
      <c r="AA71" s="146"/>
      <c r="AB71" s="251">
        <v>1</v>
      </c>
      <c r="AC71" s="251"/>
      <c r="AD71" s="251">
        <v>1</v>
      </c>
      <c r="AE71" s="252"/>
      <c r="AF71" s="117"/>
      <c r="AG71" s="70"/>
      <c r="AH71" s="53">
        <v>42</v>
      </c>
      <c r="AI71" s="53">
        <v>48</v>
      </c>
      <c r="AL71" s="54"/>
    </row>
    <row r="72" spans="3:38" s="53" customFormat="1" ht="57.75" customHeight="1" x14ac:dyDescent="0.2">
      <c r="C72" s="197"/>
      <c r="D72" s="19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42" t="s">
        <v>227</v>
      </c>
      <c r="P72" s="282" t="s">
        <v>228</v>
      </c>
      <c r="Q72" s="282"/>
      <c r="R72" s="282"/>
      <c r="S72" s="268" t="s">
        <v>334</v>
      </c>
      <c r="T72" s="268"/>
      <c r="U72" s="42" t="s">
        <v>229</v>
      </c>
      <c r="V72" s="41" t="s">
        <v>63</v>
      </c>
      <c r="W72" s="116" t="s">
        <v>230</v>
      </c>
      <c r="X72" s="157">
        <v>1</v>
      </c>
      <c r="Y72" s="146"/>
      <c r="Z72" s="146">
        <v>1</v>
      </c>
      <c r="AA72" s="146"/>
      <c r="AB72" s="146">
        <v>1</v>
      </c>
      <c r="AC72" s="146"/>
      <c r="AD72" s="146">
        <v>0</v>
      </c>
      <c r="AE72" s="158"/>
      <c r="AF72" s="57">
        <v>3</v>
      </c>
      <c r="AG72" s="70"/>
      <c r="AH72" s="53">
        <v>43</v>
      </c>
      <c r="AI72" s="53">
        <v>49</v>
      </c>
      <c r="AL72" s="54"/>
    </row>
    <row r="73" spans="3:38" s="53" customFormat="1" ht="47.25" customHeight="1" x14ac:dyDescent="0.2">
      <c r="C73" s="197"/>
      <c r="D73" s="19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42" t="s">
        <v>231</v>
      </c>
      <c r="P73" s="268" t="s">
        <v>232</v>
      </c>
      <c r="Q73" s="268"/>
      <c r="R73" s="268"/>
      <c r="S73" s="268" t="s">
        <v>233</v>
      </c>
      <c r="T73" s="268"/>
      <c r="U73" s="42" t="s">
        <v>537</v>
      </c>
      <c r="V73" s="41" t="s">
        <v>63</v>
      </c>
      <c r="W73" s="118" t="s">
        <v>234</v>
      </c>
      <c r="X73" s="147">
        <v>0.25</v>
      </c>
      <c r="Y73" s="146"/>
      <c r="Z73" s="146">
        <v>0</v>
      </c>
      <c r="AA73" s="146"/>
      <c r="AB73" s="148">
        <v>0.25</v>
      </c>
      <c r="AC73" s="146"/>
      <c r="AD73" s="146">
        <v>0</v>
      </c>
      <c r="AE73" s="158"/>
      <c r="AF73" s="57">
        <v>2</v>
      </c>
      <c r="AG73" s="70">
        <f>(AF73/296)*100</f>
        <v>0.67567567567567566</v>
      </c>
      <c r="AH73" s="53">
        <v>44</v>
      </c>
      <c r="AI73" s="53">
        <v>50</v>
      </c>
      <c r="AL73" s="54"/>
    </row>
    <row r="74" spans="3:38" s="53" customFormat="1" ht="78" customHeight="1" x14ac:dyDescent="0.2">
      <c r="C74" s="197"/>
      <c r="D74" s="19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42" t="s">
        <v>235</v>
      </c>
      <c r="P74" s="268" t="s">
        <v>236</v>
      </c>
      <c r="Q74" s="268"/>
      <c r="R74" s="268"/>
      <c r="S74" s="268" t="s">
        <v>237</v>
      </c>
      <c r="T74" s="268"/>
      <c r="U74" s="42" t="s">
        <v>238</v>
      </c>
      <c r="V74" s="41" t="s">
        <v>63</v>
      </c>
      <c r="W74" s="116" t="s">
        <v>317</v>
      </c>
      <c r="X74" s="157">
        <v>0</v>
      </c>
      <c r="Y74" s="146"/>
      <c r="Z74" s="146">
        <v>0</v>
      </c>
      <c r="AA74" s="146"/>
      <c r="AB74" s="146">
        <v>0</v>
      </c>
      <c r="AC74" s="146"/>
      <c r="AD74" s="146">
        <v>0</v>
      </c>
      <c r="AE74" s="158"/>
      <c r="AF74" s="57">
        <v>0</v>
      </c>
      <c r="AG74" s="70">
        <f t="shared" ref="AG74:AG75" si="0">(AF74/296)*100</f>
        <v>0</v>
      </c>
      <c r="AH74" s="53">
        <v>45</v>
      </c>
      <c r="AI74" s="53">
        <v>51</v>
      </c>
      <c r="AL74" s="54"/>
    </row>
    <row r="75" spans="3:38" s="53" customFormat="1" ht="86.25" customHeight="1" x14ac:dyDescent="0.2">
      <c r="C75" s="197"/>
      <c r="D75" s="198"/>
      <c r="E75" s="268" t="s">
        <v>459</v>
      </c>
      <c r="F75" s="268"/>
      <c r="G75" s="268"/>
      <c r="H75" s="268" t="s">
        <v>489</v>
      </c>
      <c r="I75" s="268"/>
      <c r="J75" s="268"/>
      <c r="K75" s="268"/>
      <c r="L75" s="268" t="s">
        <v>18</v>
      </c>
      <c r="M75" s="268" t="s">
        <v>51</v>
      </c>
      <c r="N75" s="268" t="s">
        <v>50</v>
      </c>
      <c r="O75" s="43" t="s">
        <v>239</v>
      </c>
      <c r="P75" s="268" t="s">
        <v>240</v>
      </c>
      <c r="Q75" s="268"/>
      <c r="R75" s="268"/>
      <c r="S75" s="268" t="s">
        <v>241</v>
      </c>
      <c r="T75" s="268"/>
      <c r="U75" s="42" t="s">
        <v>242</v>
      </c>
      <c r="V75" s="41" t="s">
        <v>63</v>
      </c>
      <c r="W75" s="116" t="s">
        <v>243</v>
      </c>
      <c r="X75" s="157">
        <v>0</v>
      </c>
      <c r="Y75" s="146"/>
      <c r="Z75" s="146">
        <v>0</v>
      </c>
      <c r="AA75" s="146"/>
      <c r="AB75" s="146">
        <v>0</v>
      </c>
      <c r="AC75" s="146"/>
      <c r="AD75" s="146">
        <v>0</v>
      </c>
      <c r="AE75" s="158"/>
      <c r="AF75" s="57">
        <v>0</v>
      </c>
      <c r="AG75" s="70">
        <f t="shared" si="0"/>
        <v>0</v>
      </c>
      <c r="AH75" s="53">
        <v>46</v>
      </c>
      <c r="AI75" s="53">
        <v>52</v>
      </c>
      <c r="AL75" s="54"/>
    </row>
    <row r="76" spans="3:38" s="53" customFormat="1" ht="46.5" customHeight="1" x14ac:dyDescent="0.2">
      <c r="C76" s="197"/>
      <c r="D76" s="19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42" t="s">
        <v>244</v>
      </c>
      <c r="P76" s="268" t="s">
        <v>245</v>
      </c>
      <c r="Q76" s="268"/>
      <c r="R76" s="268"/>
      <c r="S76" s="268" t="s">
        <v>246</v>
      </c>
      <c r="T76" s="268"/>
      <c r="U76" s="44" t="s">
        <v>247</v>
      </c>
      <c r="V76" s="41" t="s">
        <v>63</v>
      </c>
      <c r="W76" s="119" t="s">
        <v>248</v>
      </c>
      <c r="X76" s="157">
        <v>0</v>
      </c>
      <c r="Y76" s="146"/>
      <c r="Z76" s="146">
        <v>0</v>
      </c>
      <c r="AA76" s="146"/>
      <c r="AB76" s="146">
        <v>0</v>
      </c>
      <c r="AC76" s="146"/>
      <c r="AD76" s="146">
        <v>0</v>
      </c>
      <c r="AE76" s="158"/>
      <c r="AF76" s="57">
        <v>0</v>
      </c>
      <c r="AG76" s="70">
        <f>(AF76/296)*100</f>
        <v>0</v>
      </c>
      <c r="AH76" s="53">
        <v>47</v>
      </c>
      <c r="AI76" s="53">
        <v>53</v>
      </c>
      <c r="AL76" s="54"/>
    </row>
    <row r="77" spans="3:38" s="53" customFormat="1" ht="61.5" customHeight="1" x14ac:dyDescent="0.2">
      <c r="C77" s="197"/>
      <c r="D77" s="19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42" t="s">
        <v>504</v>
      </c>
      <c r="P77" s="268" t="s">
        <v>249</v>
      </c>
      <c r="Q77" s="268"/>
      <c r="R77" s="268"/>
      <c r="S77" s="198" t="s">
        <v>250</v>
      </c>
      <c r="T77" s="198"/>
      <c r="U77" s="42" t="s">
        <v>251</v>
      </c>
      <c r="V77" s="41" t="s">
        <v>63</v>
      </c>
      <c r="W77" s="116" t="s">
        <v>252</v>
      </c>
      <c r="X77" s="157">
        <v>0</v>
      </c>
      <c r="Y77" s="146"/>
      <c r="Z77" s="146">
        <v>0</v>
      </c>
      <c r="AA77" s="146"/>
      <c r="AB77" s="146">
        <v>0</v>
      </c>
      <c r="AC77" s="146"/>
      <c r="AD77" s="146">
        <v>0</v>
      </c>
      <c r="AE77" s="158"/>
      <c r="AF77" s="57">
        <v>0</v>
      </c>
      <c r="AG77" s="70">
        <f>(AF77/296)*100</f>
        <v>0</v>
      </c>
      <c r="AH77" s="53">
        <v>48</v>
      </c>
      <c r="AI77" s="53">
        <v>54</v>
      </c>
      <c r="AL77" s="54"/>
    </row>
    <row r="78" spans="3:38" s="53" customFormat="1" ht="78.75" customHeight="1" x14ac:dyDescent="0.2">
      <c r="C78" s="197"/>
      <c r="D78" s="198"/>
      <c r="E78" s="268"/>
      <c r="F78" s="268"/>
      <c r="G78" s="268"/>
      <c r="H78" s="268"/>
      <c r="I78" s="268"/>
      <c r="J78" s="268"/>
      <c r="K78" s="268"/>
      <c r="L78" s="268"/>
      <c r="M78" s="268"/>
      <c r="N78" s="268"/>
      <c r="O78" s="43" t="s">
        <v>253</v>
      </c>
      <c r="P78" s="269" t="s">
        <v>254</v>
      </c>
      <c r="Q78" s="269"/>
      <c r="R78" s="269"/>
      <c r="S78" s="203" t="s">
        <v>255</v>
      </c>
      <c r="T78" s="203"/>
      <c r="U78" s="43" t="s">
        <v>256</v>
      </c>
      <c r="V78" s="120" t="s">
        <v>63</v>
      </c>
      <c r="W78" s="121" t="s">
        <v>257</v>
      </c>
      <c r="X78" s="157">
        <v>0</v>
      </c>
      <c r="Y78" s="146"/>
      <c r="Z78" s="146">
        <v>0</v>
      </c>
      <c r="AA78" s="146"/>
      <c r="AB78" s="146">
        <v>0</v>
      </c>
      <c r="AC78" s="146"/>
      <c r="AD78" s="146">
        <v>0</v>
      </c>
      <c r="AE78" s="158"/>
      <c r="AF78" s="57">
        <v>0</v>
      </c>
      <c r="AG78" s="70">
        <f t="shared" ref="AG78:AG79" si="1">(AF78/296)*100</f>
        <v>0</v>
      </c>
      <c r="AH78" s="53">
        <v>49</v>
      </c>
      <c r="AI78" s="53">
        <v>55</v>
      </c>
      <c r="AL78" s="54"/>
    </row>
    <row r="79" spans="3:38" s="53" customFormat="1" ht="78" customHeight="1" x14ac:dyDescent="0.2">
      <c r="C79" s="197"/>
      <c r="D79" s="198"/>
      <c r="E79" s="268" t="s">
        <v>458</v>
      </c>
      <c r="F79" s="268"/>
      <c r="G79" s="268"/>
      <c r="H79" s="268" t="s">
        <v>490</v>
      </c>
      <c r="I79" s="268"/>
      <c r="J79" s="268"/>
      <c r="K79" s="268"/>
      <c r="L79" s="268" t="s">
        <v>18</v>
      </c>
      <c r="M79" s="268" t="s">
        <v>23</v>
      </c>
      <c r="N79" s="268" t="s">
        <v>50</v>
      </c>
      <c r="O79" s="42" t="s">
        <v>258</v>
      </c>
      <c r="P79" s="268" t="s">
        <v>259</v>
      </c>
      <c r="Q79" s="268"/>
      <c r="R79" s="268"/>
      <c r="S79" s="268" t="s">
        <v>260</v>
      </c>
      <c r="T79" s="268"/>
      <c r="U79" s="42" t="s">
        <v>261</v>
      </c>
      <c r="V79" s="42" t="s">
        <v>63</v>
      </c>
      <c r="W79" s="119" t="s">
        <v>262</v>
      </c>
      <c r="X79" s="157">
        <v>1</v>
      </c>
      <c r="Y79" s="146"/>
      <c r="Z79" s="146">
        <v>1</v>
      </c>
      <c r="AA79" s="146"/>
      <c r="AB79" s="146">
        <v>0</v>
      </c>
      <c r="AC79" s="146"/>
      <c r="AD79" s="146">
        <v>0</v>
      </c>
      <c r="AE79" s="158"/>
      <c r="AF79" s="57">
        <v>2</v>
      </c>
      <c r="AG79" s="70">
        <f t="shared" si="1"/>
        <v>0.67567567567567566</v>
      </c>
      <c r="AH79" s="53">
        <v>50</v>
      </c>
      <c r="AI79" s="53">
        <v>56</v>
      </c>
      <c r="AL79" s="54"/>
    </row>
    <row r="80" spans="3:38" s="53" customFormat="1" ht="54" customHeight="1" x14ac:dyDescent="0.2">
      <c r="C80" s="197"/>
      <c r="D80" s="198"/>
      <c r="E80" s="268"/>
      <c r="F80" s="268"/>
      <c r="G80" s="268"/>
      <c r="H80" s="268"/>
      <c r="I80" s="268"/>
      <c r="J80" s="268"/>
      <c r="K80" s="268"/>
      <c r="L80" s="268"/>
      <c r="M80" s="268"/>
      <c r="N80" s="268"/>
      <c r="O80" s="42" t="s">
        <v>263</v>
      </c>
      <c r="P80" s="268" t="s">
        <v>264</v>
      </c>
      <c r="Q80" s="268"/>
      <c r="R80" s="268"/>
      <c r="S80" s="268" t="s">
        <v>265</v>
      </c>
      <c r="T80" s="268"/>
      <c r="U80" s="42" t="s">
        <v>266</v>
      </c>
      <c r="V80" s="42" t="s">
        <v>63</v>
      </c>
      <c r="W80" s="119" t="s">
        <v>267</v>
      </c>
      <c r="X80" s="157">
        <v>1</v>
      </c>
      <c r="Y80" s="146"/>
      <c r="Z80" s="146">
        <v>1</v>
      </c>
      <c r="AA80" s="146"/>
      <c r="AB80" s="146">
        <v>1</v>
      </c>
      <c r="AC80" s="146"/>
      <c r="AD80" s="146">
        <v>1</v>
      </c>
      <c r="AE80" s="158"/>
      <c r="AF80" s="57">
        <v>4</v>
      </c>
      <c r="AG80" s="70">
        <f>(AF80/296)*100</f>
        <v>1.3513513513513513</v>
      </c>
      <c r="AH80" s="53">
        <v>51</v>
      </c>
      <c r="AI80" s="53">
        <v>57</v>
      </c>
      <c r="AL80" s="54"/>
    </row>
    <row r="81" spans="3:38" s="53" customFormat="1" ht="83.25" customHeight="1" x14ac:dyDescent="0.2">
      <c r="C81" s="197"/>
      <c r="D81" s="19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42" t="s">
        <v>268</v>
      </c>
      <c r="P81" s="268" t="s">
        <v>269</v>
      </c>
      <c r="Q81" s="268"/>
      <c r="R81" s="268"/>
      <c r="S81" s="268" t="s">
        <v>270</v>
      </c>
      <c r="T81" s="268"/>
      <c r="U81" s="42" t="s">
        <v>271</v>
      </c>
      <c r="V81" s="41" t="s">
        <v>63</v>
      </c>
      <c r="W81" s="119" t="s">
        <v>272</v>
      </c>
      <c r="X81" s="157">
        <v>0</v>
      </c>
      <c r="Y81" s="146"/>
      <c r="Z81" s="146">
        <v>0</v>
      </c>
      <c r="AA81" s="146"/>
      <c r="AB81" s="146">
        <v>2</v>
      </c>
      <c r="AC81" s="146"/>
      <c r="AD81" s="146">
        <v>0</v>
      </c>
      <c r="AE81" s="158"/>
      <c r="AF81" s="57">
        <v>1</v>
      </c>
      <c r="AG81" s="70">
        <f>(AF81/296)*100</f>
        <v>0.33783783783783783</v>
      </c>
      <c r="AH81" s="53">
        <v>52</v>
      </c>
      <c r="AI81" s="53">
        <v>58</v>
      </c>
      <c r="AL81" s="54"/>
    </row>
    <row r="82" spans="3:38" s="53" customFormat="1" ht="66" customHeight="1" x14ac:dyDescent="0.2">
      <c r="C82" s="197"/>
      <c r="D82" s="198"/>
      <c r="E82" s="268" t="s">
        <v>457</v>
      </c>
      <c r="F82" s="268"/>
      <c r="G82" s="268"/>
      <c r="H82" s="268" t="s">
        <v>491</v>
      </c>
      <c r="I82" s="268"/>
      <c r="J82" s="268"/>
      <c r="K82" s="268"/>
      <c r="L82" s="268" t="s">
        <v>18</v>
      </c>
      <c r="M82" s="268" t="s">
        <v>23</v>
      </c>
      <c r="N82" s="268" t="s">
        <v>52</v>
      </c>
      <c r="O82" s="42" t="s">
        <v>336</v>
      </c>
      <c r="P82" s="268" t="s">
        <v>278</v>
      </c>
      <c r="Q82" s="268"/>
      <c r="R82" s="268"/>
      <c r="S82" s="268" t="s">
        <v>273</v>
      </c>
      <c r="T82" s="268"/>
      <c r="U82" s="42" t="s">
        <v>274</v>
      </c>
      <c r="V82" s="41" t="s">
        <v>63</v>
      </c>
      <c r="W82" s="119" t="s">
        <v>275</v>
      </c>
      <c r="X82" s="157">
        <v>1</v>
      </c>
      <c r="Y82" s="146"/>
      <c r="Z82" s="146">
        <v>1</v>
      </c>
      <c r="AA82" s="146"/>
      <c r="AB82" s="146">
        <v>1</v>
      </c>
      <c r="AC82" s="146"/>
      <c r="AD82" s="146">
        <v>1</v>
      </c>
      <c r="AE82" s="158"/>
      <c r="AF82" s="57">
        <v>4</v>
      </c>
      <c r="AG82" s="70">
        <f>(AF82/296)*100</f>
        <v>1.3513513513513513</v>
      </c>
      <c r="AH82" s="53">
        <v>53</v>
      </c>
      <c r="AI82" s="53">
        <v>59</v>
      </c>
      <c r="AL82" s="54"/>
    </row>
    <row r="83" spans="3:38" s="53" customFormat="1" ht="71.25" customHeight="1" x14ac:dyDescent="0.2">
      <c r="C83" s="197"/>
      <c r="D83" s="198"/>
      <c r="E83" s="268"/>
      <c r="F83" s="268"/>
      <c r="G83" s="268"/>
      <c r="H83" s="268"/>
      <c r="I83" s="268"/>
      <c r="J83" s="268"/>
      <c r="K83" s="268"/>
      <c r="L83" s="268"/>
      <c r="M83" s="268"/>
      <c r="N83" s="268"/>
      <c r="O83" s="42" t="s">
        <v>276</v>
      </c>
      <c r="P83" s="282" t="s">
        <v>277</v>
      </c>
      <c r="Q83" s="282"/>
      <c r="R83" s="282"/>
      <c r="S83" s="268" t="s">
        <v>279</v>
      </c>
      <c r="T83" s="268"/>
      <c r="U83" s="44" t="s">
        <v>280</v>
      </c>
      <c r="V83" s="41" t="s">
        <v>63</v>
      </c>
      <c r="W83" s="116" t="s">
        <v>281</v>
      </c>
      <c r="X83" s="157">
        <v>1</v>
      </c>
      <c r="Y83" s="146"/>
      <c r="Z83" s="146">
        <v>1</v>
      </c>
      <c r="AA83" s="146"/>
      <c r="AB83" s="146" t="s">
        <v>318</v>
      </c>
      <c r="AC83" s="146"/>
      <c r="AD83" s="146">
        <v>1</v>
      </c>
      <c r="AE83" s="158"/>
      <c r="AF83" s="57">
        <v>3.62</v>
      </c>
      <c r="AG83" s="70">
        <f>(AF83/296)*100</f>
        <v>1.222972972972973</v>
      </c>
      <c r="AH83" s="53">
        <v>54</v>
      </c>
      <c r="AI83" s="53">
        <v>60</v>
      </c>
      <c r="AL83" s="54"/>
    </row>
    <row r="84" spans="3:38" s="53" customFormat="1" ht="87.75" customHeight="1" x14ac:dyDescent="0.2">
      <c r="C84" s="197"/>
      <c r="D84" s="198"/>
      <c r="E84" s="268"/>
      <c r="F84" s="268"/>
      <c r="G84" s="268"/>
      <c r="H84" s="268"/>
      <c r="I84" s="268"/>
      <c r="J84" s="268"/>
      <c r="K84" s="268"/>
      <c r="L84" s="268"/>
      <c r="M84" s="268"/>
      <c r="N84" s="268"/>
      <c r="O84" s="43" t="s">
        <v>282</v>
      </c>
      <c r="P84" s="268" t="s">
        <v>283</v>
      </c>
      <c r="Q84" s="268"/>
      <c r="R84" s="268"/>
      <c r="S84" s="268" t="s">
        <v>284</v>
      </c>
      <c r="T84" s="268"/>
      <c r="U84" s="43" t="s">
        <v>285</v>
      </c>
      <c r="V84" s="120" t="s">
        <v>63</v>
      </c>
      <c r="W84" s="122" t="s">
        <v>286</v>
      </c>
      <c r="X84" s="157">
        <v>1</v>
      </c>
      <c r="Y84" s="146"/>
      <c r="Z84" s="146">
        <v>1</v>
      </c>
      <c r="AA84" s="146"/>
      <c r="AB84" s="146">
        <v>1</v>
      </c>
      <c r="AC84" s="146"/>
      <c r="AD84" s="146">
        <v>1</v>
      </c>
      <c r="AE84" s="158"/>
      <c r="AF84" s="57">
        <v>4</v>
      </c>
      <c r="AG84" s="58">
        <f>(AF84/296)*100</f>
        <v>1.3513513513513513</v>
      </c>
      <c r="AH84" s="53">
        <v>55</v>
      </c>
      <c r="AI84" s="53">
        <v>61</v>
      </c>
      <c r="AL84" s="54"/>
    </row>
    <row r="85" spans="3:38" s="53" customFormat="1" ht="15" customHeight="1" x14ac:dyDescent="0.2">
      <c r="C85" s="197"/>
      <c r="D85" s="198"/>
      <c r="E85" s="268"/>
      <c r="F85" s="268"/>
      <c r="G85" s="268"/>
      <c r="H85" s="202" t="s">
        <v>492</v>
      </c>
      <c r="I85" s="203"/>
      <c r="J85" s="203"/>
      <c r="K85" s="204"/>
      <c r="L85" s="268" t="s">
        <v>22</v>
      </c>
      <c r="M85" s="268" t="s">
        <v>23</v>
      </c>
      <c r="N85" s="268" t="s">
        <v>52</v>
      </c>
      <c r="O85" s="268" t="s">
        <v>362</v>
      </c>
      <c r="P85" s="268" t="s">
        <v>406</v>
      </c>
      <c r="Q85" s="268"/>
      <c r="R85" s="268"/>
      <c r="S85" s="268" t="s">
        <v>409</v>
      </c>
      <c r="T85" s="268"/>
      <c r="U85" s="268" t="s">
        <v>408</v>
      </c>
      <c r="V85" s="268" t="s">
        <v>63</v>
      </c>
      <c r="W85" s="307">
        <v>1</v>
      </c>
      <c r="X85" s="157">
        <v>1</v>
      </c>
      <c r="Y85" s="146"/>
      <c r="Z85" s="146">
        <v>1</v>
      </c>
      <c r="AA85" s="146"/>
      <c r="AB85" s="146">
        <v>0</v>
      </c>
      <c r="AC85" s="146"/>
      <c r="AD85" s="146">
        <v>0</v>
      </c>
      <c r="AE85" s="158"/>
      <c r="AF85" s="232">
        <v>2</v>
      </c>
      <c r="AG85" s="230">
        <f t="shared" ref="AG85:AG90" si="2">(AF85/296)*100</f>
        <v>0.67567567567567566</v>
      </c>
      <c r="AH85" s="242">
        <v>56</v>
      </c>
      <c r="AI85" s="224">
        <v>62</v>
      </c>
      <c r="AL85" s="54"/>
    </row>
    <row r="86" spans="3:38" s="53" customFormat="1" ht="39.75" customHeight="1" x14ac:dyDescent="0.2">
      <c r="C86" s="197"/>
      <c r="D86" s="198"/>
      <c r="E86" s="268"/>
      <c r="F86" s="268"/>
      <c r="G86" s="268"/>
      <c r="H86" s="205"/>
      <c r="I86" s="206"/>
      <c r="J86" s="206"/>
      <c r="K86" s="207"/>
      <c r="L86" s="268"/>
      <c r="M86" s="268"/>
      <c r="N86" s="268"/>
      <c r="O86" s="268"/>
      <c r="P86" s="268"/>
      <c r="Q86" s="268"/>
      <c r="R86" s="268"/>
      <c r="S86" s="268"/>
      <c r="T86" s="268"/>
      <c r="U86" s="268"/>
      <c r="V86" s="268"/>
      <c r="W86" s="308"/>
      <c r="X86" s="157"/>
      <c r="Y86" s="146"/>
      <c r="Z86" s="146"/>
      <c r="AA86" s="146"/>
      <c r="AB86" s="146"/>
      <c r="AC86" s="146"/>
      <c r="AD86" s="146"/>
      <c r="AE86" s="158"/>
      <c r="AF86" s="233"/>
      <c r="AG86" s="231"/>
      <c r="AH86" s="242"/>
      <c r="AI86" s="224"/>
      <c r="AL86" s="54"/>
    </row>
    <row r="87" spans="3:38" s="53" customFormat="1" ht="39.75" customHeight="1" x14ac:dyDescent="0.2">
      <c r="C87" s="197"/>
      <c r="D87" s="198"/>
      <c r="E87" s="268"/>
      <c r="F87" s="268"/>
      <c r="G87" s="268"/>
      <c r="H87" s="208"/>
      <c r="I87" s="209"/>
      <c r="J87" s="209"/>
      <c r="K87" s="210"/>
      <c r="L87" s="42" t="s">
        <v>22</v>
      </c>
      <c r="M87" s="42" t="s">
        <v>23</v>
      </c>
      <c r="N87" s="42" t="s">
        <v>52</v>
      </c>
      <c r="O87" s="42" t="s">
        <v>337</v>
      </c>
      <c r="P87" s="211" t="s">
        <v>534</v>
      </c>
      <c r="Q87" s="212"/>
      <c r="R87" s="213"/>
      <c r="S87" s="211" t="s">
        <v>405</v>
      </c>
      <c r="T87" s="213"/>
      <c r="U87" s="42" t="s">
        <v>407</v>
      </c>
      <c r="V87" s="42" t="s">
        <v>63</v>
      </c>
      <c r="W87" s="123">
        <v>1</v>
      </c>
      <c r="X87" s="266"/>
      <c r="Y87" s="157"/>
      <c r="Z87" s="158"/>
      <c r="AA87" s="157"/>
      <c r="AB87" s="158"/>
      <c r="AC87" s="157"/>
      <c r="AD87" s="158"/>
      <c r="AE87" s="157"/>
      <c r="AF87" s="124"/>
      <c r="AG87" s="58"/>
      <c r="AH87" s="71"/>
      <c r="AI87" s="53">
        <v>63</v>
      </c>
      <c r="AL87" s="54"/>
    </row>
    <row r="88" spans="3:38" s="53" customFormat="1" ht="69" customHeight="1" x14ac:dyDescent="0.2">
      <c r="C88" s="197"/>
      <c r="D88" s="198"/>
      <c r="E88" s="268"/>
      <c r="F88" s="268"/>
      <c r="G88" s="268"/>
      <c r="H88" s="268" t="s">
        <v>493</v>
      </c>
      <c r="I88" s="268"/>
      <c r="J88" s="268"/>
      <c r="K88" s="268"/>
      <c r="L88" s="268" t="s">
        <v>18</v>
      </c>
      <c r="M88" s="268" t="s">
        <v>51</v>
      </c>
      <c r="N88" s="268" t="s">
        <v>53</v>
      </c>
      <c r="O88" s="42" t="s">
        <v>287</v>
      </c>
      <c r="P88" s="282" t="s">
        <v>532</v>
      </c>
      <c r="Q88" s="282"/>
      <c r="R88" s="282"/>
      <c r="S88" s="198" t="s">
        <v>288</v>
      </c>
      <c r="T88" s="198"/>
      <c r="U88" s="42" t="s">
        <v>289</v>
      </c>
      <c r="V88" s="41" t="s">
        <v>63</v>
      </c>
      <c r="W88" s="119" t="s">
        <v>290</v>
      </c>
      <c r="X88" s="157">
        <v>0</v>
      </c>
      <c r="Y88" s="146"/>
      <c r="Z88" s="146">
        <v>0</v>
      </c>
      <c r="AA88" s="146"/>
      <c r="AB88" s="146">
        <v>1</v>
      </c>
      <c r="AC88" s="146"/>
      <c r="AD88" s="146">
        <v>1</v>
      </c>
      <c r="AE88" s="158"/>
      <c r="AF88" s="57">
        <v>2</v>
      </c>
      <c r="AG88" s="70">
        <f t="shared" si="2"/>
        <v>0.67567567567567566</v>
      </c>
      <c r="AH88" s="53">
        <v>57</v>
      </c>
      <c r="AI88" s="53">
        <v>64</v>
      </c>
      <c r="AL88" s="54"/>
    </row>
    <row r="89" spans="3:38" s="53" customFormat="1" ht="90" customHeight="1" x14ac:dyDescent="0.2">
      <c r="C89" s="197"/>
      <c r="D89" s="19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42" t="s">
        <v>291</v>
      </c>
      <c r="P89" s="268" t="s">
        <v>292</v>
      </c>
      <c r="Q89" s="268"/>
      <c r="R89" s="268"/>
      <c r="S89" s="268" t="s">
        <v>293</v>
      </c>
      <c r="T89" s="268"/>
      <c r="U89" s="42" t="s">
        <v>294</v>
      </c>
      <c r="V89" s="41" t="s">
        <v>63</v>
      </c>
      <c r="W89" s="119" t="s">
        <v>295</v>
      </c>
      <c r="X89" s="157">
        <v>0</v>
      </c>
      <c r="Y89" s="146"/>
      <c r="Z89" s="146">
        <v>1</v>
      </c>
      <c r="AA89" s="146"/>
      <c r="AB89" s="146">
        <v>1</v>
      </c>
      <c r="AC89" s="146"/>
      <c r="AD89" s="146">
        <v>0</v>
      </c>
      <c r="AE89" s="158"/>
      <c r="AF89" s="57">
        <v>2</v>
      </c>
      <c r="AG89" s="70">
        <f t="shared" si="2"/>
        <v>0.67567567567567566</v>
      </c>
      <c r="AH89" s="53">
        <v>58</v>
      </c>
      <c r="AI89" s="53">
        <v>65</v>
      </c>
      <c r="AL89" s="54"/>
    </row>
    <row r="90" spans="3:38" s="53" customFormat="1" ht="48.75" customHeight="1" x14ac:dyDescent="0.2">
      <c r="C90" s="197"/>
      <c r="D90" s="198"/>
      <c r="E90" s="268"/>
      <c r="F90" s="268"/>
      <c r="G90" s="268"/>
      <c r="H90" s="268" t="s">
        <v>494</v>
      </c>
      <c r="I90" s="268"/>
      <c r="J90" s="268"/>
      <c r="K90" s="268"/>
      <c r="L90" s="268" t="s">
        <v>18</v>
      </c>
      <c r="M90" s="268" t="s">
        <v>51</v>
      </c>
      <c r="N90" s="268" t="s">
        <v>53</v>
      </c>
      <c r="O90" s="42" t="s">
        <v>335</v>
      </c>
      <c r="P90" s="282" t="s">
        <v>533</v>
      </c>
      <c r="Q90" s="282"/>
      <c r="R90" s="282"/>
      <c r="S90" s="268" t="s">
        <v>250</v>
      </c>
      <c r="T90" s="268"/>
      <c r="U90" s="42" t="s">
        <v>296</v>
      </c>
      <c r="V90" s="41" t="s">
        <v>63</v>
      </c>
      <c r="W90" s="119" t="s">
        <v>297</v>
      </c>
      <c r="X90" s="157">
        <v>0</v>
      </c>
      <c r="Y90" s="146"/>
      <c r="Z90" s="146">
        <v>0</v>
      </c>
      <c r="AA90" s="146"/>
      <c r="AB90" s="146">
        <v>0</v>
      </c>
      <c r="AC90" s="146"/>
      <c r="AD90" s="146">
        <v>0</v>
      </c>
      <c r="AE90" s="158"/>
      <c r="AF90" s="57">
        <v>0</v>
      </c>
      <c r="AG90" s="70">
        <f t="shared" si="2"/>
        <v>0</v>
      </c>
      <c r="AH90" s="53">
        <v>59</v>
      </c>
      <c r="AI90" s="53">
        <v>66</v>
      </c>
      <c r="AL90" s="54"/>
    </row>
    <row r="91" spans="3:38" s="53" customFormat="1" ht="71.25" customHeight="1" x14ac:dyDescent="0.2">
      <c r="C91" s="197"/>
      <c r="D91" s="19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42" t="s">
        <v>298</v>
      </c>
      <c r="P91" s="268" t="s">
        <v>299</v>
      </c>
      <c r="Q91" s="268"/>
      <c r="R91" s="268"/>
      <c r="S91" s="268" t="s">
        <v>300</v>
      </c>
      <c r="T91" s="268"/>
      <c r="U91" s="42" t="s">
        <v>301</v>
      </c>
      <c r="V91" s="41" t="s">
        <v>63</v>
      </c>
      <c r="W91" s="119" t="s">
        <v>302</v>
      </c>
      <c r="X91" s="157">
        <v>1</v>
      </c>
      <c r="Y91" s="146"/>
      <c r="Z91" s="146">
        <v>1</v>
      </c>
      <c r="AA91" s="146"/>
      <c r="AB91" s="146">
        <v>5</v>
      </c>
      <c r="AC91" s="146"/>
      <c r="AD91" s="146">
        <v>7</v>
      </c>
      <c r="AE91" s="158"/>
      <c r="AF91" s="57">
        <v>4</v>
      </c>
      <c r="AG91" s="70"/>
      <c r="AH91" s="53">
        <v>60</v>
      </c>
      <c r="AI91" s="53">
        <v>67</v>
      </c>
      <c r="AL91" s="54"/>
    </row>
    <row r="92" spans="3:38" s="53" customFormat="1" ht="56.25" customHeight="1" thickBot="1" x14ac:dyDescent="0.25">
      <c r="C92" s="197"/>
      <c r="D92" s="198"/>
      <c r="E92" s="268"/>
      <c r="F92" s="268"/>
      <c r="G92" s="268"/>
      <c r="H92" s="268" t="s">
        <v>495</v>
      </c>
      <c r="I92" s="268"/>
      <c r="J92" s="268"/>
      <c r="K92" s="268"/>
      <c r="L92" s="268" t="s">
        <v>18</v>
      </c>
      <c r="M92" s="268" t="s">
        <v>51</v>
      </c>
      <c r="N92" s="268" t="s">
        <v>53</v>
      </c>
      <c r="O92" s="42" t="s">
        <v>303</v>
      </c>
      <c r="P92" s="282" t="s">
        <v>304</v>
      </c>
      <c r="Q92" s="282"/>
      <c r="R92" s="282"/>
      <c r="S92" s="268" t="s">
        <v>303</v>
      </c>
      <c r="T92" s="268"/>
      <c r="U92" s="42" t="s">
        <v>305</v>
      </c>
      <c r="V92" s="41" t="s">
        <v>63</v>
      </c>
      <c r="W92" s="119" t="s">
        <v>302</v>
      </c>
      <c r="X92" s="157">
        <v>1</v>
      </c>
      <c r="Y92" s="146"/>
      <c r="Z92" s="146">
        <v>1</v>
      </c>
      <c r="AA92" s="146"/>
      <c r="AB92" s="146">
        <v>1</v>
      </c>
      <c r="AC92" s="146"/>
      <c r="AD92" s="146">
        <v>1</v>
      </c>
      <c r="AE92" s="158"/>
      <c r="AF92" s="57">
        <v>4</v>
      </c>
      <c r="AG92" s="70"/>
      <c r="AH92" s="53">
        <v>61</v>
      </c>
      <c r="AI92" s="53">
        <v>68</v>
      </c>
      <c r="AL92" s="54"/>
    </row>
    <row r="93" spans="3:38" s="53" customFormat="1" ht="48.75" customHeight="1" thickBot="1" x14ac:dyDescent="0.25">
      <c r="C93" s="197"/>
      <c r="D93" s="19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42" t="s">
        <v>306</v>
      </c>
      <c r="P93" s="282" t="s">
        <v>307</v>
      </c>
      <c r="Q93" s="282"/>
      <c r="R93" s="282"/>
      <c r="S93" s="268" t="s">
        <v>308</v>
      </c>
      <c r="T93" s="268"/>
      <c r="U93" s="42" t="s">
        <v>309</v>
      </c>
      <c r="V93" s="41" t="s">
        <v>63</v>
      </c>
      <c r="W93" s="119" t="s">
        <v>310</v>
      </c>
      <c r="X93" s="157">
        <v>233</v>
      </c>
      <c r="Y93" s="146"/>
      <c r="Z93" s="146">
        <v>257</v>
      </c>
      <c r="AA93" s="146"/>
      <c r="AB93" s="146">
        <v>214</v>
      </c>
      <c r="AC93" s="146"/>
      <c r="AD93" s="146">
        <v>107</v>
      </c>
      <c r="AE93" s="158"/>
      <c r="AF93" s="57">
        <v>4</v>
      </c>
      <c r="AG93" s="70"/>
      <c r="AH93" s="53">
        <v>62</v>
      </c>
      <c r="AI93" s="259" t="s">
        <v>330</v>
      </c>
      <c r="AJ93" s="260"/>
      <c r="AK93" s="260"/>
      <c r="AL93" s="261"/>
    </row>
    <row r="94" spans="3:38" s="53" customFormat="1" ht="72" customHeight="1" thickBot="1" x14ac:dyDescent="0.25">
      <c r="C94" s="199"/>
      <c r="D94" s="200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45" t="s">
        <v>311</v>
      </c>
      <c r="P94" s="283" t="s">
        <v>312</v>
      </c>
      <c r="Q94" s="283"/>
      <c r="R94" s="283"/>
      <c r="S94" s="272" t="s">
        <v>311</v>
      </c>
      <c r="T94" s="272"/>
      <c r="U94" s="46" t="s">
        <v>313</v>
      </c>
      <c r="V94" s="45" t="s">
        <v>63</v>
      </c>
      <c r="W94" s="125" t="s">
        <v>314</v>
      </c>
      <c r="X94" s="157">
        <v>1</v>
      </c>
      <c r="Y94" s="146"/>
      <c r="Z94" s="146">
        <v>1</v>
      </c>
      <c r="AA94" s="146"/>
      <c r="AB94" s="146">
        <v>1</v>
      </c>
      <c r="AC94" s="146"/>
      <c r="AD94" s="146">
        <v>1</v>
      </c>
      <c r="AE94" s="158"/>
      <c r="AF94" s="57">
        <v>4</v>
      </c>
      <c r="AG94" s="70"/>
      <c r="AH94" s="53">
        <v>63</v>
      </c>
      <c r="AI94" s="126"/>
      <c r="AJ94" s="127" t="s">
        <v>328</v>
      </c>
      <c r="AK94" s="128" t="s">
        <v>329</v>
      </c>
      <c r="AL94" s="128" t="s">
        <v>435</v>
      </c>
    </row>
    <row r="95" spans="3:38" s="53" customFormat="1" ht="93.75" customHeight="1" x14ac:dyDescent="0.2">
      <c r="C95" s="236" t="s">
        <v>452</v>
      </c>
      <c r="D95" s="275"/>
      <c r="E95" s="270" t="s">
        <v>455</v>
      </c>
      <c r="F95" s="270"/>
      <c r="G95" s="270"/>
      <c r="H95" s="270" t="s">
        <v>496</v>
      </c>
      <c r="I95" s="270"/>
      <c r="J95" s="270"/>
      <c r="K95" s="270"/>
      <c r="L95" s="270" t="s">
        <v>45</v>
      </c>
      <c r="M95" s="270" t="s">
        <v>23</v>
      </c>
      <c r="N95" s="270" t="s">
        <v>54</v>
      </c>
      <c r="O95" s="129" t="s">
        <v>502</v>
      </c>
      <c r="P95" s="270" t="s">
        <v>124</v>
      </c>
      <c r="Q95" s="270"/>
      <c r="R95" s="270"/>
      <c r="S95" s="270" t="s">
        <v>125</v>
      </c>
      <c r="T95" s="270"/>
      <c r="U95" s="129" t="s">
        <v>126</v>
      </c>
      <c r="V95" s="130" t="s">
        <v>63</v>
      </c>
      <c r="W95" s="131" t="s">
        <v>127</v>
      </c>
      <c r="X95" s="147">
        <v>1</v>
      </c>
      <c r="Y95" s="146"/>
      <c r="Z95" s="148">
        <v>1</v>
      </c>
      <c r="AA95" s="146"/>
      <c r="AB95" s="148">
        <v>1</v>
      </c>
      <c r="AC95" s="146"/>
      <c r="AD95" s="148">
        <v>1</v>
      </c>
      <c r="AE95" s="158"/>
      <c r="AF95" s="62">
        <v>1</v>
      </c>
      <c r="AG95" s="70"/>
      <c r="AH95" s="53">
        <v>64</v>
      </c>
      <c r="AI95" s="53">
        <v>71</v>
      </c>
      <c r="AL95" s="54"/>
    </row>
    <row r="96" spans="3:38" s="53" customFormat="1" ht="48" customHeight="1" x14ac:dyDescent="0.2">
      <c r="C96" s="276"/>
      <c r="D96" s="277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132" t="s">
        <v>128</v>
      </c>
      <c r="P96" s="280" t="s">
        <v>129</v>
      </c>
      <c r="Q96" s="280"/>
      <c r="R96" s="280"/>
      <c r="S96" s="280" t="s">
        <v>130</v>
      </c>
      <c r="T96" s="280"/>
      <c r="U96" s="133" t="s">
        <v>130</v>
      </c>
      <c r="V96" s="134" t="s">
        <v>63</v>
      </c>
      <c r="W96" s="135" t="s">
        <v>131</v>
      </c>
      <c r="X96" s="157">
        <v>1</v>
      </c>
      <c r="Y96" s="146"/>
      <c r="Z96" s="146">
        <v>1</v>
      </c>
      <c r="AA96" s="146"/>
      <c r="AB96" s="146">
        <v>1</v>
      </c>
      <c r="AC96" s="146"/>
      <c r="AD96" s="146">
        <v>1</v>
      </c>
      <c r="AE96" s="158"/>
      <c r="AF96" s="57">
        <v>4</v>
      </c>
      <c r="AG96" s="70"/>
      <c r="AH96" s="53">
        <v>66</v>
      </c>
      <c r="AI96" s="53">
        <v>72</v>
      </c>
      <c r="AL96" s="54"/>
    </row>
    <row r="97" spans="3:40" s="53" customFormat="1" ht="57.75" customHeight="1" x14ac:dyDescent="0.2">
      <c r="C97" s="276"/>
      <c r="D97" s="277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132" t="s">
        <v>132</v>
      </c>
      <c r="P97" s="271" t="s">
        <v>133</v>
      </c>
      <c r="Q97" s="271"/>
      <c r="R97" s="271"/>
      <c r="S97" s="286" t="s">
        <v>121</v>
      </c>
      <c r="T97" s="286"/>
      <c r="U97" s="132" t="s">
        <v>100</v>
      </c>
      <c r="V97" s="134" t="s">
        <v>63</v>
      </c>
      <c r="W97" s="136" t="s">
        <v>134</v>
      </c>
      <c r="X97" s="157">
        <v>4</v>
      </c>
      <c r="Y97" s="146"/>
      <c r="Z97" s="146">
        <v>4</v>
      </c>
      <c r="AA97" s="146"/>
      <c r="AB97" s="146">
        <v>4</v>
      </c>
      <c r="AC97" s="146"/>
      <c r="AD97" s="146">
        <v>4</v>
      </c>
      <c r="AE97" s="158"/>
      <c r="AF97" s="57">
        <v>16</v>
      </c>
      <c r="AG97" s="70"/>
      <c r="AH97" s="53">
        <v>67</v>
      </c>
      <c r="AI97" s="53">
        <v>73</v>
      </c>
      <c r="AL97" s="54"/>
    </row>
    <row r="98" spans="3:40" s="53" customFormat="1" ht="15" customHeight="1" x14ac:dyDescent="0.2">
      <c r="C98" s="276"/>
      <c r="D98" s="277"/>
      <c r="E98" s="271"/>
      <c r="F98" s="271"/>
      <c r="G98" s="271"/>
      <c r="H98" s="271" t="s">
        <v>497</v>
      </c>
      <c r="I98" s="271"/>
      <c r="J98" s="271"/>
      <c r="K98" s="271"/>
      <c r="L98" s="271" t="s">
        <v>48</v>
      </c>
      <c r="M98" s="271" t="s">
        <v>23</v>
      </c>
      <c r="N98" s="280" t="s">
        <v>54</v>
      </c>
      <c r="O98" s="271" t="s">
        <v>135</v>
      </c>
      <c r="P98" s="271" t="s">
        <v>136</v>
      </c>
      <c r="Q98" s="271"/>
      <c r="R98" s="271"/>
      <c r="S98" s="271" t="s">
        <v>137</v>
      </c>
      <c r="T98" s="271"/>
      <c r="U98" s="271" t="s">
        <v>138</v>
      </c>
      <c r="V98" s="286" t="s">
        <v>63</v>
      </c>
      <c r="W98" s="284" t="s">
        <v>139</v>
      </c>
      <c r="X98" s="157">
        <v>1</v>
      </c>
      <c r="Y98" s="146"/>
      <c r="Z98" s="146">
        <v>1</v>
      </c>
      <c r="AA98" s="146"/>
      <c r="AB98" s="146">
        <v>1</v>
      </c>
      <c r="AC98" s="146"/>
      <c r="AD98" s="146">
        <v>1</v>
      </c>
      <c r="AE98" s="158"/>
      <c r="AF98" s="229">
        <v>4</v>
      </c>
      <c r="AG98" s="230"/>
      <c r="AH98" s="255">
        <v>68</v>
      </c>
      <c r="AI98" s="224">
        <v>74</v>
      </c>
      <c r="AL98" s="54"/>
    </row>
    <row r="99" spans="3:40" s="53" customFormat="1" ht="57.75" customHeight="1" x14ac:dyDescent="0.2">
      <c r="C99" s="276"/>
      <c r="D99" s="277"/>
      <c r="E99" s="271"/>
      <c r="F99" s="271"/>
      <c r="G99" s="271"/>
      <c r="H99" s="271"/>
      <c r="I99" s="271"/>
      <c r="J99" s="271"/>
      <c r="K99" s="271"/>
      <c r="L99" s="271"/>
      <c r="M99" s="271"/>
      <c r="N99" s="280"/>
      <c r="O99" s="271"/>
      <c r="P99" s="271"/>
      <c r="Q99" s="271"/>
      <c r="R99" s="271"/>
      <c r="S99" s="271"/>
      <c r="T99" s="271"/>
      <c r="U99" s="271"/>
      <c r="V99" s="286"/>
      <c r="W99" s="284"/>
      <c r="X99" s="157"/>
      <c r="Y99" s="146"/>
      <c r="Z99" s="146"/>
      <c r="AA99" s="146"/>
      <c r="AB99" s="146"/>
      <c r="AC99" s="146"/>
      <c r="AD99" s="146"/>
      <c r="AE99" s="158"/>
      <c r="AF99" s="229"/>
      <c r="AG99" s="231"/>
      <c r="AH99" s="255"/>
      <c r="AI99" s="224"/>
      <c r="AL99" s="54"/>
    </row>
    <row r="100" spans="3:40" s="53" customFormat="1" ht="15" customHeight="1" x14ac:dyDescent="0.2">
      <c r="C100" s="276"/>
      <c r="D100" s="277"/>
      <c r="E100" s="271"/>
      <c r="F100" s="271"/>
      <c r="G100" s="271"/>
      <c r="H100" s="271" t="s">
        <v>498</v>
      </c>
      <c r="I100" s="271"/>
      <c r="J100" s="271"/>
      <c r="K100" s="271"/>
      <c r="L100" s="271" t="s">
        <v>45</v>
      </c>
      <c r="M100" s="271" t="s">
        <v>23</v>
      </c>
      <c r="N100" s="280" t="s">
        <v>54</v>
      </c>
      <c r="O100" s="271" t="s">
        <v>140</v>
      </c>
      <c r="P100" s="271" t="s">
        <v>141</v>
      </c>
      <c r="Q100" s="271"/>
      <c r="R100" s="271"/>
      <c r="S100" s="271" t="s">
        <v>137</v>
      </c>
      <c r="T100" s="271"/>
      <c r="U100" s="271" t="s">
        <v>142</v>
      </c>
      <c r="V100" s="286" t="s">
        <v>63</v>
      </c>
      <c r="W100" s="288" t="s">
        <v>143</v>
      </c>
      <c r="X100" s="157">
        <v>1</v>
      </c>
      <c r="Y100" s="146"/>
      <c r="Z100" s="146">
        <v>1</v>
      </c>
      <c r="AA100" s="146"/>
      <c r="AB100" s="146">
        <v>1</v>
      </c>
      <c r="AC100" s="146"/>
      <c r="AD100" s="146">
        <v>1</v>
      </c>
      <c r="AE100" s="158"/>
      <c r="AF100" s="229">
        <v>4</v>
      </c>
      <c r="AG100" s="230"/>
      <c r="AH100" s="242">
        <v>69</v>
      </c>
      <c r="AI100" s="224">
        <v>75</v>
      </c>
      <c r="AL100" s="54"/>
    </row>
    <row r="101" spans="3:40" s="53" customFormat="1" ht="59.25" customHeight="1" thickBot="1" x14ac:dyDescent="0.25">
      <c r="C101" s="276"/>
      <c r="D101" s="277"/>
      <c r="E101" s="271"/>
      <c r="F101" s="271"/>
      <c r="G101" s="271"/>
      <c r="H101" s="271"/>
      <c r="I101" s="271"/>
      <c r="J101" s="271"/>
      <c r="K101" s="271"/>
      <c r="L101" s="271"/>
      <c r="M101" s="271"/>
      <c r="N101" s="280"/>
      <c r="O101" s="271"/>
      <c r="P101" s="271"/>
      <c r="Q101" s="271"/>
      <c r="R101" s="271"/>
      <c r="S101" s="271"/>
      <c r="T101" s="271"/>
      <c r="U101" s="271"/>
      <c r="V101" s="286"/>
      <c r="W101" s="288"/>
      <c r="X101" s="157"/>
      <c r="Y101" s="146"/>
      <c r="Z101" s="146"/>
      <c r="AA101" s="146"/>
      <c r="AB101" s="146"/>
      <c r="AC101" s="146"/>
      <c r="AD101" s="146"/>
      <c r="AE101" s="158"/>
      <c r="AF101" s="229"/>
      <c r="AG101" s="231"/>
      <c r="AH101" s="242"/>
      <c r="AI101" s="471"/>
      <c r="AL101" s="54"/>
    </row>
    <row r="102" spans="3:40" s="53" customFormat="1" ht="34.5" customHeight="1" x14ac:dyDescent="0.2">
      <c r="C102" s="276"/>
      <c r="D102" s="277"/>
      <c r="E102" s="271" t="s">
        <v>456</v>
      </c>
      <c r="F102" s="271"/>
      <c r="G102" s="271"/>
      <c r="H102" s="271" t="s">
        <v>499</v>
      </c>
      <c r="I102" s="271"/>
      <c r="J102" s="271"/>
      <c r="K102" s="271"/>
      <c r="L102" s="281" t="s">
        <v>48</v>
      </c>
      <c r="M102" s="271" t="s">
        <v>55</v>
      </c>
      <c r="N102" s="271" t="s">
        <v>56</v>
      </c>
      <c r="O102" s="271" t="s">
        <v>501</v>
      </c>
      <c r="P102" s="271" t="s">
        <v>115</v>
      </c>
      <c r="Q102" s="271"/>
      <c r="R102" s="271"/>
      <c r="S102" s="271" t="s">
        <v>116</v>
      </c>
      <c r="T102" s="271"/>
      <c r="U102" s="271" t="s">
        <v>117</v>
      </c>
      <c r="V102" s="271" t="s">
        <v>63</v>
      </c>
      <c r="W102" s="284" t="s">
        <v>118</v>
      </c>
      <c r="X102" s="157">
        <v>1</v>
      </c>
      <c r="Y102" s="146"/>
      <c r="Z102" s="146">
        <v>1</v>
      </c>
      <c r="AA102" s="146"/>
      <c r="AB102" s="146">
        <v>1</v>
      </c>
      <c r="AC102" s="146"/>
      <c r="AD102" s="146">
        <v>1</v>
      </c>
      <c r="AE102" s="158"/>
      <c r="AF102" s="229">
        <v>4</v>
      </c>
      <c r="AG102" s="230"/>
      <c r="AH102" s="242">
        <v>73</v>
      </c>
      <c r="AI102" s="236" t="s">
        <v>529</v>
      </c>
      <c r="AJ102" s="237"/>
      <c r="AK102" s="237"/>
      <c r="AL102" s="238"/>
    </row>
    <row r="103" spans="3:40" s="53" customFormat="1" ht="39" customHeight="1" thickBot="1" x14ac:dyDescent="0.25">
      <c r="C103" s="276"/>
      <c r="D103" s="277"/>
      <c r="E103" s="271"/>
      <c r="F103" s="271"/>
      <c r="G103" s="271"/>
      <c r="H103" s="271"/>
      <c r="I103" s="271"/>
      <c r="J103" s="271"/>
      <c r="K103" s="271"/>
      <c r="L103" s="281"/>
      <c r="M103" s="271"/>
      <c r="N103" s="271"/>
      <c r="O103" s="271"/>
      <c r="P103" s="271"/>
      <c r="Q103" s="271"/>
      <c r="R103" s="271"/>
      <c r="S103" s="271"/>
      <c r="T103" s="271"/>
      <c r="U103" s="271"/>
      <c r="V103" s="271"/>
      <c r="W103" s="284"/>
      <c r="X103" s="157"/>
      <c r="Y103" s="146"/>
      <c r="Z103" s="146"/>
      <c r="AA103" s="146"/>
      <c r="AB103" s="146"/>
      <c r="AC103" s="146"/>
      <c r="AD103" s="146"/>
      <c r="AE103" s="158"/>
      <c r="AF103" s="229"/>
      <c r="AG103" s="231"/>
      <c r="AH103" s="242"/>
      <c r="AI103" s="239"/>
      <c r="AJ103" s="240"/>
      <c r="AK103" s="240"/>
      <c r="AL103" s="241"/>
    </row>
    <row r="104" spans="3:40" s="53" customFormat="1" ht="15" customHeight="1" x14ac:dyDescent="0.2">
      <c r="C104" s="276"/>
      <c r="D104" s="277"/>
      <c r="E104" s="271"/>
      <c r="F104" s="271"/>
      <c r="G104" s="271"/>
      <c r="H104" s="271" t="s">
        <v>500</v>
      </c>
      <c r="I104" s="271"/>
      <c r="J104" s="271"/>
      <c r="K104" s="271"/>
      <c r="L104" s="271" t="s">
        <v>18</v>
      </c>
      <c r="M104" s="271" t="s">
        <v>55</v>
      </c>
      <c r="N104" s="271" t="s">
        <v>56</v>
      </c>
      <c r="O104" s="280" t="s">
        <v>119</v>
      </c>
      <c r="P104" s="271" t="s">
        <v>120</v>
      </c>
      <c r="Q104" s="271"/>
      <c r="R104" s="271"/>
      <c r="S104" s="271" t="s">
        <v>121</v>
      </c>
      <c r="T104" s="271"/>
      <c r="U104" s="271" t="s">
        <v>122</v>
      </c>
      <c r="V104" s="286" t="s">
        <v>63</v>
      </c>
      <c r="W104" s="288" t="s">
        <v>123</v>
      </c>
      <c r="X104" s="157">
        <v>4</v>
      </c>
      <c r="Y104" s="146"/>
      <c r="Z104" s="146">
        <v>4</v>
      </c>
      <c r="AA104" s="146"/>
      <c r="AB104" s="146">
        <v>4</v>
      </c>
      <c r="AC104" s="146"/>
      <c r="AD104" s="146">
        <v>4</v>
      </c>
      <c r="AE104" s="158"/>
      <c r="AF104" s="229">
        <v>16</v>
      </c>
      <c r="AG104" s="230"/>
      <c r="AH104" s="242">
        <v>74</v>
      </c>
      <c r="AI104" s="225"/>
      <c r="AJ104" s="227" t="s">
        <v>428</v>
      </c>
      <c r="AK104" s="227" t="s">
        <v>429</v>
      </c>
      <c r="AL104" s="227" t="s">
        <v>430</v>
      </c>
    </row>
    <row r="105" spans="3:40" s="53" customFormat="1" ht="93" customHeight="1" thickBot="1" x14ac:dyDescent="0.25">
      <c r="C105" s="239"/>
      <c r="D105" s="278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85"/>
      <c r="P105" s="279"/>
      <c r="Q105" s="279"/>
      <c r="R105" s="279"/>
      <c r="S105" s="279"/>
      <c r="T105" s="279"/>
      <c r="U105" s="279"/>
      <c r="V105" s="287"/>
      <c r="W105" s="289"/>
      <c r="X105" s="157"/>
      <c r="Y105" s="146"/>
      <c r="Z105" s="146"/>
      <c r="AA105" s="146"/>
      <c r="AB105" s="146"/>
      <c r="AC105" s="146"/>
      <c r="AD105" s="146"/>
      <c r="AE105" s="158"/>
      <c r="AF105" s="229"/>
      <c r="AG105" s="231"/>
      <c r="AH105" s="242"/>
      <c r="AI105" s="226"/>
      <c r="AJ105" s="228"/>
      <c r="AK105" s="228"/>
      <c r="AL105" s="228"/>
      <c r="AM105" s="223"/>
      <c r="AN105" s="224"/>
    </row>
    <row r="106" spans="3:40" s="53" customFormat="1" ht="112.5" customHeight="1" thickBot="1" x14ac:dyDescent="0.25">
      <c r="C106" s="214" t="s">
        <v>453</v>
      </c>
      <c r="D106" s="216"/>
      <c r="E106" s="214" t="s">
        <v>413</v>
      </c>
      <c r="F106" s="215"/>
      <c r="G106" s="216"/>
      <c r="H106" s="214" t="s">
        <v>454</v>
      </c>
      <c r="I106" s="215"/>
      <c r="J106" s="215"/>
      <c r="K106" s="216"/>
      <c r="L106" s="220" t="s">
        <v>18</v>
      </c>
      <c r="M106" s="137" t="s">
        <v>23</v>
      </c>
      <c r="N106" s="137" t="s">
        <v>56</v>
      </c>
      <c r="O106" s="138" t="s">
        <v>397</v>
      </c>
      <c r="P106" s="201" t="s">
        <v>398</v>
      </c>
      <c r="Q106" s="201"/>
      <c r="R106" s="201"/>
      <c r="S106" s="201" t="s">
        <v>401</v>
      </c>
      <c r="T106" s="201"/>
      <c r="U106" s="139" t="s">
        <v>401</v>
      </c>
      <c r="V106" s="139" t="s">
        <v>63</v>
      </c>
      <c r="W106" s="140">
        <v>1</v>
      </c>
      <c r="X106" s="146">
        <v>1</v>
      </c>
      <c r="Y106" s="146"/>
      <c r="Z106" s="146">
        <v>1</v>
      </c>
      <c r="AA106" s="146"/>
      <c r="AB106" s="146">
        <v>1</v>
      </c>
      <c r="AC106" s="146"/>
      <c r="AD106" s="146">
        <v>1</v>
      </c>
      <c r="AE106" s="158"/>
      <c r="AF106" s="57">
        <v>4</v>
      </c>
      <c r="AG106" s="58"/>
      <c r="AH106" s="53">
        <v>5</v>
      </c>
      <c r="AI106" s="141">
        <v>78</v>
      </c>
      <c r="AL106" s="54"/>
    </row>
    <row r="107" spans="3:40" s="53" customFormat="1" ht="75" customHeight="1" thickBot="1" x14ac:dyDescent="0.25">
      <c r="C107" s="352"/>
      <c r="D107" s="353"/>
      <c r="E107" s="352"/>
      <c r="F107" s="354"/>
      <c r="G107" s="353"/>
      <c r="H107" s="217"/>
      <c r="I107" s="218"/>
      <c r="J107" s="218"/>
      <c r="K107" s="219"/>
      <c r="L107" s="221"/>
      <c r="M107" s="137" t="s">
        <v>23</v>
      </c>
      <c r="N107" s="137" t="s">
        <v>56</v>
      </c>
      <c r="O107" s="142" t="s">
        <v>399</v>
      </c>
      <c r="P107" s="222" t="s">
        <v>400</v>
      </c>
      <c r="Q107" s="222"/>
      <c r="R107" s="222"/>
      <c r="S107" s="222" t="s">
        <v>340</v>
      </c>
      <c r="T107" s="222"/>
      <c r="U107" s="142" t="str">
        <f>S107</f>
        <v>CANTIDAD DE ACTIVIDADES</v>
      </c>
      <c r="V107" s="142" t="s">
        <v>63</v>
      </c>
      <c r="W107" s="143" t="s">
        <v>431</v>
      </c>
      <c r="X107" s="146">
        <v>52</v>
      </c>
      <c r="Y107" s="146"/>
      <c r="Z107" s="146">
        <v>52</v>
      </c>
      <c r="AA107" s="146"/>
      <c r="AB107" s="146">
        <v>52</v>
      </c>
      <c r="AC107" s="146"/>
      <c r="AD107" s="146">
        <v>52</v>
      </c>
      <c r="AE107" s="158"/>
      <c r="AF107" s="57">
        <v>208</v>
      </c>
      <c r="AG107" s="58"/>
      <c r="AH107" s="53">
        <v>7</v>
      </c>
      <c r="AI107" s="141">
        <v>79</v>
      </c>
      <c r="AL107" s="54"/>
    </row>
    <row r="108" spans="3:40" s="53" customFormat="1" ht="67.5" customHeight="1" x14ac:dyDescent="0.2">
      <c r="C108" s="352"/>
      <c r="D108" s="353"/>
      <c r="E108" s="352"/>
      <c r="F108" s="354"/>
      <c r="G108" s="353"/>
      <c r="H108" s="355" t="s">
        <v>530</v>
      </c>
      <c r="I108" s="356"/>
      <c r="J108" s="356"/>
      <c r="K108" s="357"/>
      <c r="L108" s="139" t="s">
        <v>18</v>
      </c>
      <c r="M108" s="139" t="s">
        <v>23</v>
      </c>
      <c r="N108" s="140" t="s">
        <v>56</v>
      </c>
      <c r="O108" s="139" t="s">
        <v>97</v>
      </c>
      <c r="P108" s="201" t="s">
        <v>99</v>
      </c>
      <c r="Q108" s="201"/>
      <c r="R108" s="201"/>
      <c r="S108" s="201" t="s">
        <v>98</v>
      </c>
      <c r="T108" s="201"/>
      <c r="U108" s="139" t="s">
        <v>100</v>
      </c>
      <c r="V108" s="57" t="s">
        <v>63</v>
      </c>
      <c r="W108" s="57" t="s">
        <v>101</v>
      </c>
      <c r="X108" s="146">
        <v>4</v>
      </c>
      <c r="Y108" s="146"/>
      <c r="Z108" s="146">
        <v>4</v>
      </c>
      <c r="AA108" s="146"/>
      <c r="AB108" s="146">
        <v>4</v>
      </c>
      <c r="AC108" s="146"/>
      <c r="AD108" s="146">
        <v>4</v>
      </c>
      <c r="AE108" s="146"/>
      <c r="AF108" s="57">
        <v>16</v>
      </c>
      <c r="AG108" s="117"/>
      <c r="AI108" s="462" t="s">
        <v>434</v>
      </c>
      <c r="AJ108" s="463"/>
      <c r="AK108" s="463"/>
      <c r="AL108" s="464"/>
    </row>
    <row r="109" spans="3:40" s="53" customFormat="1" ht="75" customHeight="1" thickBot="1" x14ac:dyDescent="0.25">
      <c r="C109" s="352"/>
      <c r="D109" s="353"/>
      <c r="E109" s="352"/>
      <c r="F109" s="354"/>
      <c r="G109" s="353"/>
      <c r="H109" s="358"/>
      <c r="I109" s="359"/>
      <c r="J109" s="359"/>
      <c r="K109" s="360"/>
      <c r="L109" s="139" t="s">
        <v>18</v>
      </c>
      <c r="M109" s="139" t="s">
        <v>23</v>
      </c>
      <c r="N109" s="140" t="s">
        <v>56</v>
      </c>
      <c r="O109" s="139" t="s">
        <v>503</v>
      </c>
      <c r="P109" s="201" t="s">
        <v>375</v>
      </c>
      <c r="Q109" s="201"/>
      <c r="R109" s="201"/>
      <c r="S109" s="229" t="s">
        <v>376</v>
      </c>
      <c r="T109" s="229"/>
      <c r="U109" s="57" t="s">
        <v>352</v>
      </c>
      <c r="V109" s="57" t="s">
        <v>63</v>
      </c>
      <c r="W109" s="57" t="s">
        <v>377</v>
      </c>
      <c r="X109" s="146">
        <v>2</v>
      </c>
      <c r="Y109" s="146"/>
      <c r="Z109" s="146">
        <v>2</v>
      </c>
      <c r="AA109" s="146"/>
      <c r="AB109" s="146">
        <v>2</v>
      </c>
      <c r="AC109" s="146"/>
      <c r="AD109" s="146">
        <v>2</v>
      </c>
      <c r="AE109" s="146"/>
      <c r="AF109" s="57">
        <v>8</v>
      </c>
      <c r="AG109" s="117"/>
      <c r="AI109" s="465"/>
      <c r="AJ109" s="466"/>
      <c r="AK109" s="466"/>
      <c r="AL109" s="467"/>
    </row>
    <row r="110" spans="3:40" s="53" customFormat="1" ht="54.75" customHeight="1" thickBot="1" x14ac:dyDescent="0.25">
      <c r="C110" s="217"/>
      <c r="D110" s="219"/>
      <c r="E110" s="217"/>
      <c r="F110" s="218"/>
      <c r="G110" s="219"/>
      <c r="H110" s="361"/>
      <c r="I110" s="362"/>
      <c r="J110" s="362"/>
      <c r="K110" s="363"/>
      <c r="L110" s="139" t="s">
        <v>18</v>
      </c>
      <c r="M110" s="139" t="s">
        <v>23</v>
      </c>
      <c r="N110" s="140" t="s">
        <v>56</v>
      </c>
      <c r="O110" s="139" t="s">
        <v>378</v>
      </c>
      <c r="P110" s="201" t="s">
        <v>379</v>
      </c>
      <c r="Q110" s="201"/>
      <c r="R110" s="201"/>
      <c r="S110" s="229" t="s">
        <v>380</v>
      </c>
      <c r="T110" s="229"/>
      <c r="U110" s="139" t="s">
        <v>352</v>
      </c>
      <c r="V110" s="57" t="s">
        <v>63</v>
      </c>
      <c r="W110" s="57" t="s">
        <v>381</v>
      </c>
      <c r="X110" s="146">
        <v>52</v>
      </c>
      <c r="Y110" s="146"/>
      <c r="Z110" s="146">
        <v>52</v>
      </c>
      <c r="AA110" s="146"/>
      <c r="AB110" s="146">
        <v>52</v>
      </c>
      <c r="AC110" s="146"/>
      <c r="AD110" s="146">
        <v>52</v>
      </c>
      <c r="AE110" s="146"/>
      <c r="AF110" s="57">
        <v>208</v>
      </c>
      <c r="AG110" s="117"/>
      <c r="AI110" s="468"/>
      <c r="AJ110" s="470" t="s">
        <v>432</v>
      </c>
      <c r="AK110" s="470" t="s">
        <v>433</v>
      </c>
      <c r="AL110" s="470" t="s">
        <v>427</v>
      </c>
      <c r="AM110" s="53">
        <v>82</v>
      </c>
    </row>
    <row r="111" spans="3:40" ht="15.75" thickBot="1" x14ac:dyDescent="0.3">
      <c r="AI111" s="469"/>
      <c r="AJ111" s="469"/>
      <c r="AK111" s="469"/>
      <c r="AL111" s="469"/>
    </row>
  </sheetData>
  <mergeCells count="831">
    <mergeCell ref="AI19:AL20"/>
    <mergeCell ref="AI21:AI22"/>
    <mergeCell ref="AJ21:AJ22"/>
    <mergeCell ref="AK21:AK22"/>
    <mergeCell ref="AL21:AL22"/>
    <mergeCell ref="AI108:AL109"/>
    <mergeCell ref="AI110:AI111"/>
    <mergeCell ref="AJ110:AJ111"/>
    <mergeCell ref="AK110:AK111"/>
    <mergeCell ref="AL110:AL111"/>
    <mergeCell ref="AI100:AI101"/>
    <mergeCell ref="AI38:AI39"/>
    <mergeCell ref="X109:Y109"/>
    <mergeCell ref="Z109:AA109"/>
    <mergeCell ref="X110:Y110"/>
    <mergeCell ref="Z110:AA110"/>
    <mergeCell ref="AB110:AC110"/>
    <mergeCell ref="AB109:AC109"/>
    <mergeCell ref="AD109:AE109"/>
    <mergeCell ref="AD110:AE110"/>
    <mergeCell ref="X104:Y105"/>
    <mergeCell ref="Z104:AA105"/>
    <mergeCell ref="AB107:AC107"/>
    <mergeCell ref="AB104:AC105"/>
    <mergeCell ref="AD107:AE107"/>
    <mergeCell ref="X55:Y56"/>
    <mergeCell ref="Z55:AA56"/>
    <mergeCell ref="C10:D21"/>
    <mergeCell ref="C28:D39"/>
    <mergeCell ref="AD45:AE45"/>
    <mergeCell ref="Z40:AA40"/>
    <mergeCell ref="E34:G39"/>
    <mergeCell ref="H34:K35"/>
    <mergeCell ref="L34:L35"/>
    <mergeCell ref="M34:M35"/>
    <mergeCell ref="N34:N35"/>
    <mergeCell ref="O34:O35"/>
    <mergeCell ref="P34:R35"/>
    <mergeCell ref="S34:T35"/>
    <mergeCell ref="U34:U35"/>
    <mergeCell ref="H36:K37"/>
    <mergeCell ref="H38:K39"/>
    <mergeCell ref="L38:L39"/>
    <mergeCell ref="M38:M39"/>
    <mergeCell ref="N38:N39"/>
    <mergeCell ref="AB55:AC56"/>
    <mergeCell ref="W38:W39"/>
    <mergeCell ref="X38:Y39"/>
    <mergeCell ref="Z38:AA39"/>
    <mergeCell ref="AH24:AH27"/>
    <mergeCell ref="AB59:AC59"/>
    <mergeCell ref="AD59:AE59"/>
    <mergeCell ref="AI55:AI56"/>
    <mergeCell ref="AI57:AI58"/>
    <mergeCell ref="AG34:AG35"/>
    <mergeCell ref="AH34:AH35"/>
    <mergeCell ref="Z45:AA45"/>
    <mergeCell ref="AB45:AC45"/>
    <mergeCell ref="AB40:AC40"/>
    <mergeCell ref="AD40:AE40"/>
    <mergeCell ref="AD42:AE42"/>
    <mergeCell ref="AD44:AE44"/>
    <mergeCell ref="AD43:AE43"/>
    <mergeCell ref="AD52:AE52"/>
    <mergeCell ref="AD55:AE56"/>
    <mergeCell ref="AF55:AF56"/>
    <mergeCell ref="AG55:AG56"/>
    <mergeCell ref="AF38:AF39"/>
    <mergeCell ref="AG38:AG39"/>
    <mergeCell ref="AB44:AC44"/>
    <mergeCell ref="AD41:AE41"/>
    <mergeCell ref="AH38:AH39"/>
    <mergeCell ref="AB57:AC58"/>
    <mergeCell ref="AB38:AC39"/>
    <mergeCell ref="AD38:AE39"/>
    <mergeCell ref="AI24:AI27"/>
    <mergeCell ref="AI28:AI29"/>
    <mergeCell ref="AI31:AI33"/>
    <mergeCell ref="AI34:AI35"/>
    <mergeCell ref="Z36:AA37"/>
    <mergeCell ref="AB36:AC37"/>
    <mergeCell ref="AD36:AE37"/>
    <mergeCell ref="AF36:AF37"/>
    <mergeCell ref="AG36:AG37"/>
    <mergeCell ref="AH36:AH37"/>
    <mergeCell ref="AI36:AL37"/>
    <mergeCell ref="AB31:AC33"/>
    <mergeCell ref="AD31:AE33"/>
    <mergeCell ref="AF31:AF33"/>
    <mergeCell ref="AG31:AG33"/>
    <mergeCell ref="AH31:AH33"/>
    <mergeCell ref="AF28:AF29"/>
    <mergeCell ref="AG28:AG29"/>
    <mergeCell ref="AH28:AH29"/>
    <mergeCell ref="AD28:AE29"/>
    <mergeCell ref="Z31:AA33"/>
    <mergeCell ref="AD30:AE30"/>
    <mergeCell ref="L36:L37"/>
    <mergeCell ref="M36:M37"/>
    <mergeCell ref="N36:N37"/>
    <mergeCell ref="O36:O37"/>
    <mergeCell ref="V38:V39"/>
    <mergeCell ref="N31:N33"/>
    <mergeCell ref="O31:O33"/>
    <mergeCell ref="P31:R33"/>
    <mergeCell ref="S31:T33"/>
    <mergeCell ref="V34:V35"/>
    <mergeCell ref="O38:O39"/>
    <mergeCell ref="P38:R39"/>
    <mergeCell ref="S38:T39"/>
    <mergeCell ref="U38:U39"/>
    <mergeCell ref="W34:W35"/>
    <mergeCell ref="X34:Y35"/>
    <mergeCell ref="Z34:AA35"/>
    <mergeCell ref="AF34:AF35"/>
    <mergeCell ref="E22:G27"/>
    <mergeCell ref="H22:K23"/>
    <mergeCell ref="L22:L23"/>
    <mergeCell ref="M22:M23"/>
    <mergeCell ref="N22:N23"/>
    <mergeCell ref="P22:R22"/>
    <mergeCell ref="S22:T22"/>
    <mergeCell ref="X22:Y22"/>
    <mergeCell ref="P30:R30"/>
    <mergeCell ref="S30:T30"/>
    <mergeCell ref="X30:Y30"/>
    <mergeCell ref="W28:W29"/>
    <mergeCell ref="X28:Y29"/>
    <mergeCell ref="E28:G33"/>
    <mergeCell ref="H28:K30"/>
    <mergeCell ref="L28:L30"/>
    <mergeCell ref="M28:M30"/>
    <mergeCell ref="N28:N30"/>
    <mergeCell ref="O28:O29"/>
    <mergeCell ref="P28:R29"/>
    <mergeCell ref="H31:K33"/>
    <mergeCell ref="L31:L33"/>
    <mergeCell ref="H24:K27"/>
    <mergeCell ref="L24:L27"/>
    <mergeCell ref="M24:M27"/>
    <mergeCell ref="N24:N27"/>
    <mergeCell ref="O24:O27"/>
    <mergeCell ref="P24:R27"/>
    <mergeCell ref="S24:T27"/>
    <mergeCell ref="X19:Y19"/>
    <mergeCell ref="P17:R17"/>
    <mergeCell ref="S17:T17"/>
    <mergeCell ref="X17:Y17"/>
    <mergeCell ref="S28:T29"/>
    <mergeCell ref="U28:U29"/>
    <mergeCell ref="U24:U27"/>
    <mergeCell ref="P18:R18"/>
    <mergeCell ref="S18:T18"/>
    <mergeCell ref="X18:Y18"/>
    <mergeCell ref="H40:K41"/>
    <mergeCell ref="AB21:AC21"/>
    <mergeCell ref="S19:T19"/>
    <mergeCell ref="M31:M33"/>
    <mergeCell ref="Z24:AA27"/>
    <mergeCell ref="Z28:AA29"/>
    <mergeCell ref="X41:Y41"/>
    <mergeCell ref="Z41:AA41"/>
    <mergeCell ref="AB41:AC41"/>
    <mergeCell ref="X20:Y20"/>
    <mergeCell ref="V24:V27"/>
    <mergeCell ref="H16:K21"/>
    <mergeCell ref="L16:L21"/>
    <mergeCell ref="M16:M21"/>
    <mergeCell ref="N16:N21"/>
    <mergeCell ref="P16:R16"/>
    <mergeCell ref="S16:T16"/>
    <mergeCell ref="X16:Y16"/>
    <mergeCell ref="Z16:AA16"/>
    <mergeCell ref="AB34:AC35"/>
    <mergeCell ref="P21:R21"/>
    <mergeCell ref="S21:T21"/>
    <mergeCell ref="X21:Y21"/>
    <mergeCell ref="Z21:AA21"/>
    <mergeCell ref="E10:G21"/>
    <mergeCell ref="H10:K11"/>
    <mergeCell ref="L10:L11"/>
    <mergeCell ref="M10:M11"/>
    <mergeCell ref="P10:R10"/>
    <mergeCell ref="S10:T10"/>
    <mergeCell ref="X10:Y10"/>
    <mergeCell ref="P11:R11"/>
    <mergeCell ref="S11:T11"/>
    <mergeCell ref="X11:Y11"/>
    <mergeCell ref="H12:K12"/>
    <mergeCell ref="P12:R12"/>
    <mergeCell ref="S12:T12"/>
    <mergeCell ref="X12:Y12"/>
    <mergeCell ref="H13:K15"/>
    <mergeCell ref="L13:L15"/>
    <mergeCell ref="M13:M15"/>
    <mergeCell ref="N13:N15"/>
    <mergeCell ref="P13:R13"/>
    <mergeCell ref="S13:T13"/>
    <mergeCell ref="X13:Y13"/>
    <mergeCell ref="N10:N11"/>
    <mergeCell ref="P20:R20"/>
    <mergeCell ref="S20:T20"/>
    <mergeCell ref="H52:K53"/>
    <mergeCell ref="L52:L53"/>
    <mergeCell ref="M52:M53"/>
    <mergeCell ref="N52:N53"/>
    <mergeCell ref="H54:K54"/>
    <mergeCell ref="E52:G54"/>
    <mergeCell ref="E59:G60"/>
    <mergeCell ref="H59:K59"/>
    <mergeCell ref="H60:K60"/>
    <mergeCell ref="H55:K55"/>
    <mergeCell ref="H56:K56"/>
    <mergeCell ref="H57:K57"/>
    <mergeCell ref="H58:K58"/>
    <mergeCell ref="C106:D110"/>
    <mergeCell ref="E106:G110"/>
    <mergeCell ref="H108:K110"/>
    <mergeCell ref="P109:R109"/>
    <mergeCell ref="S109:T109"/>
    <mergeCell ref="P110:R110"/>
    <mergeCell ref="S110:T110"/>
    <mergeCell ref="P59:R59"/>
    <mergeCell ref="S59:T59"/>
    <mergeCell ref="P60:R60"/>
    <mergeCell ref="S60:T60"/>
    <mergeCell ref="S64:T64"/>
    <mergeCell ref="P64:R64"/>
    <mergeCell ref="S92:T92"/>
    <mergeCell ref="S93:T93"/>
    <mergeCell ref="S94:T94"/>
    <mergeCell ref="O98:O99"/>
    <mergeCell ref="P75:R75"/>
    <mergeCell ref="P83:R83"/>
    <mergeCell ref="N95:N97"/>
    <mergeCell ref="L98:L99"/>
    <mergeCell ref="L104:L105"/>
    <mergeCell ref="M104:M105"/>
    <mergeCell ref="N104:N105"/>
    <mergeCell ref="AB13:AC13"/>
    <mergeCell ref="AD13:AE13"/>
    <mergeCell ref="AD11:AE11"/>
    <mergeCell ref="V57:V58"/>
    <mergeCell ref="W57:W58"/>
    <mergeCell ref="L55:L56"/>
    <mergeCell ref="M55:M56"/>
    <mergeCell ref="N55:N56"/>
    <mergeCell ref="O55:O56"/>
    <mergeCell ref="P55:R56"/>
    <mergeCell ref="S55:T56"/>
    <mergeCell ref="U55:U56"/>
    <mergeCell ref="V55:V56"/>
    <mergeCell ref="W55:W56"/>
    <mergeCell ref="Z22:AA22"/>
    <mergeCell ref="P23:R23"/>
    <mergeCell ref="S23:T23"/>
    <mergeCell ref="X23:Y23"/>
    <mergeCell ref="Z23:AA23"/>
    <mergeCell ref="W24:W27"/>
    <mergeCell ref="X24:Y27"/>
    <mergeCell ref="U31:U33"/>
    <mergeCell ref="Z30:AA30"/>
    <mergeCell ref="AB17:AC17"/>
    <mergeCell ref="W48:W49"/>
    <mergeCell ref="X14:Y14"/>
    <mergeCell ref="P15:R15"/>
    <mergeCell ref="S15:T15"/>
    <mergeCell ref="X15:Y15"/>
    <mergeCell ref="V28:V29"/>
    <mergeCell ref="V31:V33"/>
    <mergeCell ref="W31:W33"/>
    <mergeCell ref="X31:Y33"/>
    <mergeCell ref="W36:W37"/>
    <mergeCell ref="X40:Y40"/>
    <mergeCell ref="P36:R37"/>
    <mergeCell ref="S36:T37"/>
    <mergeCell ref="U36:U37"/>
    <mergeCell ref="V36:V37"/>
    <mergeCell ref="X36:Y37"/>
    <mergeCell ref="X45:Y45"/>
    <mergeCell ref="P40:R40"/>
    <mergeCell ref="S40:T40"/>
    <mergeCell ref="P41:R41"/>
    <mergeCell ref="S41:T41"/>
    <mergeCell ref="S14:T14"/>
    <mergeCell ref="P19:R19"/>
    <mergeCell ref="P14:R14"/>
    <mergeCell ref="AF3:AG7"/>
    <mergeCell ref="AB11:AC11"/>
    <mergeCell ref="C7:AE7"/>
    <mergeCell ref="C3:D6"/>
    <mergeCell ref="E3:AE6"/>
    <mergeCell ref="H9:K9"/>
    <mergeCell ref="C9:D9"/>
    <mergeCell ref="E9:G9"/>
    <mergeCell ref="AF24:AF27"/>
    <mergeCell ref="AG24:AG27"/>
    <mergeCell ref="Z14:AA14"/>
    <mergeCell ref="AB14:AC14"/>
    <mergeCell ref="AD14:AE14"/>
    <mergeCell ref="Z15:AA15"/>
    <mergeCell ref="AB15:AC15"/>
    <mergeCell ref="AD15:AE15"/>
    <mergeCell ref="Z11:AA11"/>
    <mergeCell ref="AD10:AE10"/>
    <mergeCell ref="AB10:AC10"/>
    <mergeCell ref="Z10:AA10"/>
    <mergeCell ref="Z12:AA12"/>
    <mergeCell ref="AB12:AC12"/>
    <mergeCell ref="AD12:AE12"/>
    <mergeCell ref="Z13:AA13"/>
    <mergeCell ref="X43:Y43"/>
    <mergeCell ref="Z43:AA43"/>
    <mergeCell ref="AB43:AC43"/>
    <mergeCell ref="N42:N45"/>
    <mergeCell ref="M48:M49"/>
    <mergeCell ref="N48:N49"/>
    <mergeCell ref="L50:L51"/>
    <mergeCell ref="M50:M51"/>
    <mergeCell ref="N50:N51"/>
    <mergeCell ref="O46:O47"/>
    <mergeCell ref="O50:O51"/>
    <mergeCell ref="W50:W51"/>
    <mergeCell ref="V46:V47"/>
    <mergeCell ref="W46:W47"/>
    <mergeCell ref="P50:R51"/>
    <mergeCell ref="S50:T51"/>
    <mergeCell ref="U50:U51"/>
    <mergeCell ref="V50:V51"/>
    <mergeCell ref="U46:U47"/>
    <mergeCell ref="P42:R42"/>
    <mergeCell ref="S42:T42"/>
    <mergeCell ref="P48:R49"/>
    <mergeCell ref="S48:T49"/>
    <mergeCell ref="U48:U49"/>
    <mergeCell ref="W85:W86"/>
    <mergeCell ref="V85:V86"/>
    <mergeCell ref="U85:U86"/>
    <mergeCell ref="O85:O86"/>
    <mergeCell ref="S74:T74"/>
    <mergeCell ref="P74:R74"/>
    <mergeCell ref="S73:T73"/>
    <mergeCell ref="P73:R73"/>
    <mergeCell ref="S72:T72"/>
    <mergeCell ref="P72:R72"/>
    <mergeCell ref="S81:T81"/>
    <mergeCell ref="S80:T80"/>
    <mergeCell ref="S79:T79"/>
    <mergeCell ref="P81:R81"/>
    <mergeCell ref="P80:R80"/>
    <mergeCell ref="P79:R79"/>
    <mergeCell ref="S85:T86"/>
    <mergeCell ref="P85:R86"/>
    <mergeCell ref="S77:T77"/>
    <mergeCell ref="P82:R82"/>
    <mergeCell ref="S82:T82"/>
    <mergeCell ref="S83:T83"/>
    <mergeCell ref="S84:T84"/>
    <mergeCell ref="P84:R84"/>
    <mergeCell ref="V48:V49"/>
    <mergeCell ref="P69:R69"/>
    <mergeCell ref="S69:T69"/>
    <mergeCell ref="P70:R70"/>
    <mergeCell ref="S70:T70"/>
    <mergeCell ref="S67:T67"/>
    <mergeCell ref="S61:T61"/>
    <mergeCell ref="P62:R62"/>
    <mergeCell ref="S62:T62"/>
    <mergeCell ref="S68:T68"/>
    <mergeCell ref="P57:R58"/>
    <mergeCell ref="S57:T58"/>
    <mergeCell ref="U57:U58"/>
    <mergeCell ref="P63:R63"/>
    <mergeCell ref="P54:R54"/>
    <mergeCell ref="S54:T54"/>
    <mergeCell ref="P61:R61"/>
    <mergeCell ref="S63:T63"/>
    <mergeCell ref="S65:T65"/>
    <mergeCell ref="P65:R65"/>
    <mergeCell ref="S66:T66"/>
    <mergeCell ref="P66:R66"/>
    <mergeCell ref="P68:R68"/>
    <mergeCell ref="P67:R67"/>
    <mergeCell ref="AD9:AE9"/>
    <mergeCell ref="X9:Y9"/>
    <mergeCell ref="Z9:AA9"/>
    <mergeCell ref="AB9:AC9"/>
    <mergeCell ref="P9:R9"/>
    <mergeCell ref="S9:T9"/>
    <mergeCell ref="O102:O103"/>
    <mergeCell ref="P102:R103"/>
    <mergeCell ref="U102:U103"/>
    <mergeCell ref="V102:V103"/>
    <mergeCell ref="S102:T103"/>
    <mergeCell ref="V98:V99"/>
    <mergeCell ref="S100:T101"/>
    <mergeCell ref="P46:R47"/>
    <mergeCell ref="P44:R44"/>
    <mergeCell ref="O100:O101"/>
    <mergeCell ref="P100:R101"/>
    <mergeCell ref="U100:U101"/>
    <mergeCell ref="V100:V101"/>
    <mergeCell ref="W100:W101"/>
    <mergeCell ref="P95:R95"/>
    <mergeCell ref="P96:R96"/>
    <mergeCell ref="S95:T95"/>
    <mergeCell ref="S96:T96"/>
    <mergeCell ref="P93:R93"/>
    <mergeCell ref="P94:R94"/>
    <mergeCell ref="P92:R92"/>
    <mergeCell ref="P88:R88"/>
    <mergeCell ref="W102:W103"/>
    <mergeCell ref="O104:O105"/>
    <mergeCell ref="P104:R105"/>
    <mergeCell ref="S104:T105"/>
    <mergeCell ref="U104:U105"/>
    <mergeCell ref="V104:V105"/>
    <mergeCell ref="W104:W105"/>
    <mergeCell ref="P97:R97"/>
    <mergeCell ref="S97:T97"/>
    <mergeCell ref="P98:R99"/>
    <mergeCell ref="S98:T99"/>
    <mergeCell ref="U98:U99"/>
    <mergeCell ref="W98:W99"/>
    <mergeCell ref="S88:T88"/>
    <mergeCell ref="P89:R89"/>
    <mergeCell ref="S89:T89"/>
    <mergeCell ref="P90:R90"/>
    <mergeCell ref="S90:T90"/>
    <mergeCell ref="P91:R91"/>
    <mergeCell ref="S91:T91"/>
    <mergeCell ref="N69:N70"/>
    <mergeCell ref="L71:L74"/>
    <mergeCell ref="L75:L78"/>
    <mergeCell ref="M75:M78"/>
    <mergeCell ref="N75:N78"/>
    <mergeCell ref="M66:M67"/>
    <mergeCell ref="L102:L103"/>
    <mergeCell ref="M102:M103"/>
    <mergeCell ref="N102:N103"/>
    <mergeCell ref="L79:L81"/>
    <mergeCell ref="M79:M81"/>
    <mergeCell ref="N79:N81"/>
    <mergeCell ref="N88:N89"/>
    <mergeCell ref="L90:L91"/>
    <mergeCell ref="M90:M91"/>
    <mergeCell ref="N90:N91"/>
    <mergeCell ref="L82:L84"/>
    <mergeCell ref="M82:M84"/>
    <mergeCell ref="N82:N84"/>
    <mergeCell ref="L85:L86"/>
    <mergeCell ref="M85:M86"/>
    <mergeCell ref="N85:N86"/>
    <mergeCell ref="C95:D105"/>
    <mergeCell ref="H79:K81"/>
    <mergeCell ref="L46:L47"/>
    <mergeCell ref="M46:M47"/>
    <mergeCell ref="N46:N47"/>
    <mergeCell ref="H104:K105"/>
    <mergeCell ref="E102:G105"/>
    <mergeCell ref="L40:L41"/>
    <mergeCell ref="L48:L49"/>
    <mergeCell ref="H95:K97"/>
    <mergeCell ref="H98:K99"/>
    <mergeCell ref="H100:K101"/>
    <mergeCell ref="H102:K103"/>
    <mergeCell ref="E61:G62"/>
    <mergeCell ref="M98:M99"/>
    <mergeCell ref="N98:N99"/>
    <mergeCell ref="L100:L101"/>
    <mergeCell ref="M100:M101"/>
    <mergeCell ref="N100:N101"/>
    <mergeCell ref="L92:L94"/>
    <mergeCell ref="M92:M94"/>
    <mergeCell ref="N92:N94"/>
    <mergeCell ref="L95:L97"/>
    <mergeCell ref="M95:M97"/>
    <mergeCell ref="O48:O49"/>
    <mergeCell ref="M40:M41"/>
    <mergeCell ref="N40:N41"/>
    <mergeCell ref="L42:L45"/>
    <mergeCell ref="M42:M45"/>
    <mergeCell ref="E95:G101"/>
    <mergeCell ref="H82:K84"/>
    <mergeCell ref="H88:K89"/>
    <mergeCell ref="H90:K91"/>
    <mergeCell ref="H92:K94"/>
    <mergeCell ref="E82:G94"/>
    <mergeCell ref="H71:K74"/>
    <mergeCell ref="E69:G74"/>
    <mergeCell ref="H75:K78"/>
    <mergeCell ref="E75:G78"/>
    <mergeCell ref="E79:G81"/>
    <mergeCell ref="H69:K70"/>
    <mergeCell ref="L69:L70"/>
    <mergeCell ref="M69:M70"/>
    <mergeCell ref="M71:M74"/>
    <mergeCell ref="N71:N74"/>
    <mergeCell ref="L66:L67"/>
    <mergeCell ref="L88:L89"/>
    <mergeCell ref="M88:M89"/>
    <mergeCell ref="P71:R71"/>
    <mergeCell ref="S71:T71"/>
    <mergeCell ref="P78:R78"/>
    <mergeCell ref="S78:T78"/>
    <mergeCell ref="P76:R76"/>
    <mergeCell ref="P77:R77"/>
    <mergeCell ref="S75:T75"/>
    <mergeCell ref="S76:T76"/>
    <mergeCell ref="X71:Y71"/>
    <mergeCell ref="X72:Y72"/>
    <mergeCell ref="X74:Y74"/>
    <mergeCell ref="X77:Y77"/>
    <mergeCell ref="AB71:AC71"/>
    <mergeCell ref="X69:Y69"/>
    <mergeCell ref="Z69:AA69"/>
    <mergeCell ref="AB69:AC69"/>
    <mergeCell ref="X70:Y70"/>
    <mergeCell ref="AB70:AC70"/>
    <mergeCell ref="X59:Y59"/>
    <mergeCell ref="Z59:AA59"/>
    <mergeCell ref="AB64:AC64"/>
    <mergeCell ref="Z64:AA64"/>
    <mergeCell ref="X64:Y64"/>
    <mergeCell ref="X63:Y63"/>
    <mergeCell ref="Z63:AA63"/>
    <mergeCell ref="AB63:AC63"/>
    <mergeCell ref="AB65:AC65"/>
    <mergeCell ref="Z65:AA65"/>
    <mergeCell ref="X65:Y65"/>
    <mergeCell ref="AB67:AC67"/>
    <mergeCell ref="Z67:AA67"/>
    <mergeCell ref="X67:Y67"/>
    <mergeCell ref="AB66:AC66"/>
    <mergeCell ref="Z66:AA66"/>
    <mergeCell ref="X66:Y66"/>
    <mergeCell ref="AD34:AE35"/>
    <mergeCell ref="Z19:AA19"/>
    <mergeCell ref="AB19:AC19"/>
    <mergeCell ref="AD16:AE16"/>
    <mergeCell ref="AD17:AE17"/>
    <mergeCell ref="AD18:AE18"/>
    <mergeCell ref="AD21:AE21"/>
    <mergeCell ref="AB22:AC22"/>
    <mergeCell ref="AD22:AE22"/>
    <mergeCell ref="AB23:AC23"/>
    <mergeCell ref="AD23:AE23"/>
    <mergeCell ref="AB24:AC27"/>
    <mergeCell ref="AD24:AE27"/>
    <mergeCell ref="AB16:AC16"/>
    <mergeCell ref="AD19:AE19"/>
    <mergeCell ref="Z20:AA20"/>
    <mergeCell ref="AB20:AC20"/>
    <mergeCell ref="AD20:AE20"/>
    <mergeCell ref="AB28:AC29"/>
    <mergeCell ref="AB30:AC30"/>
    <mergeCell ref="Z17:AA17"/>
    <mergeCell ref="AB18:AC18"/>
    <mergeCell ref="Z18:AA18"/>
    <mergeCell ref="Z72:AA72"/>
    <mergeCell ref="AB72:AC72"/>
    <mergeCell ref="AD72:AE72"/>
    <mergeCell ref="X73:Y73"/>
    <mergeCell ref="Z73:AA73"/>
    <mergeCell ref="AB73:AC73"/>
    <mergeCell ref="AD73:AE73"/>
    <mergeCell ref="X60:Y60"/>
    <mergeCell ref="X61:Y61"/>
    <mergeCell ref="X62:Y62"/>
    <mergeCell ref="Z60:AA60"/>
    <mergeCell ref="AB60:AC60"/>
    <mergeCell ref="AD60:AE60"/>
    <mergeCell ref="Z61:AA61"/>
    <mergeCell ref="AB61:AC61"/>
    <mergeCell ref="AD61:AE61"/>
    <mergeCell ref="Z62:AA62"/>
    <mergeCell ref="AB62:AC62"/>
    <mergeCell ref="AD62:AE62"/>
    <mergeCell ref="Z70:AA70"/>
    <mergeCell ref="X68:Y68"/>
    <mergeCell ref="Z68:AA68"/>
    <mergeCell ref="AB68:AC68"/>
    <mergeCell ref="Z71:AA71"/>
    <mergeCell ref="Z74:AA74"/>
    <mergeCell ref="AB74:AC74"/>
    <mergeCell ref="AD74:AE74"/>
    <mergeCell ref="X75:Y75"/>
    <mergeCell ref="Z75:AA75"/>
    <mergeCell ref="AB75:AC75"/>
    <mergeCell ref="AD75:AE75"/>
    <mergeCell ref="X76:Y76"/>
    <mergeCell ref="Z76:AA76"/>
    <mergeCell ref="AD76:AE76"/>
    <mergeCell ref="AB76:AC76"/>
    <mergeCell ref="Z77:AA77"/>
    <mergeCell ref="AB77:AC77"/>
    <mergeCell ref="AD77:AE77"/>
    <mergeCell ref="X79:Y79"/>
    <mergeCell ref="Z79:AA79"/>
    <mergeCell ref="AB79:AC79"/>
    <mergeCell ref="AD79:AE79"/>
    <mergeCell ref="X80:Y80"/>
    <mergeCell ref="Z80:AA80"/>
    <mergeCell ref="AB80:AC80"/>
    <mergeCell ref="AD80:AE80"/>
    <mergeCell ref="X78:Y78"/>
    <mergeCell ref="Z78:AA78"/>
    <mergeCell ref="AB78:AC78"/>
    <mergeCell ref="AD78:AE78"/>
    <mergeCell ref="X81:Y81"/>
    <mergeCell ref="Z81:AA81"/>
    <mergeCell ref="AB81:AC81"/>
    <mergeCell ref="AD81:AE81"/>
    <mergeCell ref="X82:Y82"/>
    <mergeCell ref="Z82:AA82"/>
    <mergeCell ref="AB82:AC82"/>
    <mergeCell ref="AD82:AE82"/>
    <mergeCell ref="X83:Y83"/>
    <mergeCell ref="Z83:AA83"/>
    <mergeCell ref="AB83:AC83"/>
    <mergeCell ref="AD83:AE83"/>
    <mergeCell ref="X84:Y84"/>
    <mergeCell ref="Z84:AA84"/>
    <mergeCell ref="AB84:AC84"/>
    <mergeCell ref="AD84:AE84"/>
    <mergeCell ref="X85:Y86"/>
    <mergeCell ref="Z85:AA86"/>
    <mergeCell ref="AB85:AC86"/>
    <mergeCell ref="AD85:AE86"/>
    <mergeCell ref="X88:Y88"/>
    <mergeCell ref="Z88:AA88"/>
    <mergeCell ref="AB88:AC88"/>
    <mergeCell ref="AD88:AE88"/>
    <mergeCell ref="X96:Y96"/>
    <mergeCell ref="Z96:AA96"/>
    <mergeCell ref="AB96:AC96"/>
    <mergeCell ref="AD96:AE96"/>
    <mergeCell ref="X87:Y87"/>
    <mergeCell ref="Z87:AA87"/>
    <mergeCell ref="AB87:AC87"/>
    <mergeCell ref="AD87:AE87"/>
    <mergeCell ref="X90:Y90"/>
    <mergeCell ref="Z90:AA90"/>
    <mergeCell ref="AB90:AC90"/>
    <mergeCell ref="AD90:AE90"/>
    <mergeCell ref="AB89:AC89"/>
    <mergeCell ref="AD89:AE89"/>
    <mergeCell ref="X89:Y89"/>
    <mergeCell ref="Z89:AA89"/>
    <mergeCell ref="X102:Y103"/>
    <mergeCell ref="Z102:AA103"/>
    <mergeCell ref="AB102:AC103"/>
    <mergeCell ref="AD102:AE103"/>
    <mergeCell ref="X98:Y99"/>
    <mergeCell ref="Z98:AA99"/>
    <mergeCell ref="AB98:AC99"/>
    <mergeCell ref="AD98:AE99"/>
    <mergeCell ref="X100:Y101"/>
    <mergeCell ref="Z100:AA101"/>
    <mergeCell ref="AB100:AC101"/>
    <mergeCell ref="AD100:AE101"/>
    <mergeCell ref="X97:Y97"/>
    <mergeCell ref="Z97:AA97"/>
    <mergeCell ref="AD97:AE97"/>
    <mergeCell ref="AB97:AC97"/>
    <mergeCell ref="X91:Y91"/>
    <mergeCell ref="Z91:AA91"/>
    <mergeCell ref="AB91:AC91"/>
    <mergeCell ref="AD91:AE91"/>
    <mergeCell ref="X92:Y92"/>
    <mergeCell ref="Z92:AA92"/>
    <mergeCell ref="AB92:AC92"/>
    <mergeCell ref="AD92:AE92"/>
    <mergeCell ref="X93:Y93"/>
    <mergeCell ref="Z93:AA93"/>
    <mergeCell ref="AB93:AC93"/>
    <mergeCell ref="AD93:AE93"/>
    <mergeCell ref="X94:Y94"/>
    <mergeCell ref="Z94:AA94"/>
    <mergeCell ref="AB94:AC94"/>
    <mergeCell ref="AD94:AE94"/>
    <mergeCell ref="X95:Y95"/>
    <mergeCell ref="Z95:AA95"/>
    <mergeCell ref="AB95:AC95"/>
    <mergeCell ref="AD95:AE95"/>
    <mergeCell ref="AH46:AH47"/>
    <mergeCell ref="AH48:AH49"/>
    <mergeCell ref="AH50:AH51"/>
    <mergeCell ref="AH85:AH86"/>
    <mergeCell ref="AH98:AH99"/>
    <mergeCell ref="AI67:AL67"/>
    <mergeCell ref="AI93:AL93"/>
    <mergeCell ref="AK38:AK39"/>
    <mergeCell ref="AL38:AL39"/>
    <mergeCell ref="AJ38:AJ39"/>
    <mergeCell ref="AF100:AF101"/>
    <mergeCell ref="AG100:AG101"/>
    <mergeCell ref="AF102:AF103"/>
    <mergeCell ref="AG102:AG103"/>
    <mergeCell ref="AF50:AF51"/>
    <mergeCell ref="AG50:AG51"/>
    <mergeCell ref="AF98:AF99"/>
    <mergeCell ref="AG98:AG99"/>
    <mergeCell ref="AD104:AE105"/>
    <mergeCell ref="AD71:AE71"/>
    <mergeCell ref="AD69:AE69"/>
    <mergeCell ref="AD70:AE70"/>
    <mergeCell ref="AD63:AE63"/>
    <mergeCell ref="AD54:AE54"/>
    <mergeCell ref="AD53:AE53"/>
    <mergeCell ref="AD64:AE64"/>
    <mergeCell ref="AD65:AE65"/>
    <mergeCell ref="AD68:AE68"/>
    <mergeCell ref="AD67:AE67"/>
    <mergeCell ref="AD66:AE66"/>
    <mergeCell ref="AD57:AE58"/>
    <mergeCell ref="AF57:AF58"/>
    <mergeCell ref="AG57:AG58"/>
    <mergeCell ref="AM105:AN105"/>
    <mergeCell ref="AI104:AI105"/>
    <mergeCell ref="AJ104:AJ105"/>
    <mergeCell ref="AF104:AF105"/>
    <mergeCell ref="AG104:AG105"/>
    <mergeCell ref="AF85:AF86"/>
    <mergeCell ref="AG85:AG86"/>
    <mergeCell ref="AF46:AF47"/>
    <mergeCell ref="AG46:AG47"/>
    <mergeCell ref="AF48:AF49"/>
    <mergeCell ref="AG48:AG49"/>
    <mergeCell ref="AK104:AK105"/>
    <mergeCell ref="AL104:AL105"/>
    <mergeCell ref="AI102:AL103"/>
    <mergeCell ref="AH100:AH101"/>
    <mergeCell ref="AH102:AH103"/>
    <mergeCell ref="AH104:AH105"/>
    <mergeCell ref="AI46:AI47"/>
    <mergeCell ref="AI48:AI49"/>
    <mergeCell ref="AI53:AL53"/>
    <mergeCell ref="AI85:AI86"/>
    <mergeCell ref="AI98:AI99"/>
    <mergeCell ref="AI62:AL62"/>
    <mergeCell ref="AI50:AI51"/>
    <mergeCell ref="C69:D94"/>
    <mergeCell ref="E66:G67"/>
    <mergeCell ref="H66:K67"/>
    <mergeCell ref="P108:R108"/>
    <mergeCell ref="S108:T108"/>
    <mergeCell ref="X108:Y108"/>
    <mergeCell ref="Z108:AA108"/>
    <mergeCell ref="AB108:AC108"/>
    <mergeCell ref="AD108:AE108"/>
    <mergeCell ref="H85:K87"/>
    <mergeCell ref="P87:R87"/>
    <mergeCell ref="S87:T87"/>
    <mergeCell ref="H106:K107"/>
    <mergeCell ref="L106:L107"/>
    <mergeCell ref="P107:R107"/>
    <mergeCell ref="P106:R106"/>
    <mergeCell ref="S106:T106"/>
    <mergeCell ref="X106:Y106"/>
    <mergeCell ref="Z106:AA106"/>
    <mergeCell ref="AB106:AC106"/>
    <mergeCell ref="AD106:AE106"/>
    <mergeCell ref="S107:T107"/>
    <mergeCell ref="X107:Y107"/>
    <mergeCell ref="Z107:AA107"/>
    <mergeCell ref="L64:L65"/>
    <mergeCell ref="M64:M65"/>
    <mergeCell ref="C64:D68"/>
    <mergeCell ref="E64:G65"/>
    <mergeCell ref="H64:K65"/>
    <mergeCell ref="N64:N68"/>
    <mergeCell ref="L57:L58"/>
    <mergeCell ref="M57:M58"/>
    <mergeCell ref="N57:N58"/>
    <mergeCell ref="E68:G68"/>
    <mergeCell ref="H68:K68"/>
    <mergeCell ref="H63:K63"/>
    <mergeCell ref="H61:K62"/>
    <mergeCell ref="L61:L62"/>
    <mergeCell ref="M61:M62"/>
    <mergeCell ref="N61:N62"/>
    <mergeCell ref="E55:G58"/>
    <mergeCell ref="X48:Y49"/>
    <mergeCell ref="AD50:AE51"/>
    <mergeCell ref="AB50:AC51"/>
    <mergeCell ref="C55:D63"/>
    <mergeCell ref="E63:G63"/>
    <mergeCell ref="Z52:AA52"/>
    <mergeCell ref="AB52:AC52"/>
    <mergeCell ref="Z50:AA51"/>
    <mergeCell ref="X50:Y51"/>
    <mergeCell ref="X57:Y58"/>
    <mergeCell ref="Z57:AA58"/>
    <mergeCell ref="C40:D54"/>
    <mergeCell ref="H42:K45"/>
    <mergeCell ref="E40:G45"/>
    <mergeCell ref="H46:K47"/>
    <mergeCell ref="H48:K49"/>
    <mergeCell ref="H50:K51"/>
    <mergeCell ref="E46:G51"/>
    <mergeCell ref="S44:T44"/>
    <mergeCell ref="P45:R45"/>
    <mergeCell ref="X46:Y47"/>
    <mergeCell ref="Z46:AA47"/>
    <mergeCell ref="AD46:AE47"/>
    <mergeCell ref="AD48:AE49"/>
    <mergeCell ref="AB46:AC47"/>
    <mergeCell ref="X42:Y42"/>
    <mergeCell ref="Z42:AA42"/>
    <mergeCell ref="AB42:AC42"/>
    <mergeCell ref="X52:Y52"/>
    <mergeCell ref="O57:O58"/>
    <mergeCell ref="X54:Y54"/>
    <mergeCell ref="Z54:AA54"/>
    <mergeCell ref="AB54:AC54"/>
    <mergeCell ref="X53:Y53"/>
    <mergeCell ref="Z53:AA53"/>
    <mergeCell ref="AB53:AC53"/>
    <mergeCell ref="X44:Y44"/>
    <mergeCell ref="Z44:AA44"/>
    <mergeCell ref="S46:T47"/>
    <mergeCell ref="S45:T45"/>
    <mergeCell ref="P52:R52"/>
    <mergeCell ref="P53:R53"/>
    <mergeCell ref="S52:T52"/>
    <mergeCell ref="S53:T53"/>
    <mergeCell ref="P43:R43"/>
    <mergeCell ref="S43:T43"/>
    <mergeCell ref="AB48:AC49"/>
    <mergeCell ref="Z48:AA49"/>
  </mergeCells>
  <pageMargins left="0.7" right="0.7" top="0.75" bottom="0.75" header="0.3" footer="0.3"/>
  <pageSetup scale="2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AP36"/>
  <sheetViews>
    <sheetView topLeftCell="H22" zoomScale="64" zoomScaleNormal="64" workbookViewId="0">
      <selection activeCell="AD12" sqref="AD12:AE12"/>
    </sheetView>
  </sheetViews>
  <sheetFormatPr baseColWidth="10" defaultRowHeight="15" x14ac:dyDescent="0.25"/>
  <cols>
    <col min="16" max="16" width="13.7109375" customWidth="1"/>
  </cols>
  <sheetData>
    <row r="2" spans="3:42" ht="15.75" thickBot="1" x14ac:dyDescent="0.3"/>
    <row r="3" spans="3:42" x14ac:dyDescent="0.25">
      <c r="C3" s="316"/>
      <c r="D3" s="317"/>
      <c r="E3" s="473" t="s">
        <v>544</v>
      </c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5"/>
      <c r="AF3" s="316"/>
      <c r="AG3" s="317"/>
    </row>
    <row r="4" spans="3:42" x14ac:dyDescent="0.25">
      <c r="C4" s="318"/>
      <c r="D4" s="319"/>
      <c r="E4" s="476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8"/>
      <c r="AF4" s="318"/>
      <c r="AG4" s="319"/>
    </row>
    <row r="5" spans="3:42" x14ac:dyDescent="0.25">
      <c r="C5" s="318"/>
      <c r="D5" s="319"/>
      <c r="E5" s="476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477"/>
      <c r="AC5" s="477"/>
      <c r="AD5" s="477"/>
      <c r="AE5" s="478"/>
      <c r="AF5" s="318"/>
      <c r="AG5" s="319"/>
    </row>
    <row r="6" spans="3:42" ht="15.75" thickBot="1" x14ac:dyDescent="0.3">
      <c r="C6" s="320"/>
      <c r="D6" s="321"/>
      <c r="E6" s="479"/>
      <c r="F6" s="480"/>
      <c r="G6" s="480"/>
      <c r="H6" s="480"/>
      <c r="I6" s="480"/>
      <c r="J6" s="480"/>
      <c r="K6" s="480"/>
      <c r="L6" s="480"/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80"/>
      <c r="AD6" s="480"/>
      <c r="AE6" s="481"/>
      <c r="AF6" s="318"/>
      <c r="AG6" s="319"/>
    </row>
    <row r="7" spans="3:42" ht="15.75" thickBot="1" x14ac:dyDescent="0.3">
      <c r="C7" s="322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0"/>
      <c r="AG7" s="321"/>
    </row>
    <row r="8" spans="3:42" ht="75.75" thickBot="1" x14ac:dyDescent="0.3">
      <c r="G8" s="482" t="s">
        <v>0</v>
      </c>
      <c r="H8" s="483"/>
      <c r="I8" s="482" t="s">
        <v>1</v>
      </c>
      <c r="J8" s="484"/>
      <c r="K8" s="483"/>
      <c r="L8" s="482" t="s">
        <v>3</v>
      </c>
      <c r="M8" s="484"/>
      <c r="N8" s="484"/>
      <c r="O8" s="483"/>
      <c r="P8" s="11" t="s">
        <v>15</v>
      </c>
      <c r="Q8" s="12" t="s">
        <v>16</v>
      </c>
      <c r="R8" s="6" t="s">
        <v>17</v>
      </c>
      <c r="S8" s="10" t="s">
        <v>57</v>
      </c>
      <c r="T8" s="485" t="s">
        <v>58</v>
      </c>
      <c r="U8" s="485"/>
      <c r="V8" s="485"/>
      <c r="W8" s="485" t="s">
        <v>59</v>
      </c>
      <c r="X8" s="485"/>
      <c r="Y8" s="7" t="s">
        <v>61</v>
      </c>
      <c r="Z8" s="8" t="s">
        <v>60</v>
      </c>
      <c r="AA8" s="9" t="s">
        <v>62</v>
      </c>
      <c r="AB8" s="486" t="s">
        <v>345</v>
      </c>
      <c r="AC8" s="486"/>
      <c r="AD8" s="486">
        <v>2023</v>
      </c>
      <c r="AE8" s="486"/>
      <c r="AF8" s="486">
        <v>2024</v>
      </c>
      <c r="AG8" s="486"/>
      <c r="AH8" s="486">
        <v>2025</v>
      </c>
      <c r="AI8" s="486"/>
      <c r="AJ8" s="30" t="s">
        <v>315</v>
      </c>
      <c r="AK8" s="15" t="s">
        <v>316</v>
      </c>
      <c r="AP8" s="13"/>
    </row>
    <row r="9" spans="3:42" ht="101.25" x14ac:dyDescent="0.25">
      <c r="G9" s="487" t="s">
        <v>414</v>
      </c>
      <c r="H9" s="488"/>
      <c r="I9" s="493" t="s">
        <v>2</v>
      </c>
      <c r="J9" s="494"/>
      <c r="K9" s="495"/>
      <c r="L9" s="502" t="s">
        <v>4</v>
      </c>
      <c r="M9" s="502"/>
      <c r="N9" s="502"/>
      <c r="O9" s="502"/>
      <c r="P9" s="502" t="s">
        <v>18</v>
      </c>
      <c r="Q9" s="502" t="s">
        <v>20</v>
      </c>
      <c r="R9" s="504" t="s">
        <v>19</v>
      </c>
      <c r="S9" s="19" t="s">
        <v>66</v>
      </c>
      <c r="T9" s="506" t="s">
        <v>402</v>
      </c>
      <c r="U9" s="506"/>
      <c r="V9" s="506"/>
      <c r="W9" s="510" t="s">
        <v>67</v>
      </c>
      <c r="X9" s="510"/>
      <c r="Y9" s="19" t="s">
        <v>65</v>
      </c>
      <c r="Z9" s="24" t="s">
        <v>63</v>
      </c>
      <c r="AA9" s="18" t="s">
        <v>64</v>
      </c>
      <c r="AB9" s="511"/>
      <c r="AC9" s="511"/>
      <c r="AD9" s="512"/>
      <c r="AE9" s="512"/>
      <c r="AF9" s="512"/>
      <c r="AG9" s="512"/>
      <c r="AH9" s="512"/>
      <c r="AI9" s="513"/>
      <c r="AJ9" s="28"/>
      <c r="AK9" s="16"/>
      <c r="AL9">
        <v>1</v>
      </c>
      <c r="AM9">
        <v>1</v>
      </c>
      <c r="AP9" s="13"/>
    </row>
    <row r="10" spans="3:42" ht="49.5" x14ac:dyDescent="0.25">
      <c r="G10" s="489"/>
      <c r="H10" s="490"/>
      <c r="I10" s="496"/>
      <c r="J10" s="497"/>
      <c r="K10" s="498"/>
      <c r="L10" s="503"/>
      <c r="M10" s="503"/>
      <c r="N10" s="503"/>
      <c r="O10" s="503"/>
      <c r="P10" s="503"/>
      <c r="Q10" s="503"/>
      <c r="R10" s="505"/>
      <c r="S10" s="20" t="s">
        <v>404</v>
      </c>
      <c r="T10" s="514" t="s">
        <v>403</v>
      </c>
      <c r="U10" s="514"/>
      <c r="V10" s="514"/>
      <c r="W10" s="515" t="s">
        <v>69</v>
      </c>
      <c r="X10" s="516"/>
      <c r="Y10" s="17" t="s">
        <v>79</v>
      </c>
      <c r="Z10" s="21" t="s">
        <v>63</v>
      </c>
      <c r="AA10" s="3" t="s">
        <v>68</v>
      </c>
      <c r="AB10" s="507">
        <v>4</v>
      </c>
      <c r="AC10" s="507"/>
      <c r="AD10" s="507">
        <v>4</v>
      </c>
      <c r="AE10" s="507"/>
      <c r="AF10" s="507">
        <v>4</v>
      </c>
      <c r="AG10" s="507"/>
      <c r="AH10" s="507">
        <v>4</v>
      </c>
      <c r="AI10" s="508"/>
      <c r="AJ10" s="28">
        <v>16</v>
      </c>
      <c r="AK10" s="16"/>
      <c r="AL10">
        <v>2</v>
      </c>
      <c r="AM10">
        <v>2</v>
      </c>
      <c r="AP10" s="13"/>
    </row>
    <row r="11" spans="3:42" ht="141" x14ac:dyDescent="0.25">
      <c r="G11" s="489"/>
      <c r="H11" s="490"/>
      <c r="I11" s="496"/>
      <c r="J11" s="497"/>
      <c r="K11" s="498"/>
      <c r="L11" s="503" t="s">
        <v>5</v>
      </c>
      <c r="M11" s="503"/>
      <c r="N11" s="503"/>
      <c r="O11" s="503"/>
      <c r="P11" s="1" t="s">
        <v>18</v>
      </c>
      <c r="Q11" s="1" t="s">
        <v>21</v>
      </c>
      <c r="R11" s="2" t="s">
        <v>19</v>
      </c>
      <c r="S11" s="17" t="s">
        <v>70</v>
      </c>
      <c r="T11" s="509" t="s">
        <v>71</v>
      </c>
      <c r="U11" s="509"/>
      <c r="V11" s="509"/>
      <c r="W11" s="503" t="s">
        <v>72</v>
      </c>
      <c r="X11" s="503"/>
      <c r="Y11" s="1" t="s">
        <v>78</v>
      </c>
      <c r="Z11" s="21" t="s">
        <v>63</v>
      </c>
      <c r="AA11" s="25" t="s">
        <v>73</v>
      </c>
      <c r="AB11" s="507">
        <v>1</v>
      </c>
      <c r="AC11" s="507"/>
      <c r="AD11" s="507">
        <v>1</v>
      </c>
      <c r="AE11" s="507"/>
      <c r="AF11" s="507">
        <v>1</v>
      </c>
      <c r="AG11" s="507"/>
      <c r="AH11" s="507">
        <v>1</v>
      </c>
      <c r="AI11" s="508"/>
      <c r="AJ11" s="28">
        <v>4</v>
      </c>
      <c r="AK11" s="16"/>
      <c r="AL11">
        <v>3</v>
      </c>
      <c r="AM11">
        <v>3</v>
      </c>
      <c r="AP11" s="13"/>
    </row>
    <row r="12" spans="3:42" ht="158.25" x14ac:dyDescent="0.25">
      <c r="G12" s="489"/>
      <c r="H12" s="490"/>
      <c r="I12" s="496"/>
      <c r="J12" s="497"/>
      <c r="K12" s="498"/>
      <c r="L12" s="521" t="s">
        <v>332</v>
      </c>
      <c r="M12" s="522"/>
      <c r="N12" s="522"/>
      <c r="O12" s="523"/>
      <c r="P12" s="503" t="s">
        <v>22</v>
      </c>
      <c r="Q12" s="527" t="s">
        <v>23</v>
      </c>
      <c r="R12" s="527" t="s">
        <v>24</v>
      </c>
      <c r="S12" s="17" t="s">
        <v>74</v>
      </c>
      <c r="T12" s="509" t="s">
        <v>75</v>
      </c>
      <c r="U12" s="509"/>
      <c r="V12" s="509"/>
      <c r="W12" s="503" t="s">
        <v>76</v>
      </c>
      <c r="X12" s="503"/>
      <c r="Y12" s="4" t="s">
        <v>77</v>
      </c>
      <c r="Z12" s="21" t="s">
        <v>63</v>
      </c>
      <c r="AA12" s="25" t="s">
        <v>80</v>
      </c>
      <c r="AB12" s="507">
        <v>0.1</v>
      </c>
      <c r="AC12" s="507"/>
      <c r="AD12" s="507">
        <v>0.1</v>
      </c>
      <c r="AE12" s="507"/>
      <c r="AF12" s="507">
        <v>0.1</v>
      </c>
      <c r="AG12" s="507"/>
      <c r="AH12" s="507">
        <v>0.1</v>
      </c>
      <c r="AI12" s="508"/>
      <c r="AJ12" s="29">
        <v>0.4</v>
      </c>
      <c r="AK12" s="16"/>
      <c r="AL12">
        <v>4</v>
      </c>
      <c r="AM12">
        <v>4</v>
      </c>
      <c r="AP12" s="13"/>
    </row>
    <row r="13" spans="3:42" ht="326.25" x14ac:dyDescent="0.25">
      <c r="G13" s="489"/>
      <c r="H13" s="490"/>
      <c r="I13" s="496"/>
      <c r="J13" s="497"/>
      <c r="K13" s="498"/>
      <c r="L13" s="524"/>
      <c r="M13" s="525"/>
      <c r="N13" s="525"/>
      <c r="O13" s="526"/>
      <c r="P13" s="503"/>
      <c r="Q13" s="528"/>
      <c r="R13" s="528"/>
      <c r="S13" s="17" t="s">
        <v>81</v>
      </c>
      <c r="T13" s="503" t="s">
        <v>82</v>
      </c>
      <c r="U13" s="503"/>
      <c r="V13" s="503"/>
      <c r="W13" s="503" t="s">
        <v>83</v>
      </c>
      <c r="X13" s="503"/>
      <c r="Y13" s="17" t="s">
        <v>84</v>
      </c>
      <c r="Z13" s="21" t="s">
        <v>63</v>
      </c>
      <c r="AA13" s="25" t="s">
        <v>415</v>
      </c>
      <c r="AB13" s="507">
        <v>1</v>
      </c>
      <c r="AC13" s="507"/>
      <c r="AD13" s="507">
        <v>1</v>
      </c>
      <c r="AE13" s="507"/>
      <c r="AF13" s="507">
        <v>1</v>
      </c>
      <c r="AG13" s="507"/>
      <c r="AH13" s="507">
        <v>1</v>
      </c>
      <c r="AI13" s="508"/>
      <c r="AJ13" s="28">
        <v>4</v>
      </c>
      <c r="AK13" s="16"/>
      <c r="AL13">
        <v>5</v>
      </c>
      <c r="AM13">
        <v>5</v>
      </c>
      <c r="AP13" s="13"/>
    </row>
    <row r="14" spans="3:42" ht="57" x14ac:dyDescent="0.25">
      <c r="G14" s="489"/>
      <c r="H14" s="490"/>
      <c r="I14" s="496"/>
      <c r="J14" s="497"/>
      <c r="K14" s="498"/>
      <c r="L14" s="524"/>
      <c r="M14" s="525"/>
      <c r="N14" s="525"/>
      <c r="O14" s="526"/>
      <c r="P14" s="503"/>
      <c r="Q14" s="528"/>
      <c r="R14" s="528"/>
      <c r="S14" s="17" t="s">
        <v>85</v>
      </c>
      <c r="T14" s="509" t="s">
        <v>86</v>
      </c>
      <c r="U14" s="509"/>
      <c r="V14" s="509"/>
      <c r="W14" s="503" t="s">
        <v>87</v>
      </c>
      <c r="X14" s="503"/>
      <c r="Y14" s="17" t="s">
        <v>88</v>
      </c>
      <c r="Z14" s="21" t="s">
        <v>63</v>
      </c>
      <c r="AA14" s="5">
        <v>0.5</v>
      </c>
      <c r="AB14" s="517">
        <v>0.5</v>
      </c>
      <c r="AC14" s="507"/>
      <c r="AD14" s="517">
        <v>0.5</v>
      </c>
      <c r="AE14" s="507"/>
      <c r="AF14" s="517">
        <v>0.5</v>
      </c>
      <c r="AG14" s="507"/>
      <c r="AH14" s="517">
        <v>0.5</v>
      </c>
      <c r="AI14" s="508"/>
      <c r="AJ14" s="29">
        <v>2</v>
      </c>
      <c r="AK14" s="16"/>
      <c r="AL14">
        <v>6</v>
      </c>
      <c r="AM14">
        <v>6</v>
      </c>
      <c r="AP14" s="13"/>
    </row>
    <row r="15" spans="3:42" ht="67.5" x14ac:dyDescent="0.25">
      <c r="G15" s="489"/>
      <c r="H15" s="490"/>
      <c r="I15" s="496"/>
      <c r="J15" s="497"/>
      <c r="K15" s="498"/>
      <c r="L15" s="503" t="s">
        <v>333</v>
      </c>
      <c r="M15" s="503"/>
      <c r="N15" s="503"/>
      <c r="O15" s="503"/>
      <c r="P15" s="503" t="s">
        <v>25</v>
      </c>
      <c r="Q15" s="503" t="s">
        <v>26</v>
      </c>
      <c r="R15" s="514" t="s">
        <v>27</v>
      </c>
      <c r="S15" s="17" t="s">
        <v>89</v>
      </c>
      <c r="T15" s="518" t="s">
        <v>90</v>
      </c>
      <c r="U15" s="519"/>
      <c r="V15" s="520"/>
      <c r="W15" s="518" t="s">
        <v>91</v>
      </c>
      <c r="X15" s="520"/>
      <c r="Y15" s="17" t="s">
        <v>416</v>
      </c>
      <c r="Z15" s="21" t="s">
        <v>63</v>
      </c>
      <c r="AA15" s="25" t="s">
        <v>92</v>
      </c>
      <c r="AB15" s="507">
        <v>1</v>
      </c>
      <c r="AC15" s="507"/>
      <c r="AD15" s="507">
        <v>1</v>
      </c>
      <c r="AE15" s="507"/>
      <c r="AF15" s="507">
        <v>1</v>
      </c>
      <c r="AG15" s="507"/>
      <c r="AH15" s="507">
        <v>1</v>
      </c>
      <c r="AI15" s="508"/>
      <c r="AJ15" s="28">
        <v>4</v>
      </c>
      <c r="AK15" s="16"/>
      <c r="AL15">
        <v>8</v>
      </c>
      <c r="AM15">
        <v>7</v>
      </c>
      <c r="AP15" s="13"/>
    </row>
    <row r="16" spans="3:42" ht="157.5" x14ac:dyDescent="0.25">
      <c r="G16" s="489"/>
      <c r="H16" s="490"/>
      <c r="I16" s="496"/>
      <c r="J16" s="497"/>
      <c r="K16" s="498"/>
      <c r="L16" s="503"/>
      <c r="M16" s="503"/>
      <c r="N16" s="503"/>
      <c r="O16" s="503"/>
      <c r="P16" s="503"/>
      <c r="Q16" s="503"/>
      <c r="R16" s="514"/>
      <c r="S16" s="17" t="s">
        <v>89</v>
      </c>
      <c r="T16" s="518" t="s">
        <v>93</v>
      </c>
      <c r="U16" s="519"/>
      <c r="V16" s="520"/>
      <c r="W16" s="518" t="s">
        <v>94</v>
      </c>
      <c r="X16" s="520"/>
      <c r="Y16" s="17" t="s">
        <v>95</v>
      </c>
      <c r="Z16" s="21" t="s">
        <v>63</v>
      </c>
      <c r="AA16" s="25" t="s">
        <v>96</v>
      </c>
      <c r="AB16" s="507">
        <v>1</v>
      </c>
      <c r="AC16" s="507"/>
      <c r="AD16" s="507">
        <v>1</v>
      </c>
      <c r="AE16" s="507"/>
      <c r="AF16" s="507">
        <v>1</v>
      </c>
      <c r="AG16" s="507"/>
      <c r="AH16" s="508">
        <v>1</v>
      </c>
      <c r="AI16" s="529"/>
      <c r="AJ16" s="28">
        <v>4</v>
      </c>
      <c r="AK16" s="16"/>
      <c r="AL16">
        <v>9</v>
      </c>
      <c r="AM16">
        <v>8</v>
      </c>
      <c r="AP16" s="13"/>
    </row>
    <row r="17" spans="7:42" ht="78.75" x14ac:dyDescent="0.25">
      <c r="G17" s="489"/>
      <c r="H17" s="490"/>
      <c r="I17" s="496"/>
      <c r="J17" s="497"/>
      <c r="K17" s="498"/>
      <c r="L17" s="503"/>
      <c r="M17" s="503"/>
      <c r="N17" s="503"/>
      <c r="O17" s="503"/>
      <c r="P17" s="503"/>
      <c r="Q17" s="503"/>
      <c r="R17" s="514"/>
      <c r="S17" s="17" t="s">
        <v>97</v>
      </c>
      <c r="T17" s="518" t="s">
        <v>99</v>
      </c>
      <c r="U17" s="519"/>
      <c r="V17" s="520"/>
      <c r="W17" s="518" t="s">
        <v>98</v>
      </c>
      <c r="X17" s="520"/>
      <c r="Y17" s="17" t="s">
        <v>100</v>
      </c>
      <c r="Z17" s="22" t="s">
        <v>63</v>
      </c>
      <c r="AA17" s="26" t="s">
        <v>101</v>
      </c>
      <c r="AB17" s="507">
        <v>4</v>
      </c>
      <c r="AC17" s="507"/>
      <c r="AD17" s="507">
        <v>4</v>
      </c>
      <c r="AE17" s="507"/>
      <c r="AF17" s="507">
        <v>4</v>
      </c>
      <c r="AG17" s="507"/>
      <c r="AH17" s="507">
        <v>4</v>
      </c>
      <c r="AI17" s="508"/>
      <c r="AJ17" s="28">
        <v>16</v>
      </c>
      <c r="AK17" s="16"/>
      <c r="AL17">
        <v>10</v>
      </c>
      <c r="AM17">
        <v>9</v>
      </c>
      <c r="AP17" s="13"/>
    </row>
    <row r="18" spans="7:42" ht="33.75" x14ac:dyDescent="0.25">
      <c r="G18" s="489"/>
      <c r="H18" s="490"/>
      <c r="I18" s="499"/>
      <c r="J18" s="500"/>
      <c r="K18" s="501"/>
      <c r="L18" s="503"/>
      <c r="M18" s="503"/>
      <c r="N18" s="503"/>
      <c r="O18" s="503"/>
      <c r="P18" s="503"/>
      <c r="Q18" s="503"/>
      <c r="R18" s="514"/>
      <c r="S18" s="17" t="s">
        <v>102</v>
      </c>
      <c r="T18" s="518" t="s">
        <v>103</v>
      </c>
      <c r="U18" s="519"/>
      <c r="V18" s="520"/>
      <c r="W18" s="530" t="s">
        <v>319</v>
      </c>
      <c r="X18" s="531"/>
      <c r="Y18" s="3" t="s">
        <v>104</v>
      </c>
      <c r="Z18" s="22" t="s">
        <v>105</v>
      </c>
      <c r="AA18" s="26" t="s">
        <v>106</v>
      </c>
      <c r="AB18" s="507">
        <v>1</v>
      </c>
      <c r="AC18" s="507"/>
      <c r="AD18" s="507">
        <v>1</v>
      </c>
      <c r="AE18" s="507"/>
      <c r="AF18" s="507">
        <v>1</v>
      </c>
      <c r="AG18" s="507"/>
      <c r="AH18" s="507">
        <v>1</v>
      </c>
      <c r="AI18" s="508"/>
      <c r="AJ18" s="28">
        <v>4</v>
      </c>
      <c r="AK18" s="16"/>
      <c r="AL18">
        <v>11</v>
      </c>
      <c r="AM18">
        <v>10</v>
      </c>
      <c r="AP18" s="13"/>
    </row>
    <row r="19" spans="7:42" ht="90" x14ac:dyDescent="0.25">
      <c r="G19" s="489"/>
      <c r="H19" s="490"/>
      <c r="I19" s="534" t="s">
        <v>6</v>
      </c>
      <c r="J19" s="534"/>
      <c r="K19" s="535"/>
      <c r="L19" s="520" t="s">
        <v>7</v>
      </c>
      <c r="M19" s="503"/>
      <c r="N19" s="503"/>
      <c r="O19" s="503"/>
      <c r="P19" s="503" t="s">
        <v>18</v>
      </c>
      <c r="Q19" s="503" t="s">
        <v>28</v>
      </c>
      <c r="R19" s="514" t="s">
        <v>29</v>
      </c>
      <c r="S19" s="17" t="s">
        <v>107</v>
      </c>
      <c r="T19" s="503" t="s">
        <v>108</v>
      </c>
      <c r="U19" s="503"/>
      <c r="V19" s="503"/>
      <c r="W19" s="547" t="s">
        <v>109</v>
      </c>
      <c r="X19" s="547"/>
      <c r="Y19" s="17" t="s">
        <v>417</v>
      </c>
      <c r="Z19" s="21" t="s">
        <v>63</v>
      </c>
      <c r="AA19" s="25" t="s">
        <v>110</v>
      </c>
      <c r="AB19" s="507" t="s">
        <v>418</v>
      </c>
      <c r="AC19" s="507"/>
      <c r="AD19" s="507" t="s">
        <v>418</v>
      </c>
      <c r="AE19" s="507"/>
      <c r="AF19" s="507" t="s">
        <v>418</v>
      </c>
      <c r="AG19" s="507"/>
      <c r="AH19" s="507" t="s">
        <v>418</v>
      </c>
      <c r="AI19" s="508"/>
      <c r="AJ19" s="29">
        <v>1</v>
      </c>
      <c r="AK19" s="16"/>
      <c r="AL19">
        <v>12</v>
      </c>
      <c r="AM19">
        <v>11</v>
      </c>
      <c r="AP19" s="13"/>
    </row>
    <row r="20" spans="7:42" ht="68.25" x14ac:dyDescent="0.25">
      <c r="G20" s="489"/>
      <c r="H20" s="490"/>
      <c r="I20" s="497"/>
      <c r="J20" s="497"/>
      <c r="K20" s="498"/>
      <c r="L20" s="520"/>
      <c r="M20" s="503"/>
      <c r="N20" s="503"/>
      <c r="O20" s="503"/>
      <c r="P20" s="503"/>
      <c r="Q20" s="503"/>
      <c r="R20" s="514"/>
      <c r="S20" s="17" t="s">
        <v>111</v>
      </c>
      <c r="T20" s="503" t="s">
        <v>112</v>
      </c>
      <c r="U20" s="503"/>
      <c r="V20" s="503"/>
      <c r="W20" s="503" t="s">
        <v>113</v>
      </c>
      <c r="X20" s="503"/>
      <c r="Y20" s="17" t="s">
        <v>114</v>
      </c>
      <c r="Z20" s="21" t="s">
        <v>63</v>
      </c>
      <c r="AA20" s="27" t="s">
        <v>320</v>
      </c>
      <c r="AB20" s="507" t="s">
        <v>418</v>
      </c>
      <c r="AC20" s="507"/>
      <c r="AD20" s="507" t="s">
        <v>418</v>
      </c>
      <c r="AE20" s="507"/>
      <c r="AF20" s="507" t="s">
        <v>418</v>
      </c>
      <c r="AG20" s="507"/>
      <c r="AH20" s="507" t="s">
        <v>418</v>
      </c>
      <c r="AI20" s="508"/>
      <c r="AJ20" s="29">
        <v>1</v>
      </c>
      <c r="AK20" s="16"/>
      <c r="AL20">
        <v>13</v>
      </c>
      <c r="AM20">
        <v>12</v>
      </c>
      <c r="AP20" s="13"/>
    </row>
    <row r="21" spans="7:42" x14ac:dyDescent="0.25">
      <c r="G21" s="489"/>
      <c r="H21" s="490"/>
      <c r="I21" s="497"/>
      <c r="J21" s="497"/>
      <c r="K21" s="498"/>
      <c r="L21" s="503" t="s">
        <v>8</v>
      </c>
      <c r="M21" s="503"/>
      <c r="N21" s="503"/>
      <c r="O21" s="503"/>
      <c r="P21" s="503" t="s">
        <v>18</v>
      </c>
      <c r="Q21" s="514" t="s">
        <v>30</v>
      </c>
      <c r="R21" s="540" t="s">
        <v>31</v>
      </c>
      <c r="S21" s="503" t="s">
        <v>210</v>
      </c>
      <c r="T21" s="543" t="s">
        <v>211</v>
      </c>
      <c r="U21" s="543"/>
      <c r="V21" s="543"/>
      <c r="W21" s="503" t="s">
        <v>121</v>
      </c>
      <c r="X21" s="503"/>
      <c r="Y21" s="503" t="s">
        <v>100</v>
      </c>
      <c r="Z21" s="546" t="s">
        <v>63</v>
      </c>
      <c r="AA21" s="518" t="s">
        <v>212</v>
      </c>
      <c r="AB21" s="507">
        <v>4</v>
      </c>
      <c r="AC21" s="507"/>
      <c r="AD21" s="507">
        <v>4</v>
      </c>
      <c r="AE21" s="507"/>
      <c r="AF21" s="507">
        <v>4</v>
      </c>
      <c r="AG21" s="507"/>
      <c r="AH21" s="507">
        <v>4</v>
      </c>
      <c r="AI21" s="508"/>
      <c r="AJ21" s="536">
        <v>16</v>
      </c>
      <c r="AK21" s="537"/>
      <c r="AL21" s="532">
        <v>14</v>
      </c>
      <c r="AM21" s="533">
        <v>13</v>
      </c>
      <c r="AP21" s="13"/>
    </row>
    <row r="22" spans="7:42" x14ac:dyDescent="0.25">
      <c r="G22" s="489"/>
      <c r="H22" s="490"/>
      <c r="I22" s="497"/>
      <c r="J22" s="497"/>
      <c r="K22" s="498"/>
      <c r="L22" s="503"/>
      <c r="M22" s="503"/>
      <c r="N22" s="503"/>
      <c r="O22" s="503"/>
      <c r="P22" s="503"/>
      <c r="Q22" s="514"/>
      <c r="R22" s="540"/>
      <c r="S22" s="503"/>
      <c r="T22" s="544"/>
      <c r="U22" s="544"/>
      <c r="V22" s="544"/>
      <c r="W22" s="503"/>
      <c r="X22" s="503"/>
      <c r="Y22" s="503"/>
      <c r="Z22" s="546"/>
      <c r="AA22" s="518"/>
      <c r="AB22" s="507"/>
      <c r="AC22" s="507"/>
      <c r="AD22" s="507"/>
      <c r="AE22" s="507"/>
      <c r="AF22" s="507"/>
      <c r="AG22" s="507"/>
      <c r="AH22" s="507"/>
      <c r="AI22" s="508"/>
      <c r="AJ22" s="536"/>
      <c r="AK22" s="541"/>
      <c r="AL22" s="532"/>
      <c r="AM22" s="533"/>
      <c r="AP22" s="13"/>
    </row>
    <row r="23" spans="7:42" x14ac:dyDescent="0.25">
      <c r="G23" s="489"/>
      <c r="H23" s="490"/>
      <c r="I23" s="497"/>
      <c r="J23" s="497"/>
      <c r="K23" s="498"/>
      <c r="L23" s="503"/>
      <c r="M23" s="503"/>
      <c r="N23" s="503"/>
      <c r="O23" s="503"/>
      <c r="P23" s="503"/>
      <c r="Q23" s="514"/>
      <c r="R23" s="540"/>
      <c r="S23" s="503"/>
      <c r="T23" s="544"/>
      <c r="U23" s="544"/>
      <c r="V23" s="544"/>
      <c r="W23" s="503"/>
      <c r="X23" s="503"/>
      <c r="Y23" s="503"/>
      <c r="Z23" s="546"/>
      <c r="AA23" s="518"/>
      <c r="AB23" s="507"/>
      <c r="AC23" s="507"/>
      <c r="AD23" s="507"/>
      <c r="AE23" s="507"/>
      <c r="AF23" s="507"/>
      <c r="AG23" s="507"/>
      <c r="AH23" s="507"/>
      <c r="AI23" s="508"/>
      <c r="AJ23" s="536"/>
      <c r="AK23" s="541"/>
      <c r="AL23" s="532"/>
      <c r="AM23" s="533"/>
      <c r="AP23" s="13"/>
    </row>
    <row r="24" spans="7:42" x14ac:dyDescent="0.25">
      <c r="G24" s="489"/>
      <c r="H24" s="490"/>
      <c r="I24" s="500"/>
      <c r="J24" s="500"/>
      <c r="K24" s="501"/>
      <c r="L24" s="503"/>
      <c r="M24" s="503"/>
      <c r="N24" s="503"/>
      <c r="O24" s="503"/>
      <c r="P24" s="503"/>
      <c r="Q24" s="514"/>
      <c r="R24" s="540"/>
      <c r="S24" s="503"/>
      <c r="T24" s="545"/>
      <c r="U24" s="545"/>
      <c r="V24" s="545"/>
      <c r="W24" s="503"/>
      <c r="X24" s="503"/>
      <c r="Y24" s="503"/>
      <c r="Z24" s="546"/>
      <c r="AA24" s="518"/>
      <c r="AB24" s="507"/>
      <c r="AC24" s="507"/>
      <c r="AD24" s="507"/>
      <c r="AE24" s="507"/>
      <c r="AF24" s="507"/>
      <c r="AG24" s="507"/>
      <c r="AH24" s="507"/>
      <c r="AI24" s="508"/>
      <c r="AJ24" s="536"/>
      <c r="AK24" s="542"/>
      <c r="AL24" s="532"/>
      <c r="AM24" s="533"/>
      <c r="AP24" s="13"/>
    </row>
    <row r="25" spans="7:42" x14ac:dyDescent="0.25">
      <c r="G25" s="489"/>
      <c r="H25" s="490"/>
      <c r="I25" s="534" t="s">
        <v>9</v>
      </c>
      <c r="J25" s="534"/>
      <c r="K25" s="535"/>
      <c r="L25" s="503" t="s">
        <v>13</v>
      </c>
      <c r="M25" s="503"/>
      <c r="N25" s="503"/>
      <c r="O25" s="503"/>
      <c r="P25" s="503" t="s">
        <v>18</v>
      </c>
      <c r="Q25" s="503" t="s">
        <v>23</v>
      </c>
      <c r="R25" s="514" t="s">
        <v>32</v>
      </c>
      <c r="S25" s="503" t="s">
        <v>197</v>
      </c>
      <c r="T25" s="503" t="s">
        <v>198</v>
      </c>
      <c r="U25" s="503"/>
      <c r="V25" s="503"/>
      <c r="W25" s="503" t="s">
        <v>199</v>
      </c>
      <c r="X25" s="503"/>
      <c r="Y25" s="503" t="s">
        <v>419</v>
      </c>
      <c r="Z25" s="546" t="s">
        <v>63</v>
      </c>
      <c r="AA25" s="518" t="s">
        <v>200</v>
      </c>
      <c r="AB25" s="517">
        <v>0.15</v>
      </c>
      <c r="AC25" s="507"/>
      <c r="AD25" s="517">
        <v>0.15</v>
      </c>
      <c r="AE25" s="507"/>
      <c r="AF25" s="517">
        <v>0.15</v>
      </c>
      <c r="AG25" s="507"/>
      <c r="AH25" s="517">
        <v>0.15</v>
      </c>
      <c r="AI25" s="508"/>
      <c r="AJ25" s="548">
        <v>0.6</v>
      </c>
      <c r="AK25" s="537"/>
      <c r="AL25" s="539">
        <v>15</v>
      </c>
      <c r="AM25" s="533">
        <v>14</v>
      </c>
      <c r="AP25" s="13"/>
    </row>
    <row r="26" spans="7:42" x14ac:dyDescent="0.25">
      <c r="G26" s="489"/>
      <c r="H26" s="490"/>
      <c r="I26" s="497"/>
      <c r="J26" s="497"/>
      <c r="K26" s="498"/>
      <c r="L26" s="503"/>
      <c r="M26" s="503"/>
      <c r="N26" s="503"/>
      <c r="O26" s="503"/>
      <c r="P26" s="503"/>
      <c r="Q26" s="503"/>
      <c r="R26" s="514"/>
      <c r="S26" s="503"/>
      <c r="T26" s="503"/>
      <c r="U26" s="503"/>
      <c r="V26" s="503"/>
      <c r="W26" s="503"/>
      <c r="X26" s="503"/>
      <c r="Y26" s="503"/>
      <c r="Z26" s="546"/>
      <c r="AA26" s="518"/>
      <c r="AB26" s="507"/>
      <c r="AC26" s="507"/>
      <c r="AD26" s="507"/>
      <c r="AE26" s="507"/>
      <c r="AF26" s="507"/>
      <c r="AG26" s="507"/>
      <c r="AH26" s="507"/>
      <c r="AI26" s="508"/>
      <c r="AJ26" s="536"/>
      <c r="AK26" s="538"/>
      <c r="AL26" s="539"/>
      <c r="AM26" s="533"/>
      <c r="AP26" s="13"/>
    </row>
    <row r="27" spans="7:42" ht="90" x14ac:dyDescent="0.25">
      <c r="G27" s="489"/>
      <c r="H27" s="490"/>
      <c r="I27" s="497"/>
      <c r="J27" s="497"/>
      <c r="K27" s="498"/>
      <c r="L27" s="503"/>
      <c r="M27" s="503"/>
      <c r="N27" s="503"/>
      <c r="O27" s="503"/>
      <c r="P27" s="503"/>
      <c r="Q27" s="503"/>
      <c r="R27" s="514"/>
      <c r="S27" s="17" t="s">
        <v>201</v>
      </c>
      <c r="T27" s="503" t="s">
        <v>202</v>
      </c>
      <c r="U27" s="503"/>
      <c r="V27" s="503"/>
      <c r="W27" s="503" t="s">
        <v>203</v>
      </c>
      <c r="X27" s="503"/>
      <c r="Y27" s="17" t="s">
        <v>203</v>
      </c>
      <c r="Z27" s="23" t="s">
        <v>63</v>
      </c>
      <c r="AA27" s="25" t="s">
        <v>204</v>
      </c>
      <c r="AB27" s="507">
        <v>1</v>
      </c>
      <c r="AC27" s="507"/>
      <c r="AD27" s="507">
        <v>1</v>
      </c>
      <c r="AE27" s="507"/>
      <c r="AF27" s="507">
        <v>1</v>
      </c>
      <c r="AG27" s="507"/>
      <c r="AH27" s="507">
        <v>4</v>
      </c>
      <c r="AI27" s="508"/>
      <c r="AJ27" s="28">
        <v>4</v>
      </c>
      <c r="AK27" s="16"/>
      <c r="AL27" s="14">
        <v>16</v>
      </c>
      <c r="AM27">
        <v>15</v>
      </c>
      <c r="AP27" s="13"/>
    </row>
    <row r="28" spans="7:42" x14ac:dyDescent="0.25">
      <c r="G28" s="489"/>
      <c r="H28" s="490"/>
      <c r="I28" s="497"/>
      <c r="J28" s="497"/>
      <c r="K28" s="498"/>
      <c r="L28" s="547" t="s">
        <v>14</v>
      </c>
      <c r="M28" s="547"/>
      <c r="N28" s="547"/>
      <c r="O28" s="547"/>
      <c r="P28" s="503" t="s">
        <v>18</v>
      </c>
      <c r="Q28" s="503" t="s">
        <v>23</v>
      </c>
      <c r="R28" s="514" t="s">
        <v>33</v>
      </c>
      <c r="S28" s="503" t="s">
        <v>205</v>
      </c>
      <c r="T28" s="503" t="s">
        <v>206</v>
      </c>
      <c r="U28" s="503"/>
      <c r="V28" s="503"/>
      <c r="W28" s="503" t="s">
        <v>207</v>
      </c>
      <c r="X28" s="503"/>
      <c r="Y28" s="503" t="s">
        <v>208</v>
      </c>
      <c r="Z28" s="546" t="s">
        <v>63</v>
      </c>
      <c r="AA28" s="530" t="s">
        <v>209</v>
      </c>
      <c r="AB28" s="507">
        <v>100</v>
      </c>
      <c r="AC28" s="507"/>
      <c r="AD28" s="507">
        <v>100</v>
      </c>
      <c r="AE28" s="507"/>
      <c r="AF28" s="507">
        <v>100</v>
      </c>
      <c r="AG28" s="507"/>
      <c r="AH28" s="507">
        <v>100</v>
      </c>
      <c r="AI28" s="508"/>
      <c r="AJ28" s="548">
        <v>1</v>
      </c>
      <c r="AK28" s="537"/>
      <c r="AL28" s="532">
        <v>17</v>
      </c>
      <c r="AM28" s="533">
        <v>16</v>
      </c>
      <c r="AP28" s="13"/>
    </row>
    <row r="29" spans="7:42" x14ac:dyDescent="0.25">
      <c r="G29" s="489"/>
      <c r="H29" s="490"/>
      <c r="I29" s="497"/>
      <c r="J29" s="497"/>
      <c r="K29" s="498"/>
      <c r="L29" s="547"/>
      <c r="M29" s="547"/>
      <c r="N29" s="547"/>
      <c r="O29" s="547"/>
      <c r="P29" s="503"/>
      <c r="Q29" s="503"/>
      <c r="R29" s="514"/>
      <c r="S29" s="503"/>
      <c r="T29" s="503"/>
      <c r="U29" s="503"/>
      <c r="V29" s="503"/>
      <c r="W29" s="503"/>
      <c r="X29" s="503"/>
      <c r="Y29" s="503"/>
      <c r="Z29" s="546"/>
      <c r="AA29" s="530"/>
      <c r="AB29" s="507"/>
      <c r="AC29" s="507"/>
      <c r="AD29" s="507"/>
      <c r="AE29" s="507"/>
      <c r="AF29" s="507"/>
      <c r="AG29" s="507"/>
      <c r="AH29" s="507"/>
      <c r="AI29" s="508"/>
      <c r="AJ29" s="536"/>
      <c r="AK29" s="541"/>
      <c r="AL29" s="532"/>
      <c r="AM29" s="533"/>
      <c r="AP29" s="13"/>
    </row>
    <row r="30" spans="7:42" x14ac:dyDescent="0.25">
      <c r="G30" s="489"/>
      <c r="H30" s="490"/>
      <c r="I30" s="500"/>
      <c r="J30" s="500"/>
      <c r="K30" s="501"/>
      <c r="L30" s="547"/>
      <c r="M30" s="547"/>
      <c r="N30" s="547"/>
      <c r="O30" s="547"/>
      <c r="P30" s="503"/>
      <c r="Q30" s="503"/>
      <c r="R30" s="514"/>
      <c r="S30" s="503"/>
      <c r="T30" s="503"/>
      <c r="U30" s="503"/>
      <c r="V30" s="503"/>
      <c r="W30" s="503"/>
      <c r="X30" s="503"/>
      <c r="Y30" s="503"/>
      <c r="Z30" s="546"/>
      <c r="AA30" s="530"/>
      <c r="AB30" s="507"/>
      <c r="AC30" s="507"/>
      <c r="AD30" s="507"/>
      <c r="AE30" s="507"/>
      <c r="AF30" s="507"/>
      <c r="AG30" s="507"/>
      <c r="AH30" s="507"/>
      <c r="AI30" s="508"/>
      <c r="AJ30" s="536"/>
      <c r="AK30" s="542"/>
      <c r="AL30" s="532"/>
      <c r="AM30" s="533"/>
      <c r="AP30" s="13"/>
    </row>
    <row r="31" spans="7:42" x14ac:dyDescent="0.25">
      <c r="G31" s="489"/>
      <c r="H31" s="490"/>
      <c r="I31" s="549" t="s">
        <v>331</v>
      </c>
      <c r="J31" s="550"/>
      <c r="K31" s="550"/>
      <c r="L31" s="503" t="s">
        <v>10</v>
      </c>
      <c r="M31" s="503"/>
      <c r="N31" s="503"/>
      <c r="O31" s="503"/>
      <c r="P31" s="503" t="s">
        <v>18</v>
      </c>
      <c r="Q31" s="503" t="s">
        <v>23</v>
      </c>
      <c r="R31" s="540" t="s">
        <v>34</v>
      </c>
      <c r="S31" s="503" t="s">
        <v>184</v>
      </c>
      <c r="T31" s="509" t="s">
        <v>185</v>
      </c>
      <c r="U31" s="509"/>
      <c r="V31" s="509"/>
      <c r="W31" s="503" t="s">
        <v>186</v>
      </c>
      <c r="X31" s="503"/>
      <c r="Y31" s="503" t="s">
        <v>187</v>
      </c>
      <c r="Z31" s="546" t="s">
        <v>63</v>
      </c>
      <c r="AA31" s="556" t="s">
        <v>188</v>
      </c>
      <c r="AB31" s="507">
        <v>1</v>
      </c>
      <c r="AC31" s="507"/>
      <c r="AD31" s="507">
        <v>1</v>
      </c>
      <c r="AE31" s="507"/>
      <c r="AF31" s="507">
        <v>1</v>
      </c>
      <c r="AG31" s="507"/>
      <c r="AH31" s="507">
        <v>1</v>
      </c>
      <c r="AI31" s="508"/>
      <c r="AJ31" s="536">
        <v>4</v>
      </c>
      <c r="AK31" s="537"/>
      <c r="AL31" s="532">
        <v>18</v>
      </c>
      <c r="AM31" s="533">
        <v>17</v>
      </c>
      <c r="AP31" s="13"/>
    </row>
    <row r="32" spans="7:42" ht="15.75" thickBot="1" x14ac:dyDescent="0.3">
      <c r="G32" s="489"/>
      <c r="H32" s="490"/>
      <c r="I32" s="549"/>
      <c r="J32" s="550"/>
      <c r="K32" s="550"/>
      <c r="L32" s="503"/>
      <c r="M32" s="503"/>
      <c r="N32" s="503"/>
      <c r="O32" s="503"/>
      <c r="P32" s="503"/>
      <c r="Q32" s="503"/>
      <c r="R32" s="540"/>
      <c r="S32" s="503"/>
      <c r="T32" s="509"/>
      <c r="U32" s="509"/>
      <c r="V32" s="509"/>
      <c r="W32" s="503"/>
      <c r="X32" s="503"/>
      <c r="Y32" s="503"/>
      <c r="Z32" s="546"/>
      <c r="AA32" s="556"/>
      <c r="AB32" s="507"/>
      <c r="AC32" s="507"/>
      <c r="AD32" s="507"/>
      <c r="AE32" s="507"/>
      <c r="AF32" s="507"/>
      <c r="AG32" s="507"/>
      <c r="AH32" s="507"/>
      <c r="AI32" s="508"/>
      <c r="AJ32" s="536"/>
      <c r="AK32" s="542"/>
      <c r="AL32" s="532"/>
      <c r="AM32" s="555"/>
      <c r="AP32" s="13"/>
    </row>
    <row r="33" spans="7:42" x14ac:dyDescent="0.25">
      <c r="G33" s="489"/>
      <c r="H33" s="490"/>
      <c r="I33" s="549"/>
      <c r="J33" s="550"/>
      <c r="K33" s="550"/>
      <c r="L33" s="503" t="s">
        <v>11</v>
      </c>
      <c r="M33" s="503"/>
      <c r="N33" s="503"/>
      <c r="O33" s="503"/>
      <c r="P33" s="503" t="s">
        <v>18</v>
      </c>
      <c r="Q33" s="503" t="s">
        <v>23</v>
      </c>
      <c r="R33" s="540" t="s">
        <v>34</v>
      </c>
      <c r="S33" s="503" t="s">
        <v>189</v>
      </c>
      <c r="T33" s="550" t="s">
        <v>190</v>
      </c>
      <c r="U33" s="550"/>
      <c r="V33" s="550"/>
      <c r="W33" s="503" t="s">
        <v>191</v>
      </c>
      <c r="X33" s="503"/>
      <c r="Y33" s="503" t="s">
        <v>192</v>
      </c>
      <c r="Z33" s="546" t="s">
        <v>63</v>
      </c>
      <c r="AA33" s="518" t="s">
        <v>193</v>
      </c>
      <c r="AB33" s="507">
        <v>1</v>
      </c>
      <c r="AC33" s="507"/>
      <c r="AD33" s="507">
        <v>1</v>
      </c>
      <c r="AE33" s="507"/>
      <c r="AF33" s="507">
        <v>1</v>
      </c>
      <c r="AG33" s="507"/>
      <c r="AH33" s="507">
        <v>1</v>
      </c>
      <c r="AI33" s="508"/>
      <c r="AJ33" s="536">
        <v>4</v>
      </c>
      <c r="AK33" s="557"/>
      <c r="AL33" s="532">
        <v>19</v>
      </c>
      <c r="AM33" s="558" t="s">
        <v>424</v>
      </c>
      <c r="AN33" s="559"/>
      <c r="AO33" s="559"/>
      <c r="AP33" s="560"/>
    </row>
    <row r="34" spans="7:42" ht="20.25" customHeight="1" thickBot="1" x14ac:dyDescent="0.3">
      <c r="G34" s="489"/>
      <c r="H34" s="490"/>
      <c r="I34" s="549"/>
      <c r="J34" s="550"/>
      <c r="K34" s="550"/>
      <c r="L34" s="503"/>
      <c r="M34" s="503"/>
      <c r="N34" s="503"/>
      <c r="O34" s="503"/>
      <c r="P34" s="503"/>
      <c r="Q34" s="503"/>
      <c r="R34" s="540"/>
      <c r="S34" s="503"/>
      <c r="T34" s="550"/>
      <c r="U34" s="550"/>
      <c r="V34" s="550"/>
      <c r="W34" s="503"/>
      <c r="X34" s="503"/>
      <c r="Y34" s="503"/>
      <c r="Z34" s="546"/>
      <c r="AA34" s="518"/>
      <c r="AB34" s="507"/>
      <c r="AC34" s="507"/>
      <c r="AD34" s="507"/>
      <c r="AE34" s="507"/>
      <c r="AF34" s="507"/>
      <c r="AG34" s="507"/>
      <c r="AH34" s="507"/>
      <c r="AI34" s="508"/>
      <c r="AJ34" s="536"/>
      <c r="AK34" s="538"/>
      <c r="AL34" s="532"/>
      <c r="AM34" s="561"/>
      <c r="AN34" s="562"/>
      <c r="AO34" s="562"/>
      <c r="AP34" s="563"/>
    </row>
    <row r="35" spans="7:42" x14ac:dyDescent="0.25">
      <c r="G35" s="489"/>
      <c r="H35" s="490"/>
      <c r="I35" s="549"/>
      <c r="J35" s="550"/>
      <c r="K35" s="550"/>
      <c r="L35" s="503" t="s">
        <v>12</v>
      </c>
      <c r="M35" s="503"/>
      <c r="N35" s="503"/>
      <c r="O35" s="503"/>
      <c r="P35" s="503" t="s">
        <v>35</v>
      </c>
      <c r="Q35" s="503" t="s">
        <v>23</v>
      </c>
      <c r="R35" s="540" t="s">
        <v>34</v>
      </c>
      <c r="S35" s="503" t="s">
        <v>194</v>
      </c>
      <c r="T35" s="503" t="s">
        <v>195</v>
      </c>
      <c r="U35" s="503"/>
      <c r="V35" s="503"/>
      <c r="W35" s="503" t="s">
        <v>121</v>
      </c>
      <c r="X35" s="503"/>
      <c r="Y35" s="503" t="s">
        <v>122</v>
      </c>
      <c r="Z35" s="546" t="s">
        <v>63</v>
      </c>
      <c r="AA35" s="518" t="s">
        <v>196</v>
      </c>
      <c r="AB35" s="507">
        <v>1</v>
      </c>
      <c r="AC35" s="507"/>
      <c r="AD35" s="507">
        <v>1</v>
      </c>
      <c r="AE35" s="507"/>
      <c r="AF35" s="507">
        <v>1</v>
      </c>
      <c r="AG35" s="507"/>
      <c r="AH35" s="507">
        <v>0</v>
      </c>
      <c r="AI35" s="508"/>
      <c r="AJ35" s="536">
        <v>3</v>
      </c>
      <c r="AK35" s="537">
        <f>(AJ35/296)*100</f>
        <v>1.0135135135135136</v>
      </c>
      <c r="AL35" s="532">
        <v>20</v>
      </c>
      <c r="AM35" s="569"/>
      <c r="AN35" s="571" t="s">
        <v>321</v>
      </c>
      <c r="AO35" s="566" t="s">
        <v>322</v>
      </c>
      <c r="AP35" s="566" t="s">
        <v>420</v>
      </c>
    </row>
    <row r="36" spans="7:42" ht="15.75" thickBot="1" x14ac:dyDescent="0.3">
      <c r="G36" s="491"/>
      <c r="H36" s="492"/>
      <c r="I36" s="551"/>
      <c r="J36" s="552"/>
      <c r="K36" s="552"/>
      <c r="L36" s="564"/>
      <c r="M36" s="564"/>
      <c r="N36" s="564"/>
      <c r="O36" s="564"/>
      <c r="P36" s="564"/>
      <c r="Q36" s="564"/>
      <c r="R36" s="565"/>
      <c r="S36" s="564"/>
      <c r="T36" s="564"/>
      <c r="U36" s="564"/>
      <c r="V36" s="564"/>
      <c r="W36" s="564"/>
      <c r="X36" s="564"/>
      <c r="Y36" s="564"/>
      <c r="Z36" s="572"/>
      <c r="AA36" s="553"/>
      <c r="AB36" s="554"/>
      <c r="AC36" s="554"/>
      <c r="AD36" s="554"/>
      <c r="AE36" s="554"/>
      <c r="AF36" s="554"/>
      <c r="AG36" s="554"/>
      <c r="AH36" s="554"/>
      <c r="AI36" s="568"/>
      <c r="AJ36" s="536"/>
      <c r="AK36" s="542"/>
      <c r="AL36" s="532"/>
      <c r="AM36" s="570"/>
      <c r="AN36" s="570"/>
      <c r="AO36" s="567"/>
      <c r="AP36" s="567"/>
    </row>
  </sheetData>
  <mergeCells count="224">
    <mergeCell ref="AM33:AP34"/>
    <mergeCell ref="L35:O36"/>
    <mergeCell ref="P35:P36"/>
    <mergeCell ref="Q35:Q36"/>
    <mergeCell ref="R35:R36"/>
    <mergeCell ref="S35:S36"/>
    <mergeCell ref="T35:V36"/>
    <mergeCell ref="W35:X36"/>
    <mergeCell ref="AA33:AA34"/>
    <mergeCell ref="AB33:AC34"/>
    <mergeCell ref="AD33:AE34"/>
    <mergeCell ref="AF33:AG34"/>
    <mergeCell ref="AH33:AI34"/>
    <mergeCell ref="AJ33:AJ34"/>
    <mergeCell ref="AO35:AO36"/>
    <mergeCell ref="AP35:AP36"/>
    <mergeCell ref="AH35:AI36"/>
    <mergeCell ref="AJ35:AJ36"/>
    <mergeCell ref="AK35:AK36"/>
    <mergeCell ref="AL35:AL36"/>
    <mergeCell ref="AM35:AM36"/>
    <mergeCell ref="AN35:AN36"/>
    <mergeCell ref="Y35:Y36"/>
    <mergeCell ref="Z35:Z36"/>
    <mergeCell ref="AM31:AM32"/>
    <mergeCell ref="L33:O34"/>
    <mergeCell ref="P33:P34"/>
    <mergeCell ref="Q33:Q34"/>
    <mergeCell ref="R33:R34"/>
    <mergeCell ref="S33:S34"/>
    <mergeCell ref="T33:V34"/>
    <mergeCell ref="W33:X34"/>
    <mergeCell ref="Y33:Y34"/>
    <mergeCell ref="Z33:Z34"/>
    <mergeCell ref="AD31:AE32"/>
    <mergeCell ref="AF31:AG32"/>
    <mergeCell ref="AH31:AI32"/>
    <mergeCell ref="AJ31:AJ32"/>
    <mergeCell ref="AK31:AK32"/>
    <mergeCell ref="AL31:AL32"/>
    <mergeCell ref="T31:V32"/>
    <mergeCell ref="W31:X32"/>
    <mergeCell ref="Y31:Y32"/>
    <mergeCell ref="Z31:Z32"/>
    <mergeCell ref="AA31:AA32"/>
    <mergeCell ref="AB31:AC32"/>
    <mergeCell ref="AK33:AK34"/>
    <mergeCell ref="AL33:AL34"/>
    <mergeCell ref="I31:K36"/>
    <mergeCell ref="L31:O32"/>
    <mergeCell ref="P31:P32"/>
    <mergeCell ref="Q31:Q32"/>
    <mergeCell ref="R31:R32"/>
    <mergeCell ref="S31:S32"/>
    <mergeCell ref="AF28:AG30"/>
    <mergeCell ref="AH28:AI30"/>
    <mergeCell ref="AJ28:AJ30"/>
    <mergeCell ref="L28:O30"/>
    <mergeCell ref="P28:P30"/>
    <mergeCell ref="Q28:Q30"/>
    <mergeCell ref="R28:R30"/>
    <mergeCell ref="S28:S30"/>
    <mergeCell ref="T28:V30"/>
    <mergeCell ref="AA35:AA36"/>
    <mergeCell ref="AB35:AC36"/>
    <mergeCell ref="AD35:AE36"/>
    <mergeCell ref="AF35:AG36"/>
    <mergeCell ref="AF27:AG27"/>
    <mergeCell ref="AH27:AI27"/>
    <mergeCell ref="AF25:AG26"/>
    <mergeCell ref="AH25:AI26"/>
    <mergeCell ref="AJ25:AJ26"/>
    <mergeCell ref="AK28:AK30"/>
    <mergeCell ref="AL28:AL30"/>
    <mergeCell ref="AM28:AM30"/>
    <mergeCell ref="W28:X30"/>
    <mergeCell ref="Y28:Y30"/>
    <mergeCell ref="Z28:Z30"/>
    <mergeCell ref="AA28:AA30"/>
    <mergeCell ref="AB28:AC30"/>
    <mergeCell ref="AD28:AE30"/>
    <mergeCell ref="W25:X26"/>
    <mergeCell ref="Y25:Y26"/>
    <mergeCell ref="Z25:Z26"/>
    <mergeCell ref="AA25:AA26"/>
    <mergeCell ref="AB25:AC26"/>
    <mergeCell ref="AD25:AE26"/>
    <mergeCell ref="T27:V27"/>
    <mergeCell ref="W27:X27"/>
    <mergeCell ref="AB27:AC27"/>
    <mergeCell ref="AD27:AE27"/>
    <mergeCell ref="L19:O20"/>
    <mergeCell ref="P19:P20"/>
    <mergeCell ref="Q19:Q20"/>
    <mergeCell ref="R19:R20"/>
    <mergeCell ref="AK21:AK24"/>
    <mergeCell ref="T21:V24"/>
    <mergeCell ref="W21:X24"/>
    <mergeCell ref="Y21:Y24"/>
    <mergeCell ref="Z21:Z24"/>
    <mergeCell ref="W19:X19"/>
    <mergeCell ref="AB19:AC19"/>
    <mergeCell ref="AD19:AE19"/>
    <mergeCell ref="AF19:AG19"/>
    <mergeCell ref="AH19:AI19"/>
    <mergeCell ref="T20:V20"/>
    <mergeCell ref="W20:X20"/>
    <mergeCell ref="AB20:AC20"/>
    <mergeCell ref="AD20:AE20"/>
    <mergeCell ref="AF20:AG20"/>
    <mergeCell ref="T19:V19"/>
    <mergeCell ref="AL21:AL24"/>
    <mergeCell ref="AM21:AM24"/>
    <mergeCell ref="I25:K30"/>
    <mergeCell ref="L25:O27"/>
    <mergeCell ref="P25:P27"/>
    <mergeCell ref="Q25:Q27"/>
    <mergeCell ref="R25:R27"/>
    <mergeCell ref="S25:S26"/>
    <mergeCell ref="T25:V26"/>
    <mergeCell ref="AA21:AA24"/>
    <mergeCell ref="AB21:AC24"/>
    <mergeCell ref="AD21:AE24"/>
    <mergeCell ref="AF21:AG24"/>
    <mergeCell ref="AH21:AI24"/>
    <mergeCell ref="AJ21:AJ24"/>
    <mergeCell ref="I19:K24"/>
    <mergeCell ref="AK25:AK26"/>
    <mergeCell ref="AL25:AL26"/>
    <mergeCell ref="AM25:AM26"/>
    <mergeCell ref="L21:O24"/>
    <mergeCell ref="P21:P24"/>
    <mergeCell ref="Q21:Q24"/>
    <mergeCell ref="R21:R24"/>
    <mergeCell ref="S21:S24"/>
    <mergeCell ref="AH20:AI20"/>
    <mergeCell ref="AF16:AG16"/>
    <mergeCell ref="AH16:AI16"/>
    <mergeCell ref="T18:V18"/>
    <mergeCell ref="W18:X18"/>
    <mergeCell ref="AB18:AC18"/>
    <mergeCell ref="AD18:AE18"/>
    <mergeCell ref="AF18:AG18"/>
    <mergeCell ref="AH18:AI18"/>
    <mergeCell ref="T17:V17"/>
    <mergeCell ref="W17:X17"/>
    <mergeCell ref="AB17:AC17"/>
    <mergeCell ref="AD17:AE17"/>
    <mergeCell ref="AF17:AG17"/>
    <mergeCell ref="AH17:AI17"/>
    <mergeCell ref="AB14:AC14"/>
    <mergeCell ref="AD14:AE14"/>
    <mergeCell ref="AF14:AG14"/>
    <mergeCell ref="AH14:AI14"/>
    <mergeCell ref="L15:O18"/>
    <mergeCell ref="P15:P18"/>
    <mergeCell ref="Q15:Q18"/>
    <mergeCell ref="R15:R18"/>
    <mergeCell ref="T15:V15"/>
    <mergeCell ref="W15:X15"/>
    <mergeCell ref="L12:O14"/>
    <mergeCell ref="P12:P14"/>
    <mergeCell ref="Q12:Q14"/>
    <mergeCell ref="R12:R14"/>
    <mergeCell ref="T14:V14"/>
    <mergeCell ref="W14:X14"/>
    <mergeCell ref="AB15:AC15"/>
    <mergeCell ref="AD15:AE15"/>
    <mergeCell ref="AF15:AG15"/>
    <mergeCell ref="AH15:AI15"/>
    <mergeCell ref="T16:V16"/>
    <mergeCell ref="W16:X16"/>
    <mergeCell ref="AB16:AC16"/>
    <mergeCell ref="AD16:AE16"/>
    <mergeCell ref="AD10:AE10"/>
    <mergeCell ref="AF10:AG10"/>
    <mergeCell ref="AB12:AC12"/>
    <mergeCell ref="AD12:AE12"/>
    <mergeCell ref="AF12:AG12"/>
    <mergeCell ref="AH12:AI12"/>
    <mergeCell ref="T13:V13"/>
    <mergeCell ref="W13:X13"/>
    <mergeCell ref="AB13:AC13"/>
    <mergeCell ref="AD13:AE13"/>
    <mergeCell ref="AF13:AG13"/>
    <mergeCell ref="AH13:AI13"/>
    <mergeCell ref="T12:V12"/>
    <mergeCell ref="W12:X12"/>
    <mergeCell ref="AH8:AI8"/>
    <mergeCell ref="G9:H36"/>
    <mergeCell ref="I9:K18"/>
    <mergeCell ref="L9:O10"/>
    <mergeCell ref="P9:P10"/>
    <mergeCell ref="Q9:Q10"/>
    <mergeCell ref="R9:R10"/>
    <mergeCell ref="T9:V9"/>
    <mergeCell ref="AH10:AI10"/>
    <mergeCell ref="L11:O11"/>
    <mergeCell ref="T11:V11"/>
    <mergeCell ref="W11:X11"/>
    <mergeCell ref="AB11:AC11"/>
    <mergeCell ref="AD11:AE11"/>
    <mergeCell ref="AF11:AG11"/>
    <mergeCell ref="AH11:AI11"/>
    <mergeCell ref="W9:X9"/>
    <mergeCell ref="AB9:AC9"/>
    <mergeCell ref="AD9:AE9"/>
    <mergeCell ref="AF9:AG9"/>
    <mergeCell ref="AH9:AI9"/>
    <mergeCell ref="T10:V10"/>
    <mergeCell ref="W10:X10"/>
    <mergeCell ref="AB10:AC10"/>
    <mergeCell ref="C3:D6"/>
    <mergeCell ref="E3:AE6"/>
    <mergeCell ref="AF3:AG7"/>
    <mergeCell ref="C7:AE7"/>
    <mergeCell ref="G8:H8"/>
    <mergeCell ref="I8:K8"/>
    <mergeCell ref="L8:O8"/>
    <mergeCell ref="T8:V8"/>
    <mergeCell ref="W8:X8"/>
    <mergeCell ref="AB8:AC8"/>
    <mergeCell ref="AD8:AE8"/>
    <mergeCell ref="AF8:A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GENERAL </vt:lpstr>
      <vt:lpstr>PILAR GESTION DEL CONOCIMIENTO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MICHELY VARGAS</cp:lastModifiedBy>
  <cp:lastPrinted>2021-09-09T02:40:28Z</cp:lastPrinted>
  <dcterms:created xsi:type="dcterms:W3CDTF">2021-08-08T15:57:02Z</dcterms:created>
  <dcterms:modified xsi:type="dcterms:W3CDTF">2024-03-17T22:47:48Z</dcterms:modified>
</cp:coreProperties>
</file>