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orreouisedu-my.sharepoint.com/personal/alba2204566_correo_uis_edu_co/Documents/TG/TG2/"/>
    </mc:Choice>
  </mc:AlternateContent>
  <xr:revisionPtr revIDLastSave="507" documentId="8_{849C0133-B781-4C0F-A10C-C1B881B10403}" xr6:coauthVersionLast="47" xr6:coauthVersionMax="47" xr10:uidLastSave="{2B524241-54C7-4210-ACEB-960A683DF965}"/>
  <bookViews>
    <workbookView minimized="1" xWindow="4800" yWindow="2990" windowWidth="14400" windowHeight="7810" firstSheet="1" activeTab="6" xr2:uid="{63CC8836-1592-4A86-A287-EE94385D9C76}"/>
  </bookViews>
  <sheets>
    <sheet name="Anexo A" sheetId="14" r:id="rId1"/>
    <sheet name="Anexo B" sheetId="10" r:id="rId2"/>
    <sheet name="Anexo C" sheetId="16" r:id="rId3"/>
    <sheet name="Anexo D" sheetId="17" r:id="rId4"/>
    <sheet name="Anexo E" sheetId="1" r:id="rId5"/>
    <sheet name="Anexo F" sheetId="12" r:id="rId6"/>
    <sheet name="Anexo G" sheetId="3" r:id="rId7"/>
    <sheet name="Anexo H" sheetId="5" r:id="rId8"/>
    <sheet name="Anexo I" sheetId="7" r:id="rId9"/>
    <sheet name="Anexo J" sheetId="18" r:id="rId10"/>
    <sheet name="Anexo K" sheetId="19" r:id="rId11"/>
    <sheet name="Anexo M" sheetId="23" r:id="rId12"/>
  </sheets>
  <definedNames>
    <definedName name="DOIWOS">#REF!</definedName>
    <definedName name="IDENTIFICADOR">#REF!</definedName>
    <definedName name="REP">#REF!</definedName>
    <definedName name="TITULOWOS">#REF!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6" i="23" l="1"/>
  <c r="E15" i="23"/>
  <c r="E14" i="23"/>
  <c r="E13" i="23"/>
  <c r="E12" i="23"/>
  <c r="E11" i="23"/>
  <c r="E10" i="23"/>
  <c r="E9" i="23"/>
  <c r="E8" i="23"/>
  <c r="E7" i="23"/>
  <c r="E6" i="23"/>
  <c r="E5" i="23"/>
  <c r="I3" i="18"/>
  <c r="K3" i="18" s="1"/>
  <c r="J3" i="18"/>
  <c r="I4" i="18"/>
  <c r="J4" i="18"/>
  <c r="K4" i="18" s="1"/>
  <c r="N4" i="18"/>
  <c r="I5" i="18"/>
  <c r="J5" i="18"/>
  <c r="K5" i="18"/>
  <c r="I6" i="18"/>
  <c r="J6" i="18"/>
  <c r="K6" i="18"/>
  <c r="N6" i="18"/>
  <c r="I7" i="18"/>
  <c r="J7" i="18"/>
  <c r="K7" i="18"/>
  <c r="I8" i="18"/>
  <c r="J8" i="18"/>
  <c r="K8" i="18"/>
  <c r="I9" i="18"/>
  <c r="J9" i="18"/>
  <c r="K9" i="18"/>
  <c r="I10" i="18"/>
  <c r="J10" i="18"/>
  <c r="K10" i="18"/>
  <c r="I11" i="18"/>
  <c r="J11" i="18"/>
  <c r="K11" i="18"/>
  <c r="I12" i="18"/>
  <c r="J12" i="18"/>
  <c r="K12" i="18"/>
  <c r="I13" i="18"/>
  <c r="J13" i="18"/>
  <c r="K13" i="18"/>
  <c r="I14" i="18"/>
  <c r="J14" i="18"/>
  <c r="K14" i="18"/>
  <c r="I15" i="18"/>
  <c r="J15" i="18"/>
  <c r="K15" i="18" s="1"/>
  <c r="I16" i="18"/>
  <c r="J16" i="18"/>
  <c r="K16" i="18" s="1"/>
  <c r="I17" i="18"/>
  <c r="J17" i="18"/>
  <c r="K17" i="18"/>
  <c r="I18" i="18"/>
  <c r="K18" i="18" s="1"/>
  <c r="J18" i="18"/>
  <c r="I19" i="18"/>
  <c r="J19" i="18"/>
  <c r="K19" i="18"/>
  <c r="I20" i="18"/>
  <c r="J20" i="18"/>
  <c r="K20" i="18"/>
  <c r="I21" i="18"/>
  <c r="J21" i="18"/>
  <c r="K21" i="18"/>
  <c r="I22" i="18"/>
  <c r="J22" i="18"/>
  <c r="K22" i="18"/>
  <c r="I23" i="18"/>
  <c r="J23" i="18"/>
  <c r="K23" i="18"/>
  <c r="I24" i="18"/>
  <c r="J24" i="18"/>
  <c r="K24" i="18"/>
  <c r="I25" i="18"/>
  <c r="J25" i="18"/>
  <c r="K25" i="18" s="1"/>
  <c r="I26" i="18"/>
  <c r="J26" i="18"/>
  <c r="I27" i="18"/>
  <c r="J27" i="18"/>
  <c r="I28" i="18"/>
  <c r="J28" i="18"/>
  <c r="I29" i="18"/>
  <c r="J29" i="18"/>
  <c r="I30" i="18"/>
  <c r="J30" i="18"/>
  <c r="I31" i="18"/>
  <c r="J31" i="18"/>
  <c r="I32" i="18"/>
  <c r="J32" i="18"/>
  <c r="I33" i="18"/>
  <c r="J33" i="18"/>
  <c r="I34" i="18"/>
  <c r="J34" i="18"/>
  <c r="I35" i="18"/>
  <c r="J35" i="18"/>
  <c r="I36" i="18"/>
  <c r="J36" i="18"/>
  <c r="I37" i="18"/>
  <c r="J37" i="18"/>
  <c r="K37" i="18" s="1"/>
  <c r="I38" i="18"/>
  <c r="J38" i="18"/>
  <c r="I39" i="18"/>
  <c r="K39" i="18" s="1"/>
  <c r="J39" i="18"/>
  <c r="I40" i="18"/>
  <c r="J40" i="18"/>
  <c r="I41" i="18"/>
  <c r="J41" i="18"/>
  <c r="I42" i="18"/>
  <c r="J42" i="18"/>
  <c r="I43" i="18"/>
  <c r="J43" i="18"/>
  <c r="I44" i="18"/>
  <c r="J44" i="18"/>
  <c r="I45" i="18"/>
  <c r="J45" i="18"/>
  <c r="I46" i="18"/>
  <c r="J46" i="18"/>
  <c r="I47" i="18"/>
  <c r="J47" i="18"/>
  <c r="I48" i="18"/>
  <c r="J48" i="18"/>
  <c r="I49" i="18"/>
  <c r="J49" i="18"/>
  <c r="I50" i="18"/>
  <c r="J50" i="18"/>
  <c r="I51" i="18"/>
  <c r="J51" i="18"/>
  <c r="I52" i="18"/>
  <c r="J52" i="18"/>
  <c r="I53" i="18"/>
  <c r="J53" i="18"/>
  <c r="I54" i="18"/>
  <c r="J54" i="18"/>
  <c r="I55" i="18"/>
  <c r="J55" i="18"/>
  <c r="I56" i="18"/>
  <c r="J56" i="18"/>
  <c r="I57" i="18"/>
  <c r="J57" i="18"/>
  <c r="I58" i="18"/>
  <c r="J58" i="18"/>
  <c r="I59" i="18"/>
  <c r="J59" i="18"/>
  <c r="I60" i="18"/>
  <c r="J60" i="18"/>
  <c r="K60" i="18" s="1"/>
  <c r="I61" i="18"/>
  <c r="J61" i="18"/>
  <c r="I62" i="18"/>
  <c r="J62" i="18"/>
  <c r="I63" i="18"/>
  <c r="J63" i="18"/>
  <c r="I64" i="18"/>
  <c r="J64" i="18"/>
  <c r="K64" i="18" s="1"/>
  <c r="I65" i="18"/>
  <c r="J65" i="18"/>
  <c r="I66" i="18"/>
  <c r="J66" i="18"/>
  <c r="I67" i="18"/>
  <c r="J67" i="18"/>
  <c r="I68" i="18"/>
  <c r="J68" i="18"/>
  <c r="I69" i="18"/>
  <c r="J69" i="18"/>
  <c r="I70" i="18"/>
  <c r="J70" i="18"/>
  <c r="K70" i="18"/>
  <c r="I71" i="18"/>
  <c r="J71" i="18"/>
  <c r="I72" i="18"/>
  <c r="J72" i="18"/>
  <c r="K72" i="18" s="1"/>
  <c r="I73" i="18"/>
  <c r="J73" i="18"/>
  <c r="I74" i="18"/>
  <c r="J74" i="18"/>
  <c r="I75" i="18"/>
  <c r="J75" i="18"/>
  <c r="K75" i="18" s="1"/>
  <c r="I76" i="18"/>
  <c r="J76" i="18"/>
  <c r="I77" i="18"/>
  <c r="J77" i="18"/>
  <c r="I78" i="18"/>
  <c r="J78" i="18"/>
  <c r="I79" i="18"/>
  <c r="J79" i="18"/>
  <c r="I80" i="18"/>
  <c r="J80" i="18"/>
  <c r="I81" i="18"/>
  <c r="J81" i="18"/>
  <c r="I82" i="18"/>
  <c r="J82" i="18"/>
  <c r="I83" i="18"/>
  <c r="J83" i="18"/>
  <c r="I84" i="18"/>
  <c r="J84" i="18"/>
  <c r="K84" i="18" s="1"/>
  <c r="I85" i="18"/>
  <c r="J85" i="18"/>
  <c r="I86" i="18"/>
  <c r="J86" i="18"/>
  <c r="I87" i="18"/>
  <c r="J87" i="18"/>
  <c r="K87" i="18" s="1"/>
  <c r="I88" i="18"/>
  <c r="J88" i="18"/>
  <c r="I89" i="18"/>
  <c r="J89" i="18"/>
  <c r="I90" i="18"/>
  <c r="J90" i="18"/>
  <c r="K90" i="18" s="1"/>
  <c r="I91" i="18"/>
  <c r="J91" i="18"/>
  <c r="I92" i="18"/>
  <c r="J92" i="18"/>
  <c r="K92" i="18" s="1"/>
  <c r="I93" i="18"/>
  <c r="J93" i="18"/>
  <c r="I94" i="18"/>
  <c r="J94" i="18"/>
  <c r="I95" i="18"/>
  <c r="J95" i="18"/>
  <c r="I96" i="18"/>
  <c r="J96" i="18"/>
  <c r="I97" i="18"/>
  <c r="J97" i="18"/>
  <c r="I98" i="18"/>
  <c r="J98" i="18"/>
  <c r="K98" i="18" s="1"/>
  <c r="I99" i="18"/>
  <c r="J99" i="18"/>
  <c r="I100" i="18"/>
  <c r="J100" i="18"/>
  <c r="I101" i="18"/>
  <c r="J101" i="18"/>
  <c r="I102" i="18"/>
  <c r="J102" i="18"/>
  <c r="I103" i="18"/>
  <c r="J103" i="18"/>
  <c r="I104" i="18"/>
  <c r="J104" i="18"/>
  <c r="I105" i="18"/>
  <c r="J105" i="18"/>
  <c r="K105" i="18" s="1"/>
  <c r="I106" i="18"/>
  <c r="J106" i="18"/>
  <c r="I107" i="18"/>
  <c r="J107" i="18"/>
  <c r="K107" i="18" s="1"/>
  <c r="I108" i="18"/>
  <c r="J108" i="18"/>
  <c r="I109" i="18"/>
  <c r="J109" i="18"/>
  <c r="I110" i="18"/>
  <c r="J110" i="18"/>
  <c r="I111" i="18"/>
  <c r="J111" i="18"/>
  <c r="I112" i="18"/>
  <c r="J112" i="18"/>
  <c r="I113" i="18"/>
  <c r="J113" i="18"/>
  <c r="I114" i="18"/>
  <c r="J114" i="18"/>
  <c r="I115" i="18"/>
  <c r="J115" i="18"/>
  <c r="I116" i="18"/>
  <c r="J116" i="18"/>
  <c r="I117" i="18"/>
  <c r="J117" i="18"/>
  <c r="I118" i="18"/>
  <c r="J118" i="18"/>
  <c r="K118" i="18" s="1"/>
  <c r="I119" i="18"/>
  <c r="J119" i="18"/>
  <c r="I120" i="18"/>
  <c r="J120" i="18"/>
  <c r="I121" i="18"/>
  <c r="K121" i="18" s="1"/>
  <c r="J121" i="18"/>
  <c r="I122" i="18"/>
  <c r="K122" i="18" s="1"/>
  <c r="J122" i="18"/>
  <c r="I123" i="18"/>
  <c r="J123" i="18"/>
  <c r="I124" i="18"/>
  <c r="K124" i="18" s="1"/>
  <c r="J124" i="18"/>
  <c r="I125" i="18"/>
  <c r="J125" i="18"/>
  <c r="I126" i="18"/>
  <c r="J126" i="18"/>
  <c r="I127" i="18"/>
  <c r="K127" i="18" s="1"/>
  <c r="J127" i="18"/>
  <c r="I128" i="18"/>
  <c r="K128" i="18" s="1"/>
  <c r="J128" i="18"/>
  <c r="I129" i="18"/>
  <c r="J129" i="18"/>
  <c r="I130" i="18"/>
  <c r="K130" i="18" s="1"/>
  <c r="J130" i="18"/>
  <c r="I131" i="18"/>
  <c r="J131" i="18"/>
  <c r="K131" i="18" s="1"/>
  <c r="I132" i="18"/>
  <c r="J132" i="18"/>
  <c r="I133" i="18"/>
  <c r="J133" i="18"/>
  <c r="I134" i="18"/>
  <c r="J134" i="18"/>
  <c r="I135" i="18"/>
  <c r="K135" i="18" s="1"/>
  <c r="J135" i="18"/>
  <c r="I136" i="18"/>
  <c r="J136" i="18"/>
  <c r="K136" i="18" s="1"/>
  <c r="I137" i="18"/>
  <c r="K137" i="18" s="1"/>
  <c r="J137" i="18"/>
  <c r="I138" i="18"/>
  <c r="J138" i="18"/>
  <c r="K138" i="18"/>
  <c r="I139" i="18"/>
  <c r="J139" i="18"/>
  <c r="K139" i="18"/>
  <c r="I140" i="18"/>
  <c r="J140" i="18"/>
  <c r="K140" i="18"/>
  <c r="I141" i="18"/>
  <c r="J141" i="18"/>
  <c r="K141" i="18"/>
  <c r="I142" i="18"/>
  <c r="J142" i="18"/>
  <c r="K142" i="18"/>
  <c r="I143" i="18"/>
  <c r="J143" i="18"/>
  <c r="K143" i="18"/>
  <c r="I144" i="18"/>
  <c r="J144" i="18"/>
  <c r="K144" i="18"/>
  <c r="I145" i="18"/>
  <c r="J145" i="18"/>
  <c r="K145" i="18"/>
  <c r="I146" i="18"/>
  <c r="J146" i="18"/>
  <c r="K146" i="18"/>
  <c r="I147" i="18"/>
  <c r="J147" i="18"/>
  <c r="K147" i="18"/>
  <c r="I148" i="18"/>
  <c r="J148" i="18"/>
  <c r="K148" i="18"/>
  <c r="I149" i="18"/>
  <c r="J149" i="18"/>
  <c r="K149" i="18"/>
  <c r="I150" i="18"/>
  <c r="J150" i="18"/>
  <c r="K150" i="18"/>
  <c r="I151" i="18"/>
  <c r="J151" i="18"/>
  <c r="K151" i="18"/>
  <c r="I152" i="18"/>
  <c r="J152" i="18"/>
  <c r="K152" i="18"/>
  <c r="I153" i="18"/>
  <c r="J153" i="18"/>
  <c r="K153" i="18"/>
  <c r="I154" i="18"/>
  <c r="J154" i="18"/>
  <c r="K154" i="18"/>
  <c r="I155" i="18"/>
  <c r="J155" i="18"/>
  <c r="K155" i="18"/>
  <c r="I156" i="18"/>
  <c r="J156" i="18"/>
  <c r="K156" i="18"/>
  <c r="I157" i="18"/>
  <c r="J157" i="18"/>
  <c r="K157" i="18"/>
  <c r="I158" i="18"/>
  <c r="J158" i="18"/>
  <c r="K158" i="18"/>
  <c r="I159" i="18"/>
  <c r="J159" i="18"/>
  <c r="K159" i="18"/>
  <c r="I160" i="18"/>
  <c r="J160" i="18"/>
  <c r="K160" i="18"/>
  <c r="I161" i="18"/>
  <c r="J161" i="18"/>
  <c r="K161" i="18"/>
  <c r="I162" i="18"/>
  <c r="J162" i="18"/>
  <c r="K162" i="18"/>
  <c r="I163" i="18"/>
  <c r="J163" i="18"/>
  <c r="K163" i="18"/>
  <c r="I164" i="18"/>
  <c r="J164" i="18"/>
  <c r="K164" i="18"/>
  <c r="I165" i="18"/>
  <c r="J165" i="18"/>
  <c r="K165" i="18"/>
  <c r="I166" i="18"/>
  <c r="J166" i="18"/>
  <c r="K166" i="18"/>
  <c r="I167" i="18"/>
  <c r="J167" i="18"/>
  <c r="K167" i="18"/>
  <c r="I168" i="18"/>
  <c r="J168" i="18"/>
  <c r="K168" i="18"/>
  <c r="I169" i="18"/>
  <c r="J169" i="18"/>
  <c r="K169" i="18"/>
  <c r="I170" i="18"/>
  <c r="J170" i="18"/>
  <c r="K170" i="18"/>
  <c r="I171" i="18"/>
  <c r="J171" i="18"/>
  <c r="K171" i="18"/>
  <c r="I172" i="18"/>
  <c r="J172" i="18"/>
  <c r="K172" i="18"/>
  <c r="I173" i="18"/>
  <c r="J173" i="18"/>
  <c r="K173" i="18"/>
  <c r="I174" i="18"/>
  <c r="J174" i="18"/>
  <c r="K174" i="18"/>
  <c r="I175" i="18"/>
  <c r="J175" i="18"/>
  <c r="K175" i="18"/>
  <c r="I176" i="18"/>
  <c r="J176" i="18"/>
  <c r="K176" i="18"/>
  <c r="I177" i="18"/>
  <c r="J177" i="18"/>
  <c r="K177" i="18"/>
  <c r="I178" i="18"/>
  <c r="J178" i="18"/>
  <c r="K178" i="18"/>
  <c r="I179" i="18"/>
  <c r="J179" i="18"/>
  <c r="K179" i="18"/>
  <c r="I180" i="18"/>
  <c r="J180" i="18"/>
  <c r="K180" i="18"/>
  <c r="I181" i="18"/>
  <c r="J181" i="18"/>
  <c r="K181" i="18"/>
  <c r="I182" i="18"/>
  <c r="J182" i="18"/>
  <c r="K182" i="18"/>
  <c r="I183" i="18"/>
  <c r="J183" i="18"/>
  <c r="K183" i="18"/>
  <c r="I184" i="18"/>
  <c r="J184" i="18"/>
  <c r="K184" i="18"/>
  <c r="I185" i="18"/>
  <c r="J185" i="18"/>
  <c r="K185" i="18"/>
  <c r="I186" i="18"/>
  <c r="J186" i="18"/>
  <c r="K186" i="18"/>
  <c r="I187" i="18"/>
  <c r="J187" i="18"/>
  <c r="K187" i="18"/>
  <c r="I188" i="18"/>
  <c r="J188" i="18"/>
  <c r="K188" i="18"/>
  <c r="I189" i="18"/>
  <c r="J189" i="18"/>
  <c r="K189" i="18"/>
  <c r="I190" i="18"/>
  <c r="J190" i="18"/>
  <c r="K190" i="18"/>
  <c r="I191" i="18"/>
  <c r="J191" i="18"/>
  <c r="K191" i="18"/>
  <c r="I192" i="18"/>
  <c r="J192" i="18"/>
  <c r="K192" i="18"/>
  <c r="I193" i="18"/>
  <c r="J193" i="18"/>
  <c r="K193" i="18"/>
  <c r="I194" i="18"/>
  <c r="J194" i="18"/>
  <c r="K194" i="18"/>
  <c r="I195" i="18"/>
  <c r="J195" i="18"/>
  <c r="K195" i="18"/>
  <c r="I196" i="18"/>
  <c r="J196" i="18"/>
  <c r="K196" i="18"/>
  <c r="I197" i="18"/>
  <c r="J197" i="18"/>
  <c r="K197" i="18"/>
  <c r="I198" i="18"/>
  <c r="J198" i="18"/>
  <c r="K198" i="18"/>
  <c r="I199" i="18"/>
  <c r="J199" i="18"/>
  <c r="K199" i="18"/>
  <c r="I200" i="18"/>
  <c r="J200" i="18"/>
  <c r="K200" i="18"/>
  <c r="I201" i="18"/>
  <c r="J201" i="18"/>
  <c r="K201" i="18"/>
  <c r="I202" i="18"/>
  <c r="J202" i="18"/>
  <c r="K202" i="18"/>
  <c r="I203" i="18"/>
  <c r="J203" i="18"/>
  <c r="K203" i="18"/>
  <c r="I204" i="18"/>
  <c r="J204" i="18"/>
  <c r="K204" i="18"/>
  <c r="I205" i="18"/>
  <c r="J205" i="18"/>
  <c r="K205" i="18"/>
  <c r="I206" i="18"/>
  <c r="J206" i="18"/>
  <c r="K206" i="18"/>
  <c r="I207" i="18"/>
  <c r="J207" i="18"/>
  <c r="K207" i="18"/>
  <c r="I208" i="18"/>
  <c r="J208" i="18"/>
  <c r="K208" i="18"/>
  <c r="I209" i="18"/>
  <c r="J209" i="18"/>
  <c r="K209" i="18"/>
  <c r="I210" i="18"/>
  <c r="J210" i="18"/>
  <c r="K210" i="18"/>
  <c r="I211" i="18"/>
  <c r="J211" i="18"/>
  <c r="K211" i="18"/>
  <c r="I212" i="18"/>
  <c r="J212" i="18"/>
  <c r="K212" i="18"/>
  <c r="I213" i="18"/>
  <c r="J213" i="18"/>
  <c r="K213" i="18"/>
  <c r="I214" i="18"/>
  <c r="J214" i="18"/>
  <c r="K214" i="18"/>
  <c r="I215" i="18"/>
  <c r="J215" i="18"/>
  <c r="K215" i="18"/>
  <c r="I216" i="18"/>
  <c r="J216" i="18"/>
  <c r="K216" i="18"/>
  <c r="I217" i="18"/>
  <c r="J217" i="18"/>
  <c r="K217" i="18"/>
  <c r="I218" i="18"/>
  <c r="J218" i="18"/>
  <c r="K218" i="18"/>
  <c r="I219" i="18"/>
  <c r="J219" i="18"/>
  <c r="K219" i="18"/>
  <c r="I220" i="18"/>
  <c r="J220" i="18"/>
  <c r="K220" i="18"/>
  <c r="I221" i="18"/>
  <c r="J221" i="18"/>
  <c r="K221" i="18"/>
  <c r="I222" i="18"/>
  <c r="J222" i="18"/>
  <c r="K222" i="18"/>
  <c r="I223" i="18"/>
  <c r="J223" i="18"/>
  <c r="K223" i="18" s="1"/>
  <c r="I224" i="18"/>
  <c r="K224" i="18" s="1"/>
  <c r="J224" i="18"/>
  <c r="I225" i="18"/>
  <c r="J225" i="18"/>
  <c r="K225" i="18" s="1"/>
  <c r="I226" i="18"/>
  <c r="K226" i="18" s="1"/>
  <c r="J226" i="18"/>
  <c r="I227" i="18"/>
  <c r="K227" i="18" s="1"/>
  <c r="J227" i="18"/>
  <c r="I228" i="18"/>
  <c r="J228" i="18"/>
  <c r="K228" i="18" s="1"/>
  <c r="I229" i="18"/>
  <c r="K229" i="18" s="1"/>
  <c r="J229" i="18"/>
  <c r="I230" i="18"/>
  <c r="K230" i="18" s="1"/>
  <c r="J230" i="18"/>
  <c r="I231" i="18"/>
  <c r="K231" i="18" s="1"/>
  <c r="J231" i="18"/>
  <c r="I232" i="18"/>
  <c r="J232" i="18"/>
  <c r="K232" i="18" s="1"/>
  <c r="I233" i="18"/>
  <c r="K233" i="18" s="1"/>
  <c r="J233" i="18"/>
  <c r="I234" i="18"/>
  <c r="J234" i="18"/>
  <c r="K234" i="18" s="1"/>
  <c r="I235" i="18"/>
  <c r="J235" i="18"/>
  <c r="K235" i="18" s="1"/>
  <c r="I236" i="18"/>
  <c r="K236" i="18" s="1"/>
  <c r="J236" i="18"/>
  <c r="I237" i="18"/>
  <c r="K237" i="18" s="1"/>
  <c r="J237" i="18"/>
  <c r="I238" i="18"/>
  <c r="K238" i="18" s="1"/>
  <c r="J238" i="18"/>
  <c r="I239" i="18"/>
  <c r="K239" i="18" s="1"/>
  <c r="J239" i="18"/>
  <c r="I240" i="18"/>
  <c r="K240" i="18" s="1"/>
  <c r="J240" i="18"/>
  <c r="I241" i="18"/>
  <c r="K241" i="18" s="1"/>
  <c r="J241" i="18"/>
  <c r="I242" i="18"/>
  <c r="K242" i="18" s="1"/>
  <c r="J242" i="18"/>
  <c r="I243" i="18"/>
  <c r="K243" i="18" s="1"/>
  <c r="J243" i="18"/>
  <c r="I244" i="18"/>
  <c r="K244" i="18" s="1"/>
  <c r="J244" i="18"/>
  <c r="I245" i="18"/>
  <c r="K245" i="18" s="1"/>
  <c r="J245" i="18"/>
  <c r="I246" i="18"/>
  <c r="K246" i="18" s="1"/>
  <c r="J246" i="18"/>
  <c r="I247" i="18"/>
  <c r="K247" i="18" s="1"/>
  <c r="J247" i="18"/>
  <c r="I248" i="18"/>
  <c r="K248" i="18" s="1"/>
  <c r="J248" i="18"/>
  <c r="I249" i="18"/>
  <c r="K249" i="18" s="1"/>
  <c r="J249" i="18"/>
  <c r="I250" i="18"/>
  <c r="J250" i="18"/>
  <c r="K250" i="18" s="1"/>
  <c r="I251" i="18"/>
  <c r="K251" i="18" s="1"/>
  <c r="J251" i="18"/>
  <c r="I252" i="18"/>
  <c r="K252" i="18" s="1"/>
  <c r="J252" i="18"/>
  <c r="I253" i="18"/>
  <c r="K253" i="18" s="1"/>
  <c r="J253" i="18"/>
  <c r="I254" i="18"/>
  <c r="K254" i="18" s="1"/>
  <c r="J254" i="18"/>
  <c r="I255" i="18"/>
  <c r="K255" i="18" s="1"/>
  <c r="J255" i="18"/>
  <c r="I256" i="18"/>
  <c r="J256" i="18"/>
  <c r="I257" i="18"/>
  <c r="K257" i="18" s="1"/>
  <c r="J257" i="18"/>
  <c r="I258" i="18"/>
  <c r="K258" i="18" s="1"/>
  <c r="J258" i="18"/>
  <c r="I259" i="18"/>
  <c r="J259" i="18"/>
  <c r="I260" i="18"/>
  <c r="K260" i="18" s="1"/>
  <c r="J260" i="18"/>
  <c r="I261" i="18"/>
  <c r="J261" i="18"/>
  <c r="K261" i="18" s="1"/>
  <c r="I262" i="18"/>
  <c r="K262" i="18" s="1"/>
  <c r="J262" i="18"/>
  <c r="I263" i="18"/>
  <c r="J263" i="18"/>
  <c r="I264" i="18"/>
  <c r="J264" i="18"/>
  <c r="I265" i="18"/>
  <c r="J265" i="18"/>
  <c r="I266" i="18"/>
  <c r="K266" i="18" s="1"/>
  <c r="J266" i="18"/>
  <c r="I267" i="18"/>
  <c r="J267" i="18"/>
  <c r="I268" i="18"/>
  <c r="J268" i="18"/>
  <c r="I269" i="18"/>
  <c r="J269" i="18"/>
  <c r="I270" i="18"/>
  <c r="J270" i="18"/>
  <c r="K270" i="18" s="1"/>
  <c r="I271" i="18"/>
  <c r="J271" i="18"/>
  <c r="I272" i="18"/>
  <c r="K272" i="18" s="1"/>
  <c r="J272" i="18"/>
  <c r="I273" i="18"/>
  <c r="K273" i="18" s="1"/>
  <c r="J273" i="18"/>
  <c r="I274" i="18"/>
  <c r="J274" i="18"/>
  <c r="I275" i="18"/>
  <c r="J275" i="18"/>
  <c r="K275" i="18"/>
  <c r="I276" i="18"/>
  <c r="J276" i="18"/>
  <c r="K276" i="18"/>
  <c r="I277" i="18"/>
  <c r="J277" i="18"/>
  <c r="K277" i="18"/>
  <c r="I278" i="18"/>
  <c r="J278" i="18"/>
  <c r="K278" i="18"/>
  <c r="I279" i="18"/>
  <c r="J279" i="18"/>
  <c r="K279" i="18"/>
  <c r="I280" i="18"/>
  <c r="J280" i="18"/>
  <c r="K280" i="18"/>
  <c r="I281" i="18"/>
  <c r="J281" i="18"/>
  <c r="K281" i="18"/>
  <c r="I282" i="18"/>
  <c r="J282" i="18"/>
  <c r="K282" i="18"/>
  <c r="I283" i="18"/>
  <c r="J283" i="18"/>
  <c r="K283" i="18"/>
  <c r="I284" i="18"/>
  <c r="J284" i="18"/>
  <c r="K284" i="18"/>
  <c r="I285" i="18"/>
  <c r="J285" i="18"/>
  <c r="K285" i="18"/>
  <c r="I286" i="18"/>
  <c r="J286" i="18"/>
  <c r="K286" i="18"/>
  <c r="I287" i="18"/>
  <c r="J287" i="18"/>
  <c r="K287" i="18"/>
  <c r="I288" i="18"/>
  <c r="J288" i="18"/>
  <c r="K288" i="18"/>
  <c r="I289" i="18"/>
  <c r="J289" i="18"/>
  <c r="K289" i="18"/>
  <c r="I290" i="18"/>
  <c r="J290" i="18"/>
  <c r="K290" i="18"/>
  <c r="I291" i="18"/>
  <c r="J291" i="18"/>
  <c r="K291" i="18"/>
  <c r="I292" i="18"/>
  <c r="J292" i="18"/>
  <c r="K292" i="18"/>
  <c r="I293" i="18"/>
  <c r="J293" i="18"/>
  <c r="K293" i="18"/>
  <c r="I294" i="18"/>
  <c r="J294" i="18"/>
  <c r="K294" i="18"/>
  <c r="I295" i="18"/>
  <c r="J295" i="18"/>
  <c r="K295" i="18"/>
  <c r="I296" i="18"/>
  <c r="J296" i="18"/>
  <c r="K296" i="18"/>
  <c r="I297" i="18"/>
  <c r="J297" i="18"/>
  <c r="K297" i="18"/>
  <c r="I298" i="18"/>
  <c r="J298" i="18"/>
  <c r="K298" i="18"/>
  <c r="I299" i="18"/>
  <c r="J299" i="18"/>
  <c r="K299" i="18"/>
  <c r="I300" i="18"/>
  <c r="J300" i="18"/>
  <c r="K300" i="18"/>
  <c r="I301" i="18"/>
  <c r="J301" i="18"/>
  <c r="K301" i="18"/>
  <c r="I302" i="18"/>
  <c r="J302" i="18"/>
  <c r="K302" i="18"/>
  <c r="I303" i="18"/>
  <c r="J303" i="18"/>
  <c r="K303" i="18"/>
  <c r="I304" i="18"/>
  <c r="J304" i="18"/>
  <c r="K304" i="18"/>
  <c r="I305" i="18"/>
  <c r="J305" i="18"/>
  <c r="K305" i="18"/>
  <c r="I306" i="18"/>
  <c r="J306" i="18"/>
  <c r="K306" i="18"/>
  <c r="I307" i="18"/>
  <c r="J307" i="18"/>
  <c r="K307" i="18"/>
  <c r="I308" i="18"/>
  <c r="J308" i="18"/>
  <c r="K308" i="18"/>
  <c r="I309" i="18"/>
  <c r="J309" i="18"/>
  <c r="K309" i="18"/>
  <c r="I310" i="18"/>
  <c r="J310" i="18"/>
  <c r="K310" i="18"/>
  <c r="I311" i="18"/>
  <c r="J311" i="18"/>
  <c r="K311" i="18"/>
  <c r="I312" i="18"/>
  <c r="J312" i="18"/>
  <c r="K312" i="18"/>
  <c r="I313" i="18"/>
  <c r="J313" i="18"/>
  <c r="K313" i="18"/>
  <c r="I314" i="18"/>
  <c r="J314" i="18"/>
  <c r="K314" i="18"/>
  <c r="I315" i="18"/>
  <c r="J315" i="18"/>
  <c r="K315" i="18"/>
  <c r="I316" i="18"/>
  <c r="J316" i="18"/>
  <c r="K316" i="18"/>
  <c r="I317" i="18"/>
  <c r="J317" i="18"/>
  <c r="K317" i="18"/>
  <c r="I318" i="18"/>
  <c r="J318" i="18"/>
  <c r="K318" i="18"/>
  <c r="I319" i="18"/>
  <c r="J319" i="18"/>
  <c r="K319" i="18"/>
  <c r="I320" i="18"/>
  <c r="J320" i="18"/>
  <c r="K320" i="18"/>
  <c r="I321" i="18"/>
  <c r="J321" i="18"/>
  <c r="K321" i="18"/>
  <c r="I322" i="18"/>
  <c r="J322" i="18"/>
  <c r="K322" i="18"/>
  <c r="I323" i="18"/>
  <c r="J323" i="18"/>
  <c r="K323" i="18"/>
  <c r="I324" i="18"/>
  <c r="J324" i="18"/>
  <c r="K324" i="18"/>
  <c r="I325" i="18"/>
  <c r="J325" i="18"/>
  <c r="K325" i="18"/>
  <c r="I326" i="18"/>
  <c r="J326" i="18"/>
  <c r="K326" i="18"/>
  <c r="I327" i="18"/>
  <c r="J327" i="18"/>
  <c r="K327" i="18"/>
  <c r="I328" i="18"/>
  <c r="J328" i="18"/>
  <c r="K328" i="18"/>
  <c r="I329" i="18"/>
  <c r="J329" i="18"/>
  <c r="K329" i="18"/>
  <c r="I330" i="18"/>
  <c r="J330" i="18"/>
  <c r="K330" i="18"/>
  <c r="I331" i="18"/>
  <c r="J331" i="18"/>
  <c r="K331" i="18"/>
  <c r="I332" i="18"/>
  <c r="J332" i="18"/>
  <c r="K332" i="18"/>
  <c r="I333" i="18"/>
  <c r="J333" i="18"/>
  <c r="K333" i="18"/>
  <c r="I334" i="18"/>
  <c r="J334" i="18"/>
  <c r="K334" i="18"/>
  <c r="I335" i="18"/>
  <c r="J335" i="18"/>
  <c r="K335" i="18"/>
  <c r="I336" i="18"/>
  <c r="J336" i="18"/>
  <c r="K336" i="18"/>
  <c r="I337" i="18"/>
  <c r="J337" i="18"/>
  <c r="K337" i="18"/>
  <c r="I338" i="18"/>
  <c r="J338" i="18"/>
  <c r="K338" i="18"/>
  <c r="I339" i="18"/>
  <c r="J339" i="18"/>
  <c r="K339" i="18"/>
  <c r="I340" i="18"/>
  <c r="J340" i="18"/>
  <c r="K340" i="18"/>
  <c r="I341" i="18"/>
  <c r="J341" i="18"/>
  <c r="K341" i="18"/>
  <c r="I342" i="18"/>
  <c r="J342" i="18"/>
  <c r="K342" i="18"/>
  <c r="I343" i="18"/>
  <c r="J343" i="18"/>
  <c r="K343" i="18"/>
  <c r="I344" i="18"/>
  <c r="J344" i="18"/>
  <c r="K344" i="18"/>
  <c r="I345" i="18"/>
  <c r="J345" i="18"/>
  <c r="K345" i="18"/>
  <c r="I346" i="18"/>
  <c r="J346" i="18"/>
  <c r="K346" i="18"/>
  <c r="I347" i="18"/>
  <c r="J347" i="18"/>
  <c r="K347" i="18"/>
  <c r="I348" i="18"/>
  <c r="J348" i="18"/>
  <c r="K348" i="18"/>
  <c r="I349" i="18"/>
  <c r="J349" i="18"/>
  <c r="K349" i="18"/>
  <c r="I350" i="18"/>
  <c r="J350" i="18"/>
  <c r="K350" i="18"/>
  <c r="I351" i="18"/>
  <c r="J351" i="18"/>
  <c r="K351" i="18"/>
  <c r="I352" i="18"/>
  <c r="J352" i="18"/>
  <c r="K352" i="18"/>
  <c r="I353" i="18"/>
  <c r="J353" i="18"/>
  <c r="K353" i="18"/>
  <c r="I354" i="18"/>
  <c r="J354" i="18"/>
  <c r="K354" i="18"/>
  <c r="I355" i="18"/>
  <c r="J355" i="18"/>
  <c r="K355" i="18"/>
  <c r="I356" i="18"/>
  <c r="J356" i="18"/>
  <c r="K356" i="18"/>
  <c r="I357" i="18"/>
  <c r="J357" i="18"/>
  <c r="K357" i="18"/>
  <c r="I358" i="18"/>
  <c r="J358" i="18"/>
  <c r="K358" i="18"/>
  <c r="I359" i="18"/>
  <c r="J359" i="18"/>
  <c r="K359" i="18"/>
  <c r="I360" i="18"/>
  <c r="J360" i="18"/>
  <c r="K360" i="18"/>
  <c r="I361" i="18"/>
  <c r="J361" i="18"/>
  <c r="K361" i="18"/>
  <c r="I362" i="18"/>
  <c r="J362" i="18"/>
  <c r="K362" i="18"/>
  <c r="I363" i="18"/>
  <c r="J363" i="18"/>
  <c r="K363" i="18"/>
  <c r="I364" i="18"/>
  <c r="J364" i="18"/>
  <c r="K364" i="18"/>
  <c r="I365" i="18"/>
  <c r="J365" i="18"/>
  <c r="K365" i="18"/>
  <c r="I366" i="18"/>
  <c r="J366" i="18"/>
  <c r="K366" i="18"/>
  <c r="I367" i="18"/>
  <c r="J367" i="18"/>
  <c r="K367" i="18"/>
  <c r="I368" i="18"/>
  <c r="J368" i="18"/>
  <c r="K368" i="18"/>
  <c r="I369" i="18"/>
  <c r="J369" i="18"/>
  <c r="K369" i="18"/>
  <c r="I370" i="18"/>
  <c r="J370" i="18"/>
  <c r="K370" i="18"/>
  <c r="I371" i="18"/>
  <c r="J371" i="18"/>
  <c r="K371" i="18"/>
  <c r="I372" i="18"/>
  <c r="J372" i="18"/>
  <c r="K372" i="18"/>
  <c r="I373" i="18"/>
  <c r="J373" i="18"/>
  <c r="K373" i="18"/>
  <c r="I374" i="18"/>
  <c r="J374" i="18"/>
  <c r="K374" i="18"/>
  <c r="I375" i="18"/>
  <c r="J375" i="18"/>
  <c r="K375" i="18"/>
  <c r="I376" i="18"/>
  <c r="J376" i="18"/>
  <c r="K376" i="18" s="1"/>
  <c r="I377" i="18"/>
  <c r="K377" i="18" s="1"/>
  <c r="J377" i="18"/>
  <c r="I378" i="18"/>
  <c r="K378" i="18" s="1"/>
  <c r="J378" i="18"/>
  <c r="I379" i="18"/>
  <c r="K379" i="18" s="1"/>
  <c r="J379" i="18"/>
  <c r="I380" i="18"/>
  <c r="K380" i="18" s="1"/>
  <c r="J380" i="18"/>
  <c r="I381" i="18"/>
  <c r="K381" i="18" s="1"/>
  <c r="J381" i="18"/>
  <c r="I382" i="18"/>
  <c r="K382" i="18" s="1"/>
  <c r="J382" i="18"/>
  <c r="I383" i="18"/>
  <c r="K383" i="18" s="1"/>
  <c r="J383" i="18"/>
  <c r="I384" i="18"/>
  <c r="K384" i="18" s="1"/>
  <c r="J384" i="18"/>
  <c r="I385" i="18"/>
  <c r="K385" i="18" s="1"/>
  <c r="J385" i="18"/>
  <c r="I386" i="18"/>
  <c r="K386" i="18" s="1"/>
  <c r="J386" i="18"/>
  <c r="I387" i="18"/>
  <c r="K387" i="18" s="1"/>
  <c r="J387" i="18"/>
  <c r="I388" i="18"/>
  <c r="K388" i="18" s="1"/>
  <c r="J388" i="18"/>
  <c r="I389" i="18"/>
  <c r="K389" i="18" s="1"/>
  <c r="J389" i="18"/>
  <c r="I390" i="18"/>
  <c r="K390" i="18" s="1"/>
  <c r="J390" i="18"/>
  <c r="I391" i="18"/>
  <c r="K391" i="18" s="1"/>
  <c r="J391" i="18"/>
  <c r="I392" i="18"/>
  <c r="K392" i="18" s="1"/>
  <c r="J392" i="18"/>
  <c r="I393" i="18"/>
  <c r="K393" i="18" s="1"/>
  <c r="J393" i="18"/>
  <c r="I394" i="18"/>
  <c r="J394" i="18"/>
  <c r="K394" i="18" s="1"/>
  <c r="I395" i="18"/>
  <c r="K395" i="18" s="1"/>
  <c r="J395" i="18"/>
  <c r="I396" i="18"/>
  <c r="K396" i="18" s="1"/>
  <c r="J396" i="18"/>
  <c r="I397" i="18"/>
  <c r="K397" i="18" s="1"/>
  <c r="J397" i="18"/>
  <c r="I398" i="18"/>
  <c r="K398" i="18" s="1"/>
  <c r="J398" i="18"/>
  <c r="I399" i="18"/>
  <c r="K399" i="18" s="1"/>
  <c r="J399" i="18"/>
  <c r="I400" i="18"/>
  <c r="K400" i="18" s="1"/>
  <c r="J400" i="18"/>
  <c r="I401" i="18"/>
  <c r="K401" i="18" s="1"/>
  <c r="J401" i="18"/>
  <c r="I402" i="18"/>
  <c r="K402" i="18" s="1"/>
  <c r="J402" i="18"/>
  <c r="I403" i="18"/>
  <c r="K403" i="18" s="1"/>
  <c r="J403" i="18"/>
  <c r="I404" i="18"/>
  <c r="K404" i="18" s="1"/>
  <c r="J404" i="18"/>
  <c r="I405" i="18"/>
  <c r="K405" i="18" s="1"/>
  <c r="J405" i="18"/>
  <c r="I406" i="18"/>
  <c r="K406" i="18" s="1"/>
  <c r="J406" i="18"/>
  <c r="I407" i="18"/>
  <c r="K407" i="18" s="1"/>
  <c r="J407" i="18"/>
  <c r="I408" i="18"/>
  <c r="K408" i="18" s="1"/>
  <c r="J408" i="18"/>
  <c r="I409" i="18"/>
  <c r="J409" i="18"/>
  <c r="K409" i="18"/>
  <c r="I410" i="18"/>
  <c r="J410" i="18"/>
  <c r="K410" i="18"/>
  <c r="I411" i="18"/>
  <c r="J411" i="18"/>
  <c r="I412" i="18"/>
  <c r="J412" i="18"/>
  <c r="K412" i="18"/>
  <c r="I413" i="18"/>
  <c r="J413" i="18"/>
  <c r="K413" i="18"/>
  <c r="I414" i="18"/>
  <c r="J414" i="18"/>
  <c r="K414" i="18"/>
  <c r="I415" i="18"/>
  <c r="J415" i="18"/>
  <c r="K415" i="18"/>
  <c r="I416" i="18"/>
  <c r="J416" i="18"/>
  <c r="K416" i="18"/>
  <c r="I417" i="18"/>
  <c r="J417" i="18"/>
  <c r="K417" i="18"/>
  <c r="I418" i="18"/>
  <c r="J418" i="18"/>
  <c r="K418" i="18"/>
  <c r="I419" i="18"/>
  <c r="J419" i="18"/>
  <c r="K419" i="18"/>
  <c r="I420" i="18"/>
  <c r="J420" i="18"/>
  <c r="K420" i="18"/>
  <c r="I421" i="18"/>
  <c r="J421" i="18"/>
  <c r="K421" i="18"/>
  <c r="I422" i="18"/>
  <c r="J422" i="18"/>
  <c r="K422" i="18"/>
  <c r="I423" i="18"/>
  <c r="J423" i="18"/>
  <c r="K423" i="18"/>
  <c r="I424" i="18"/>
  <c r="J424" i="18"/>
  <c r="K424" i="18"/>
  <c r="I425" i="18"/>
  <c r="J425" i="18"/>
  <c r="K425" i="18"/>
  <c r="I426" i="18"/>
  <c r="J426" i="18"/>
  <c r="K426" i="18"/>
  <c r="I427" i="18"/>
  <c r="J427" i="18"/>
  <c r="K427" i="18"/>
  <c r="I428" i="18"/>
  <c r="J428" i="18"/>
  <c r="K428" i="18"/>
  <c r="I429" i="18"/>
  <c r="J429" i="18"/>
  <c r="K429" i="18"/>
  <c r="I430" i="18"/>
  <c r="J430" i="18"/>
  <c r="K430" i="18"/>
  <c r="I431" i="18"/>
  <c r="J431" i="18"/>
  <c r="K431" i="18"/>
  <c r="I432" i="18"/>
  <c r="J432" i="18"/>
  <c r="K432" i="18"/>
  <c r="I433" i="18"/>
  <c r="J433" i="18"/>
  <c r="K433" i="18"/>
  <c r="I434" i="18"/>
  <c r="J434" i="18"/>
  <c r="K434" i="18"/>
  <c r="I435" i="18"/>
  <c r="J435" i="18"/>
  <c r="K435" i="18"/>
  <c r="I436" i="18"/>
  <c r="J436" i="18"/>
  <c r="K436" i="18"/>
  <c r="I437" i="18"/>
  <c r="J437" i="18"/>
  <c r="K437" i="18"/>
  <c r="I438" i="18"/>
  <c r="J438" i="18"/>
  <c r="K438" i="18"/>
  <c r="I439" i="18"/>
  <c r="J439" i="18"/>
  <c r="K439" i="18"/>
  <c r="I440" i="18"/>
  <c r="J440" i="18"/>
  <c r="K440" i="18"/>
  <c r="I441" i="18"/>
  <c r="J441" i="18"/>
  <c r="K441" i="18"/>
  <c r="I442" i="18"/>
  <c r="J442" i="18"/>
  <c r="K442" i="18"/>
  <c r="I443" i="18"/>
  <c r="J443" i="18"/>
  <c r="K443" i="18"/>
  <c r="I444" i="18"/>
  <c r="J444" i="18"/>
  <c r="K444" i="18"/>
  <c r="I445" i="18"/>
  <c r="J445" i="18"/>
  <c r="K445" i="18"/>
  <c r="I446" i="18"/>
  <c r="J446" i="18"/>
  <c r="K446" i="18"/>
  <c r="I447" i="18"/>
  <c r="J447" i="18"/>
  <c r="K447" i="18"/>
  <c r="I448" i="18"/>
  <c r="J448" i="18"/>
  <c r="K448" i="18"/>
  <c r="I449" i="18"/>
  <c r="J449" i="18"/>
  <c r="K449" i="18"/>
  <c r="I450" i="18"/>
  <c r="J450" i="18"/>
  <c r="K450" i="18"/>
  <c r="I451" i="18"/>
  <c r="J451" i="18"/>
  <c r="K451" i="18"/>
  <c r="I452" i="18"/>
  <c r="J452" i="18"/>
  <c r="K452" i="18"/>
  <c r="I453" i="18"/>
  <c r="J453" i="18"/>
  <c r="K453" i="18"/>
  <c r="I454" i="18"/>
  <c r="J454" i="18"/>
  <c r="K454" i="18"/>
  <c r="I455" i="18"/>
  <c r="J455" i="18"/>
  <c r="K455" i="18"/>
  <c r="I456" i="18"/>
  <c r="J456" i="18"/>
  <c r="K456" i="18"/>
  <c r="I457" i="18"/>
  <c r="J457" i="18"/>
  <c r="K457" i="18"/>
  <c r="I458" i="18"/>
  <c r="J458" i="18"/>
  <c r="K458" i="18"/>
  <c r="I459" i="18"/>
  <c r="J459" i="18"/>
  <c r="K459" i="18"/>
  <c r="I460" i="18"/>
  <c r="J460" i="18"/>
  <c r="K460" i="18"/>
  <c r="I461" i="18"/>
  <c r="J461" i="18"/>
  <c r="K461" i="18"/>
  <c r="I462" i="18"/>
  <c r="J462" i="18"/>
  <c r="K462" i="18"/>
  <c r="I463" i="18"/>
  <c r="J463" i="18"/>
  <c r="K463" i="18"/>
  <c r="I464" i="18"/>
  <c r="J464" i="18"/>
  <c r="K464" i="18"/>
  <c r="I465" i="18"/>
  <c r="J465" i="18"/>
  <c r="K465" i="18"/>
  <c r="I466" i="18"/>
  <c r="J466" i="18"/>
  <c r="K466" i="18"/>
  <c r="I467" i="18"/>
  <c r="J467" i="18"/>
  <c r="K467" i="18"/>
  <c r="I468" i="18"/>
  <c r="J468" i="18"/>
  <c r="K468" i="18"/>
  <c r="I469" i="18"/>
  <c r="J469" i="18"/>
  <c r="K469" i="18"/>
  <c r="I470" i="18"/>
  <c r="J470" i="18"/>
  <c r="K470" i="18"/>
  <c r="I471" i="18"/>
  <c r="J471" i="18"/>
  <c r="K471" i="18"/>
  <c r="I472" i="18"/>
  <c r="J472" i="18"/>
  <c r="K472" i="18"/>
  <c r="I473" i="18"/>
  <c r="J473" i="18"/>
  <c r="K473" i="18"/>
  <c r="I474" i="18"/>
  <c r="J474" i="18"/>
  <c r="K474" i="18"/>
  <c r="I475" i="18"/>
  <c r="J475" i="18"/>
  <c r="K475" i="18"/>
  <c r="I476" i="18"/>
  <c r="J476" i="18"/>
  <c r="K476" i="18"/>
  <c r="I477" i="18"/>
  <c r="J477" i="18"/>
  <c r="K477" i="18"/>
  <c r="I478" i="18"/>
  <c r="J478" i="18"/>
  <c r="K478" i="18"/>
  <c r="I479" i="18"/>
  <c r="J479" i="18"/>
  <c r="K479" i="18"/>
  <c r="I480" i="18"/>
  <c r="J480" i="18"/>
  <c r="K480" i="18"/>
  <c r="I481" i="18"/>
  <c r="J481" i="18"/>
  <c r="K481" i="18"/>
  <c r="I482" i="18"/>
  <c r="J482" i="18"/>
  <c r="K482" i="18"/>
  <c r="I483" i="18"/>
  <c r="J483" i="18"/>
  <c r="K483" i="18"/>
  <c r="I484" i="18"/>
  <c r="J484" i="18"/>
  <c r="K484" i="18"/>
  <c r="I485" i="18"/>
  <c r="J485" i="18"/>
  <c r="K485" i="18"/>
  <c r="I486" i="18"/>
  <c r="J486" i="18"/>
  <c r="K486" i="18"/>
  <c r="I487" i="18"/>
  <c r="J487" i="18"/>
  <c r="K487" i="18"/>
  <c r="I488" i="18"/>
  <c r="J488" i="18"/>
  <c r="K488" i="18"/>
  <c r="I489" i="18"/>
  <c r="J489" i="18"/>
  <c r="K489" i="18"/>
  <c r="I490" i="18"/>
  <c r="J490" i="18"/>
  <c r="K490" i="18"/>
  <c r="I491" i="18"/>
  <c r="J491" i="18"/>
  <c r="K491" i="18"/>
  <c r="I492" i="18"/>
  <c r="J492" i="18"/>
  <c r="K492" i="18"/>
  <c r="I493" i="18"/>
  <c r="J493" i="18"/>
  <c r="K493" i="18"/>
  <c r="I494" i="18"/>
  <c r="J494" i="18"/>
  <c r="K494" i="18"/>
  <c r="I495" i="18"/>
  <c r="J495" i="18"/>
  <c r="K495" i="18"/>
  <c r="I496" i="18"/>
  <c r="J496" i="18"/>
  <c r="K496" i="18"/>
  <c r="I497" i="18"/>
  <c r="J497" i="18"/>
  <c r="K497" i="18"/>
  <c r="I498" i="18"/>
  <c r="J498" i="18"/>
  <c r="K498" i="18"/>
  <c r="I499" i="18"/>
  <c r="J499" i="18"/>
  <c r="K499" i="18"/>
  <c r="I500" i="18"/>
  <c r="J500" i="18"/>
  <c r="K500" i="18"/>
  <c r="I501" i="18"/>
  <c r="J501" i="18"/>
  <c r="K501" i="18"/>
  <c r="I502" i="18"/>
  <c r="J502" i="18"/>
  <c r="K502" i="18"/>
  <c r="I503" i="18"/>
  <c r="J503" i="18"/>
  <c r="K503" i="18"/>
  <c r="I504" i="18"/>
  <c r="J504" i="18"/>
  <c r="K504" i="18"/>
  <c r="I505" i="18"/>
  <c r="J505" i="18"/>
  <c r="K505" i="18"/>
  <c r="I506" i="18"/>
  <c r="J506" i="18"/>
  <c r="K506" i="18"/>
  <c r="I507" i="18"/>
  <c r="K507" i="18" s="1"/>
  <c r="J507" i="18"/>
  <c r="I508" i="18"/>
  <c r="K508" i="18" s="1"/>
  <c r="J508" i="18"/>
  <c r="I509" i="18"/>
  <c r="K509" i="18" s="1"/>
  <c r="J509" i="18"/>
  <c r="I510" i="18"/>
  <c r="K510" i="18" s="1"/>
  <c r="J510" i="18"/>
  <c r="I511" i="18"/>
  <c r="K511" i="18" s="1"/>
  <c r="J511" i="18"/>
  <c r="I512" i="18"/>
  <c r="K512" i="18" s="1"/>
  <c r="J512" i="18"/>
  <c r="I513" i="18"/>
  <c r="K513" i="18" s="1"/>
  <c r="J513" i="18"/>
  <c r="I514" i="18"/>
  <c r="K514" i="18" s="1"/>
  <c r="J514" i="18"/>
  <c r="I515" i="18"/>
  <c r="K515" i="18" s="1"/>
  <c r="J515" i="18"/>
  <c r="I516" i="18"/>
  <c r="K516" i="18" s="1"/>
  <c r="J516" i="18"/>
  <c r="I517" i="18"/>
  <c r="K517" i="18" s="1"/>
  <c r="J517" i="18"/>
  <c r="I518" i="18"/>
  <c r="K518" i="18" s="1"/>
  <c r="J518" i="18"/>
  <c r="I519" i="18"/>
  <c r="K519" i="18" s="1"/>
  <c r="J519" i="18"/>
  <c r="I520" i="18"/>
  <c r="K520" i="18" s="1"/>
  <c r="J520" i="18"/>
  <c r="I521" i="18"/>
  <c r="K521" i="18" s="1"/>
  <c r="J521" i="18"/>
  <c r="I522" i="18"/>
  <c r="K522" i="18" s="1"/>
  <c r="J522" i="18"/>
  <c r="I523" i="18"/>
  <c r="K523" i="18" s="1"/>
  <c r="J523" i="18"/>
  <c r="I524" i="18"/>
  <c r="K524" i="18" s="1"/>
  <c r="J524" i="18"/>
  <c r="I525" i="18"/>
  <c r="K525" i="18" s="1"/>
  <c r="J525" i="18"/>
  <c r="I526" i="18"/>
  <c r="K526" i="18" s="1"/>
  <c r="J526" i="18"/>
  <c r="I527" i="18"/>
  <c r="K527" i="18" s="1"/>
  <c r="J527" i="18"/>
  <c r="I528" i="18"/>
  <c r="K528" i="18" s="1"/>
  <c r="J528" i="18"/>
  <c r="I529" i="18"/>
  <c r="K529" i="18" s="1"/>
  <c r="J529" i="18"/>
  <c r="I530" i="18"/>
  <c r="K530" i="18" s="1"/>
  <c r="J530" i="18"/>
  <c r="I531" i="18"/>
  <c r="K531" i="18" s="1"/>
  <c r="J531" i="18"/>
  <c r="I532" i="18"/>
  <c r="K532" i="18" s="1"/>
  <c r="J532" i="18"/>
  <c r="I533" i="18"/>
  <c r="K533" i="18" s="1"/>
  <c r="J533" i="18"/>
  <c r="I534" i="18"/>
  <c r="K534" i="18" s="1"/>
  <c r="J534" i="18"/>
  <c r="I535" i="18"/>
  <c r="K535" i="18" s="1"/>
  <c r="J535" i="18"/>
  <c r="I536" i="18"/>
  <c r="K536" i="18" s="1"/>
  <c r="J536" i="18"/>
  <c r="I537" i="18"/>
  <c r="K537" i="18" s="1"/>
  <c r="J537" i="18"/>
  <c r="I538" i="18"/>
  <c r="K538" i="18" s="1"/>
  <c r="J538" i="18"/>
  <c r="I539" i="18"/>
  <c r="K539" i="18" s="1"/>
  <c r="J539" i="18"/>
  <c r="I540" i="18"/>
  <c r="K540" i="18" s="1"/>
  <c r="J540" i="18"/>
  <c r="I541" i="18"/>
  <c r="K541" i="18" s="1"/>
  <c r="J541" i="18"/>
  <c r="I542" i="18"/>
  <c r="K542" i="18" s="1"/>
  <c r="J542" i="18"/>
  <c r="I543" i="18"/>
  <c r="K543" i="18" s="1"/>
  <c r="J543" i="18"/>
  <c r="I544" i="18"/>
  <c r="K544" i="18" s="1"/>
  <c r="J544" i="18"/>
  <c r="I545" i="18"/>
  <c r="J545" i="18"/>
  <c r="K545" i="18"/>
  <c r="I546" i="18"/>
  <c r="J546" i="18"/>
  <c r="K546" i="18" s="1"/>
  <c r="I547" i="18"/>
  <c r="J547" i="18"/>
  <c r="K547" i="18" s="1"/>
  <c r="I548" i="18"/>
  <c r="J548" i="18"/>
  <c r="I549" i="18"/>
  <c r="J549" i="18"/>
  <c r="K549" i="18"/>
  <c r="I550" i="18"/>
  <c r="J550" i="18"/>
  <c r="K550" i="18"/>
  <c r="I551" i="18"/>
  <c r="J551" i="18"/>
  <c r="K551" i="18"/>
  <c r="I552" i="18"/>
  <c r="J552" i="18"/>
  <c r="K552" i="18"/>
  <c r="I553" i="18"/>
  <c r="J553" i="18"/>
  <c r="K553" i="18"/>
  <c r="I554" i="18"/>
  <c r="J554" i="18"/>
  <c r="K554" i="18"/>
  <c r="I555" i="18"/>
  <c r="J555" i="18"/>
  <c r="K555" i="18"/>
  <c r="I556" i="18"/>
  <c r="J556" i="18"/>
  <c r="K556" i="18"/>
  <c r="I557" i="18"/>
  <c r="J557" i="18"/>
  <c r="K557" i="18"/>
  <c r="I558" i="18"/>
  <c r="J558" i="18"/>
  <c r="K558" i="18"/>
  <c r="I559" i="18"/>
  <c r="J559" i="18"/>
  <c r="K559" i="18"/>
  <c r="I560" i="18"/>
  <c r="J560" i="18"/>
  <c r="K560" i="18"/>
  <c r="I561" i="18"/>
  <c r="J561" i="18"/>
  <c r="K561" i="18"/>
  <c r="I562" i="18"/>
  <c r="J562" i="18"/>
  <c r="K562" i="18"/>
  <c r="I563" i="18"/>
  <c r="J563" i="18"/>
  <c r="K563" i="18"/>
  <c r="I564" i="18"/>
  <c r="J564" i="18"/>
  <c r="K564" i="18"/>
  <c r="I565" i="18"/>
  <c r="J565" i="18"/>
  <c r="K565" i="18"/>
  <c r="I566" i="18"/>
  <c r="J566" i="18"/>
  <c r="K566" i="18"/>
  <c r="I567" i="18"/>
  <c r="J567" i="18"/>
  <c r="K567" i="18"/>
  <c r="I568" i="18"/>
  <c r="J568" i="18"/>
  <c r="K568" i="18"/>
  <c r="I569" i="18"/>
  <c r="J569" i="18"/>
  <c r="K569" i="18"/>
  <c r="I570" i="18"/>
  <c r="J570" i="18"/>
  <c r="K570" i="18"/>
  <c r="I571" i="18"/>
  <c r="J571" i="18"/>
  <c r="K571" i="18"/>
  <c r="I572" i="18"/>
  <c r="J572" i="18"/>
  <c r="K572" i="18"/>
  <c r="I573" i="18"/>
  <c r="J573" i="18"/>
  <c r="K573" i="18"/>
  <c r="I574" i="18"/>
  <c r="J574" i="18"/>
  <c r="K574" i="18"/>
  <c r="I575" i="18"/>
  <c r="J575" i="18"/>
  <c r="K575" i="18"/>
  <c r="I576" i="18"/>
  <c r="J576" i="18"/>
  <c r="K576" i="18"/>
  <c r="I577" i="18"/>
  <c r="J577" i="18"/>
  <c r="K577" i="18"/>
  <c r="I578" i="18"/>
  <c r="J578" i="18"/>
  <c r="K578" i="18"/>
  <c r="I579" i="18"/>
  <c r="J579" i="18"/>
  <c r="K579" i="18"/>
  <c r="I580" i="18"/>
  <c r="J580" i="18"/>
  <c r="K580" i="18"/>
  <c r="I581" i="18"/>
  <c r="J581" i="18"/>
  <c r="K581" i="18"/>
  <c r="I582" i="18"/>
  <c r="J582" i="18"/>
  <c r="K582" i="18" s="1"/>
  <c r="I583" i="18"/>
  <c r="J583" i="18"/>
  <c r="I584" i="18"/>
  <c r="J584" i="18"/>
  <c r="I585" i="18"/>
  <c r="J585" i="18"/>
  <c r="I586" i="18"/>
  <c r="J586" i="18"/>
  <c r="K586" i="18" s="1"/>
  <c r="I587" i="18"/>
  <c r="J587" i="18"/>
  <c r="I588" i="18"/>
  <c r="J588" i="18"/>
  <c r="I589" i="18"/>
  <c r="J589" i="18"/>
  <c r="K589" i="18" s="1"/>
  <c r="I590" i="18"/>
  <c r="J590" i="18"/>
  <c r="I591" i="18"/>
  <c r="J591" i="18"/>
  <c r="I592" i="18"/>
  <c r="J592" i="18"/>
  <c r="I593" i="18"/>
  <c r="J593" i="18"/>
  <c r="I594" i="18"/>
  <c r="J594" i="18"/>
  <c r="K594" i="18" s="1"/>
  <c r="I595" i="18"/>
  <c r="J595" i="18"/>
  <c r="I596" i="18"/>
  <c r="J596" i="18"/>
  <c r="K596" i="18" s="1"/>
  <c r="I597" i="18"/>
  <c r="J597" i="18"/>
  <c r="K597" i="18" s="1"/>
  <c r="I598" i="18"/>
  <c r="J598" i="18"/>
  <c r="I599" i="18"/>
  <c r="J599" i="18"/>
  <c r="I600" i="18"/>
  <c r="J600" i="18"/>
  <c r="I601" i="18"/>
  <c r="J601" i="18"/>
  <c r="I602" i="18"/>
  <c r="J602" i="18"/>
  <c r="K602" i="18" s="1"/>
  <c r="I603" i="18"/>
  <c r="J603" i="18"/>
  <c r="I604" i="18"/>
  <c r="J604" i="18"/>
  <c r="I605" i="18"/>
  <c r="J605" i="18"/>
  <c r="I606" i="18"/>
  <c r="J606" i="18"/>
  <c r="K606" i="18" s="1"/>
  <c r="I607" i="18"/>
  <c r="J607" i="18"/>
  <c r="I608" i="18"/>
  <c r="J608" i="18"/>
  <c r="I609" i="18"/>
  <c r="J609" i="18"/>
  <c r="K609" i="18" s="1"/>
  <c r="I610" i="18"/>
  <c r="J610" i="18"/>
  <c r="I611" i="18"/>
  <c r="J611" i="18"/>
  <c r="K611" i="18" s="1"/>
  <c r="I612" i="18"/>
  <c r="J612" i="18"/>
  <c r="I613" i="18"/>
  <c r="J613" i="18"/>
  <c r="I614" i="18"/>
  <c r="J614" i="18"/>
  <c r="K614" i="18" s="1"/>
  <c r="I615" i="18"/>
  <c r="J615" i="18"/>
  <c r="I616" i="18"/>
  <c r="J616" i="18"/>
  <c r="I617" i="18"/>
  <c r="J617" i="18"/>
  <c r="K617" i="18" s="1"/>
  <c r="I618" i="18"/>
  <c r="J618" i="18"/>
  <c r="I619" i="18"/>
  <c r="J619" i="18"/>
  <c r="K619" i="18" s="1"/>
  <c r="I620" i="18"/>
  <c r="J620" i="18"/>
  <c r="I621" i="18"/>
  <c r="J621" i="18"/>
  <c r="I622" i="18"/>
  <c r="J622" i="18"/>
  <c r="I623" i="18"/>
  <c r="J623" i="18"/>
  <c r="I624" i="18"/>
  <c r="J624" i="18"/>
  <c r="K624" i="18" s="1"/>
  <c r="I625" i="18"/>
  <c r="J625" i="18"/>
  <c r="I626" i="18"/>
  <c r="J626" i="18"/>
  <c r="I627" i="18"/>
  <c r="J627" i="18"/>
  <c r="I628" i="18"/>
  <c r="J628" i="18"/>
  <c r="I629" i="18"/>
  <c r="J629" i="18"/>
  <c r="I630" i="18"/>
  <c r="J630" i="18"/>
  <c r="K630" i="18" s="1"/>
  <c r="I631" i="18"/>
  <c r="J631" i="18"/>
  <c r="K631" i="18" s="1"/>
  <c r="I632" i="18"/>
  <c r="J632" i="18"/>
  <c r="I633" i="18"/>
  <c r="J633" i="18"/>
  <c r="I634" i="18"/>
  <c r="J634" i="18"/>
  <c r="K634" i="18" s="1"/>
  <c r="I635" i="18"/>
  <c r="J635" i="18"/>
  <c r="K635" i="18"/>
  <c r="I636" i="18"/>
  <c r="J636" i="18"/>
  <c r="I637" i="18"/>
  <c r="J637" i="18"/>
  <c r="K637" i="18" s="1"/>
  <c r="I638" i="18"/>
  <c r="J638" i="18"/>
  <c r="I639" i="18"/>
  <c r="J639" i="18"/>
  <c r="I640" i="18"/>
  <c r="J640" i="18"/>
  <c r="K640" i="18" s="1"/>
  <c r="I641" i="18"/>
  <c r="J641" i="18"/>
  <c r="I642" i="18"/>
  <c r="J642" i="18"/>
  <c r="I643" i="18"/>
  <c r="J643" i="18"/>
  <c r="K643" i="18" s="1"/>
  <c r="I644" i="18"/>
  <c r="J644" i="18"/>
  <c r="I645" i="18"/>
  <c r="J645" i="18"/>
  <c r="K645" i="18" s="1"/>
  <c r="I646" i="18"/>
  <c r="J646" i="18"/>
  <c r="I647" i="18"/>
  <c r="J647" i="18"/>
  <c r="I648" i="18"/>
  <c r="J648" i="18"/>
  <c r="I649" i="18"/>
  <c r="J649" i="18"/>
  <c r="K649" i="18" s="1"/>
  <c r="I650" i="18"/>
  <c r="J650" i="18"/>
  <c r="K650" i="18" s="1"/>
  <c r="I651" i="18"/>
  <c r="J651" i="18"/>
  <c r="I652" i="18"/>
  <c r="J652" i="18"/>
  <c r="I653" i="18"/>
  <c r="J653" i="18"/>
  <c r="I654" i="18"/>
  <c r="J654" i="18"/>
  <c r="K654" i="18" s="1"/>
  <c r="I655" i="18"/>
  <c r="J655" i="18"/>
  <c r="K655" i="18" s="1"/>
  <c r="I656" i="18"/>
  <c r="J656" i="18"/>
  <c r="K656" i="18" s="1"/>
  <c r="I657" i="18"/>
  <c r="J657" i="18"/>
  <c r="K657" i="18" s="1"/>
  <c r="I658" i="18"/>
  <c r="J658" i="18"/>
  <c r="I659" i="18"/>
  <c r="J659" i="18"/>
  <c r="I660" i="18"/>
  <c r="J660" i="18"/>
  <c r="K660" i="18" s="1"/>
  <c r="I661" i="18"/>
  <c r="J661" i="18"/>
  <c r="I662" i="18"/>
  <c r="J662" i="18"/>
  <c r="I663" i="18"/>
  <c r="J663" i="18"/>
  <c r="I664" i="18"/>
  <c r="J664" i="18"/>
  <c r="I665" i="18"/>
  <c r="J665" i="18"/>
  <c r="I666" i="18"/>
  <c r="J666" i="18"/>
  <c r="I667" i="18"/>
  <c r="J667" i="18"/>
  <c r="I668" i="18"/>
  <c r="J668" i="18"/>
  <c r="I669" i="18"/>
  <c r="J669" i="18"/>
  <c r="I670" i="18"/>
  <c r="J670" i="18"/>
  <c r="K670" i="18" s="1"/>
  <c r="I671" i="18"/>
  <c r="J671" i="18"/>
  <c r="I672" i="18"/>
  <c r="J672" i="18"/>
  <c r="I673" i="18"/>
  <c r="J673" i="18"/>
  <c r="I674" i="18"/>
  <c r="J674" i="18"/>
  <c r="I675" i="18"/>
  <c r="J675" i="18"/>
  <c r="I676" i="18"/>
  <c r="J676" i="18"/>
  <c r="I3" i="17"/>
  <c r="G211" i="16"/>
  <c r="G210" i="16"/>
  <c r="G209" i="16"/>
  <c r="G208" i="16"/>
  <c r="G207" i="16"/>
  <c r="G206" i="16"/>
  <c r="G205" i="16"/>
  <c r="O204" i="16"/>
  <c r="G204" i="16"/>
  <c r="O203" i="16"/>
  <c r="G203" i="16"/>
  <c r="O202" i="16"/>
  <c r="G202" i="16"/>
  <c r="O201" i="16"/>
  <c r="G201" i="16"/>
  <c r="O200" i="16"/>
  <c r="G200" i="16"/>
  <c r="O199" i="16"/>
  <c r="G199" i="16"/>
  <c r="O198" i="16"/>
  <c r="G198" i="16"/>
  <c r="O197" i="16"/>
  <c r="G197" i="16"/>
  <c r="O196" i="16"/>
  <c r="G196" i="16"/>
  <c r="O195" i="16"/>
  <c r="G195" i="16"/>
  <c r="O194" i="16"/>
  <c r="G194" i="16"/>
  <c r="O193" i="16"/>
  <c r="G193" i="16"/>
  <c r="O192" i="16"/>
  <c r="G192" i="16"/>
  <c r="O191" i="16"/>
  <c r="G191" i="16"/>
  <c r="O190" i="16"/>
  <c r="G190" i="16"/>
  <c r="O189" i="16"/>
  <c r="G189" i="16"/>
  <c r="O188" i="16"/>
  <c r="G188" i="16"/>
  <c r="O187" i="16"/>
  <c r="G187" i="16"/>
  <c r="O186" i="16"/>
  <c r="G186" i="16"/>
  <c r="O185" i="16"/>
  <c r="G185" i="16"/>
  <c r="O184" i="16"/>
  <c r="G184" i="16"/>
  <c r="O183" i="16"/>
  <c r="G183" i="16"/>
  <c r="O182" i="16"/>
  <c r="G182" i="16"/>
  <c r="O181" i="16"/>
  <c r="G181" i="16"/>
  <c r="O180" i="16"/>
  <c r="G180" i="16"/>
  <c r="O179" i="16"/>
  <c r="G179" i="16"/>
  <c r="O178" i="16"/>
  <c r="G178" i="16"/>
  <c r="O177" i="16"/>
  <c r="G177" i="16"/>
  <c r="O176" i="16"/>
  <c r="G176" i="16"/>
  <c r="O175" i="16"/>
  <c r="G175" i="16"/>
  <c r="O174" i="16"/>
  <c r="G174" i="16"/>
  <c r="O173" i="16"/>
  <c r="G173" i="16"/>
  <c r="O172" i="16"/>
  <c r="G172" i="16"/>
  <c r="O171" i="16"/>
  <c r="G171" i="16"/>
  <c r="O170" i="16"/>
  <c r="G170" i="16"/>
  <c r="O169" i="16"/>
  <c r="G169" i="16"/>
  <c r="O168" i="16"/>
  <c r="G168" i="16"/>
  <c r="O167" i="16"/>
  <c r="G167" i="16"/>
  <c r="O166" i="16"/>
  <c r="G166" i="16"/>
  <c r="O165" i="16"/>
  <c r="G165" i="16"/>
  <c r="O164" i="16"/>
  <c r="G164" i="16"/>
  <c r="O163" i="16"/>
  <c r="G163" i="16"/>
  <c r="O162" i="16"/>
  <c r="G162" i="16"/>
  <c r="O161" i="16"/>
  <c r="G161" i="16"/>
  <c r="O160" i="16"/>
  <c r="G160" i="16"/>
  <c r="O159" i="16"/>
  <c r="G159" i="16"/>
  <c r="O158" i="16"/>
  <c r="G158" i="16"/>
  <c r="O157" i="16"/>
  <c r="G157" i="16"/>
  <c r="O156" i="16"/>
  <c r="G156" i="16"/>
  <c r="O155" i="16"/>
  <c r="G155" i="16"/>
  <c r="O154" i="16"/>
  <c r="G154" i="16"/>
  <c r="O153" i="16"/>
  <c r="G153" i="16"/>
  <c r="O152" i="16"/>
  <c r="G152" i="16"/>
  <c r="O151" i="16"/>
  <c r="G151" i="16"/>
  <c r="O150" i="16"/>
  <c r="G150" i="16"/>
  <c r="O149" i="16"/>
  <c r="G149" i="16"/>
  <c r="O148" i="16"/>
  <c r="G148" i="16"/>
  <c r="O147" i="16"/>
  <c r="G147" i="16"/>
  <c r="O146" i="16"/>
  <c r="G146" i="16"/>
  <c r="O145" i="16"/>
  <c r="G145" i="16"/>
  <c r="O144" i="16"/>
  <c r="G144" i="16"/>
  <c r="O143" i="16"/>
  <c r="G143" i="16"/>
  <c r="O142" i="16"/>
  <c r="G142" i="16"/>
  <c r="O141" i="16"/>
  <c r="G141" i="16"/>
  <c r="O140" i="16"/>
  <c r="G140" i="16"/>
  <c r="O139" i="16"/>
  <c r="G139" i="16"/>
  <c r="O138" i="16"/>
  <c r="G138" i="16"/>
  <c r="O137" i="16"/>
  <c r="G137" i="16"/>
  <c r="O136" i="16"/>
  <c r="G136" i="16"/>
  <c r="O135" i="16"/>
  <c r="G135" i="16"/>
  <c r="O134" i="16"/>
  <c r="G134" i="16"/>
  <c r="O133" i="16"/>
  <c r="G133" i="16"/>
  <c r="O132" i="16"/>
  <c r="G132" i="16"/>
  <c r="O131" i="16"/>
  <c r="G131" i="16"/>
  <c r="O130" i="16"/>
  <c r="G130" i="16"/>
  <c r="O129" i="16"/>
  <c r="G129" i="16"/>
  <c r="O128" i="16"/>
  <c r="G128" i="16"/>
  <c r="O127" i="16"/>
  <c r="G127" i="16"/>
  <c r="O126" i="16"/>
  <c r="G126" i="16"/>
  <c r="O125" i="16"/>
  <c r="G125" i="16"/>
  <c r="O124" i="16"/>
  <c r="G124" i="16"/>
  <c r="O123" i="16"/>
  <c r="G123" i="16"/>
  <c r="O122" i="16"/>
  <c r="G122" i="16"/>
  <c r="O121" i="16"/>
  <c r="G121" i="16"/>
  <c r="O120" i="16"/>
  <c r="G120" i="16"/>
  <c r="O119" i="16"/>
  <c r="G119" i="16"/>
  <c r="O118" i="16"/>
  <c r="G118" i="16"/>
  <c r="O117" i="16"/>
  <c r="G117" i="16"/>
  <c r="O116" i="16"/>
  <c r="G116" i="16"/>
  <c r="O115" i="16"/>
  <c r="G115" i="16"/>
  <c r="O114" i="16"/>
  <c r="G114" i="16"/>
  <c r="O113" i="16"/>
  <c r="G113" i="16"/>
  <c r="O112" i="16"/>
  <c r="G112" i="16"/>
  <c r="O111" i="16"/>
  <c r="G111" i="16"/>
  <c r="O110" i="16"/>
  <c r="G110" i="16"/>
  <c r="O109" i="16"/>
  <c r="G109" i="16"/>
  <c r="O108" i="16"/>
  <c r="G108" i="16"/>
  <c r="O107" i="16"/>
  <c r="G107" i="16"/>
  <c r="O106" i="16"/>
  <c r="G106" i="16"/>
  <c r="O105" i="16"/>
  <c r="G105" i="16"/>
  <c r="O104" i="16"/>
  <c r="G104" i="16"/>
  <c r="O103" i="16"/>
  <c r="G103" i="16"/>
  <c r="O102" i="16"/>
  <c r="G102" i="16"/>
  <c r="O101" i="16"/>
  <c r="G101" i="16"/>
  <c r="O100" i="16"/>
  <c r="G100" i="16"/>
  <c r="O99" i="16"/>
  <c r="G99" i="16"/>
  <c r="O98" i="16"/>
  <c r="G98" i="16"/>
  <c r="O97" i="16"/>
  <c r="G97" i="16"/>
  <c r="O96" i="16"/>
  <c r="G96" i="16"/>
  <c r="O95" i="16"/>
  <c r="G95" i="16"/>
  <c r="O94" i="16"/>
  <c r="G94" i="16"/>
  <c r="O93" i="16"/>
  <c r="G93" i="16"/>
  <c r="O92" i="16"/>
  <c r="G92" i="16"/>
  <c r="O91" i="16"/>
  <c r="G91" i="16"/>
  <c r="O90" i="16"/>
  <c r="G90" i="16"/>
  <c r="O89" i="16"/>
  <c r="G89" i="16"/>
  <c r="O88" i="16"/>
  <c r="G88" i="16"/>
  <c r="O87" i="16"/>
  <c r="G87" i="16"/>
  <c r="O86" i="16"/>
  <c r="G86" i="16"/>
  <c r="O85" i="16"/>
  <c r="G85" i="16"/>
  <c r="O84" i="16"/>
  <c r="G84" i="16"/>
  <c r="O83" i="16"/>
  <c r="G83" i="16"/>
  <c r="O82" i="16"/>
  <c r="G82" i="16"/>
  <c r="O81" i="16"/>
  <c r="G81" i="16"/>
  <c r="O80" i="16"/>
  <c r="G80" i="16"/>
  <c r="O79" i="16"/>
  <c r="G79" i="16"/>
  <c r="O78" i="16"/>
  <c r="G78" i="16"/>
  <c r="O77" i="16"/>
  <c r="G77" i="16"/>
  <c r="O76" i="16"/>
  <c r="G76" i="16"/>
  <c r="O75" i="16"/>
  <c r="G75" i="16"/>
  <c r="O74" i="16"/>
  <c r="G74" i="16"/>
  <c r="O73" i="16"/>
  <c r="G73" i="16"/>
  <c r="O72" i="16"/>
  <c r="G72" i="16"/>
  <c r="O71" i="16"/>
  <c r="G71" i="16"/>
  <c r="O70" i="16"/>
  <c r="G70" i="16"/>
  <c r="O69" i="16"/>
  <c r="G69" i="16"/>
  <c r="O68" i="16"/>
  <c r="G68" i="16"/>
  <c r="O67" i="16"/>
  <c r="G67" i="16"/>
  <c r="O66" i="16"/>
  <c r="G66" i="16"/>
  <c r="O65" i="16"/>
  <c r="G65" i="16"/>
  <c r="O64" i="16"/>
  <c r="G64" i="16"/>
  <c r="O63" i="16"/>
  <c r="G63" i="16"/>
  <c r="O62" i="16"/>
  <c r="G62" i="16"/>
  <c r="O61" i="16"/>
  <c r="G61" i="16"/>
  <c r="O60" i="16"/>
  <c r="G60" i="16"/>
  <c r="O59" i="16"/>
  <c r="G59" i="16"/>
  <c r="O58" i="16"/>
  <c r="G58" i="16"/>
  <c r="O57" i="16"/>
  <c r="G57" i="16"/>
  <c r="O56" i="16"/>
  <c r="G56" i="16"/>
  <c r="O55" i="16"/>
  <c r="G55" i="16"/>
  <c r="O54" i="16"/>
  <c r="G54" i="16"/>
  <c r="O53" i="16"/>
  <c r="G53" i="16"/>
  <c r="O52" i="16"/>
  <c r="G52" i="16"/>
  <c r="O51" i="16"/>
  <c r="G51" i="16"/>
  <c r="O50" i="16"/>
  <c r="G50" i="16"/>
  <c r="O49" i="16"/>
  <c r="G49" i="16"/>
  <c r="O48" i="16"/>
  <c r="G48" i="16"/>
  <c r="O47" i="16"/>
  <c r="G47" i="16"/>
  <c r="O46" i="16"/>
  <c r="G46" i="16"/>
  <c r="O45" i="16"/>
  <c r="G45" i="16"/>
  <c r="O44" i="16"/>
  <c r="G44" i="16"/>
  <c r="O43" i="16"/>
  <c r="G43" i="16"/>
  <c r="O42" i="16"/>
  <c r="G42" i="16"/>
  <c r="O41" i="16"/>
  <c r="G41" i="16"/>
  <c r="O40" i="16"/>
  <c r="G40" i="16"/>
  <c r="O39" i="16"/>
  <c r="G39" i="16"/>
  <c r="O38" i="16"/>
  <c r="G38" i="16"/>
  <c r="O37" i="16"/>
  <c r="G37" i="16"/>
  <c r="O36" i="16"/>
  <c r="G36" i="16"/>
  <c r="O35" i="16"/>
  <c r="G35" i="16"/>
  <c r="O34" i="16"/>
  <c r="G34" i="16"/>
  <c r="O33" i="16"/>
  <c r="G33" i="16"/>
  <c r="O32" i="16"/>
  <c r="G32" i="16"/>
  <c r="O31" i="16"/>
  <c r="G31" i="16"/>
  <c r="O30" i="16"/>
  <c r="G30" i="16"/>
  <c r="O29" i="16"/>
  <c r="G29" i="16"/>
  <c r="O28" i="16"/>
  <c r="G28" i="16"/>
  <c r="O27" i="16"/>
  <c r="G27" i="16"/>
  <c r="O26" i="16"/>
  <c r="G26" i="16"/>
  <c r="O25" i="16"/>
  <c r="G25" i="16"/>
  <c r="O24" i="16"/>
  <c r="G24" i="16"/>
  <c r="O23" i="16"/>
  <c r="G23" i="16"/>
  <c r="O22" i="16"/>
  <c r="G22" i="16"/>
  <c r="O21" i="16"/>
  <c r="G21" i="16"/>
  <c r="O20" i="16"/>
  <c r="G20" i="16"/>
  <c r="O19" i="16"/>
  <c r="G19" i="16"/>
  <c r="O18" i="16"/>
  <c r="G18" i="16"/>
  <c r="O17" i="16"/>
  <c r="G17" i="16"/>
  <c r="O16" i="16"/>
  <c r="G16" i="16"/>
  <c r="O15" i="16"/>
  <c r="G15" i="16"/>
  <c r="O14" i="16"/>
  <c r="G14" i="16"/>
  <c r="O13" i="16"/>
  <c r="G13" i="16"/>
  <c r="O12" i="16"/>
  <c r="G12" i="16"/>
  <c r="O11" i="16"/>
  <c r="G11" i="16"/>
  <c r="O10" i="16"/>
  <c r="G10" i="16"/>
  <c r="O9" i="16"/>
  <c r="G9" i="16"/>
  <c r="O8" i="16"/>
  <c r="G8" i="16"/>
  <c r="O7" i="16"/>
  <c r="G7" i="16"/>
  <c r="O6" i="16"/>
  <c r="G6" i="16"/>
  <c r="O5" i="16"/>
  <c r="G5" i="16"/>
  <c r="O4" i="16"/>
  <c r="G4" i="16"/>
  <c r="D5" i="5"/>
  <c r="D6" i="5"/>
  <c r="D7" i="5"/>
  <c r="D8" i="5"/>
  <c r="D9" i="5"/>
  <c r="D4" i="5"/>
  <c r="C10" i="5"/>
  <c r="K26" i="18" l="1"/>
  <c r="K27" i="18"/>
  <c r="K28" i="18"/>
  <c r="K29" i="18"/>
  <c r="K35" i="18"/>
  <c r="K36" i="18"/>
  <c r="K38" i="18"/>
  <c r="K125" i="18"/>
  <c r="K126" i="18"/>
  <c r="K129" i="18"/>
  <c r="K133" i="18"/>
  <c r="K134" i="18"/>
  <c r="K256" i="18"/>
  <c r="K263" i="18"/>
  <c r="K265" i="18"/>
  <c r="K267" i="18"/>
  <c r="K269" i="18"/>
  <c r="K274" i="18"/>
  <c r="K411" i="18"/>
  <c r="K548" i="18"/>
  <c r="K583" i="18"/>
  <c r="K584" i="18"/>
  <c r="K585" i="18"/>
  <c r="K587" i="18"/>
  <c r="K588" i="18"/>
  <c r="K590" i="18"/>
  <c r="K591" i="18"/>
  <c r="K592" i="18"/>
  <c r="K593" i="18"/>
  <c r="K595" i="18"/>
  <c r="K598" i="18"/>
  <c r="K599" i="18"/>
  <c r="K600" i="18"/>
  <c r="K601" i="18"/>
  <c r="K603" i="18"/>
  <c r="K604" i="18"/>
  <c r="K605" i="18"/>
  <c r="K607" i="18"/>
  <c r="K608" i="18"/>
  <c r="K610" i="18"/>
  <c r="K612" i="18"/>
  <c r="K613" i="18"/>
  <c r="K615" i="18"/>
  <c r="K616" i="18"/>
  <c r="K618" i="18"/>
  <c r="K620" i="18"/>
  <c r="K621" i="18"/>
  <c r="K622" i="18"/>
  <c r="K623" i="18"/>
  <c r="K625" i="18"/>
  <c r="K626" i="18"/>
  <c r="K627" i="18"/>
  <c r="K628" i="18"/>
  <c r="K629" i="18"/>
  <c r="K632" i="18"/>
  <c r="K633" i="18"/>
  <c r="K636" i="18"/>
  <c r="K638" i="18"/>
  <c r="K639" i="18"/>
  <c r="K641" i="18"/>
  <c r="K642" i="18"/>
  <c r="K644" i="18"/>
  <c r="K646" i="18"/>
  <c r="K647" i="18"/>
  <c r="K648" i="18"/>
  <c r="K651" i="18"/>
  <c r="K652" i="18"/>
  <c r="K653" i="18"/>
  <c r="K658" i="18"/>
  <c r="K659" i="18"/>
  <c r="K661" i="18"/>
  <c r="K662" i="18"/>
  <c r="K663" i="18"/>
  <c r="K664" i="18"/>
  <c r="K665" i="18"/>
  <c r="K666" i="18"/>
  <c r="K667" i="18"/>
  <c r="K668" i="18"/>
  <c r="K669" i="18"/>
  <c r="K671" i="18"/>
  <c r="K672" i="18"/>
  <c r="K673" i="18"/>
  <c r="K674" i="18"/>
  <c r="K675" i="18"/>
  <c r="K676" i="18"/>
  <c r="K30" i="18"/>
  <c r="K31" i="18"/>
  <c r="K32" i="18"/>
  <c r="K33" i="18"/>
  <c r="K34" i="18"/>
  <c r="K40" i="18"/>
  <c r="K41" i="18"/>
  <c r="K42" i="18"/>
  <c r="K43" i="18"/>
  <c r="K44" i="18"/>
  <c r="K45" i="18"/>
  <c r="K46" i="18"/>
  <c r="K47" i="18"/>
  <c r="K48" i="18"/>
  <c r="K49" i="18"/>
  <c r="K50" i="18"/>
  <c r="K51" i="18"/>
  <c r="K52" i="18"/>
  <c r="K53" i="18"/>
  <c r="K54" i="18"/>
  <c r="K55" i="18"/>
  <c r="K56" i="18"/>
  <c r="K57" i="18"/>
  <c r="K58" i="18"/>
  <c r="K59" i="18"/>
  <c r="K61" i="18"/>
  <c r="K62" i="18"/>
  <c r="K63" i="18"/>
  <c r="K65" i="18"/>
  <c r="K66" i="18"/>
  <c r="K67" i="18"/>
  <c r="K68" i="18"/>
  <c r="K69" i="18"/>
  <c r="K71" i="18"/>
  <c r="K73" i="18"/>
  <c r="K74" i="18"/>
  <c r="K76" i="18"/>
  <c r="K77" i="18"/>
  <c r="K78" i="18"/>
  <c r="K79" i="18"/>
  <c r="K80" i="18"/>
  <c r="K81" i="18"/>
  <c r="K82" i="18"/>
  <c r="K83" i="18"/>
  <c r="K85" i="18"/>
  <c r="K86" i="18"/>
  <c r="K88" i="18"/>
  <c r="K89" i="18"/>
  <c r="K91" i="18"/>
  <c r="K93" i="18"/>
  <c r="K94" i="18"/>
  <c r="K95" i="18"/>
  <c r="K96" i="18"/>
  <c r="K97" i="18"/>
  <c r="K99" i="18"/>
  <c r="K100" i="18"/>
  <c r="K101" i="18"/>
  <c r="K102" i="18"/>
  <c r="K103" i="18"/>
  <c r="K104" i="18"/>
  <c r="K106" i="18"/>
  <c r="K108" i="18"/>
  <c r="K109" i="18"/>
  <c r="K110" i="18"/>
  <c r="K111" i="18"/>
  <c r="K112" i="18"/>
  <c r="K113" i="18"/>
  <c r="K114" i="18"/>
  <c r="K115" i="18"/>
  <c r="K116" i="18"/>
  <c r="K117" i="18"/>
  <c r="K119" i="18"/>
  <c r="K120" i="18"/>
  <c r="K123" i="18"/>
  <c r="K132" i="18"/>
  <c r="K259" i="18"/>
  <c r="K264" i="18"/>
  <c r="K268" i="18"/>
  <c r="K271" i="18"/>
  <c r="N8" i="18"/>
  <c r="N10" i="18" l="1"/>
  <c r="N1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ALBA LANDINEZ</author>
  </authors>
  <commentList>
    <comment ref="E55" authorId="0" shapeId="0" xr:uid="{9EB033DA-FEA5-494B-A9C8-0703FA1612F6}">
      <text>
        <r>
          <rPr>
            <b/>
            <sz val="9"/>
            <color indexed="81"/>
            <rFont val="Tahoma"/>
            <family val="2"/>
          </rPr>
          <t>ALBA LANDINEZ:</t>
        </r>
        <r>
          <rPr>
            <sz val="9"/>
            <color indexed="81"/>
            <rFont val="Tahoma"/>
            <family val="2"/>
          </rPr>
          <t xml:space="preserve">
Enfocado en desarrollo de algoritmo para procesamiento de datos</t>
        </r>
      </text>
    </comment>
    <comment ref="E77" authorId="0" shapeId="0" xr:uid="{62BF2C83-2A44-42F2-9BD9-C64399F68643}">
      <text>
        <r>
          <rPr>
            <b/>
            <sz val="9"/>
            <color indexed="81"/>
            <rFont val="Tahoma"/>
            <family val="2"/>
          </rPr>
          <t>ALBA LANDINEZ:</t>
        </r>
        <r>
          <rPr>
            <sz val="9"/>
            <color indexed="81"/>
            <rFont val="Tahoma"/>
            <family val="2"/>
          </rPr>
          <t xml:space="preserve">
Enfocado en desarrollo de algoritmo para procesamiento de datos</t>
        </r>
      </text>
    </comment>
    <comment ref="E79" authorId="0" shapeId="0" xr:uid="{0D671285-AC1F-4C2F-98F5-3E5E03E2B225}">
      <text>
        <r>
          <rPr>
            <b/>
            <sz val="9"/>
            <color indexed="81"/>
            <rFont val="Tahoma"/>
            <family val="2"/>
          </rPr>
          <t>ALBA LANDINEZ:</t>
        </r>
        <r>
          <rPr>
            <sz val="9"/>
            <color indexed="81"/>
            <rFont val="Tahoma"/>
            <family val="2"/>
          </rPr>
          <t xml:space="preserve">
Enfocado en desarrollo de algoritmo para procesamiento de datos </t>
        </r>
      </text>
    </comment>
  </commentList>
</comments>
</file>

<file path=xl/sharedStrings.xml><?xml version="1.0" encoding="utf-8"?>
<sst xmlns="http://schemas.openxmlformats.org/spreadsheetml/2006/main" count="9508" uniqueCount="5632">
  <si>
    <t xml:space="preserve">Base de datos </t>
  </si>
  <si>
    <t>Ecuación de búsqueda</t>
  </si>
  <si>
    <t>Cantidad de resultados</t>
  </si>
  <si>
    <t>Scopus</t>
  </si>
  <si>
    <t>TITLE-ABS-KEY ( ( "LiDAR*" OR "Light detection and ranging" OR "mobile mapping system" OR "terrestrial laser scanning" OR "airborne laser scanning" OR "mobile LiDAR" OR "ALS" OR "TLS" OR "MLS" OR "vehicle-borne LiDAR" ) AND ( "road infrastructure" OR "road marking" OR "road geometry" OR "road characteristic*" OR "road asset management" OR "roadway asset inventory" OR "road feature inventory" OR "linear asset inventory" OR "marking lines" OR "traffic signs" OR "road borders" OR "transport infrastructure" OR "highway inventory" OR "pavement marking" OR "curb" OR "road furniture" OR "linear referencing system" OR "road clearance" OR "road inventory" OR "lane markings" ) AND ( "point cloud processing" OR "point cloud classification" OR "feature extraction" OR "methodology*" OR "technique*" OR "data acquisition" OR "field data" OR "data collection" OR "accuracy assessment" OR "calibration" OR "registration*" OR "segmentation" OR "georeferencing" OR "semiautomatic extraction" OR "object detection" ) )</t>
  </si>
  <si>
    <t xml:space="preserve">Pilar A </t>
  </si>
  <si>
    <r>
      <t xml:space="preserve"> ( </t>
    </r>
    <r>
      <rPr>
        <sz val="10"/>
        <color theme="4" tint="0.39997558519241921"/>
        <rFont val="Times New Roman"/>
        <family val="1"/>
      </rPr>
      <t xml:space="preserve">"LiDAR*" OR "Light detection and ranging" OR "mobile mapping system" OR "terrestrial laser scanning" OR "airborne laser scanning" </t>
    </r>
    <r>
      <rPr>
        <sz val="10"/>
        <color theme="1"/>
        <rFont val="Times New Roman"/>
        <family val="1"/>
      </rPr>
      <t>OR "mobile LiDAR" OR "ALS" OR "TLS" OR "MLS" OR "vehicle-borne LiDAR" )</t>
    </r>
  </si>
  <si>
    <t>Pilar B</t>
  </si>
  <si>
    <r>
      <t xml:space="preserve"> (</t>
    </r>
    <r>
      <rPr>
        <sz val="10"/>
        <color theme="3" tint="0.499984740745262"/>
        <rFont val="Times New Roman"/>
        <family val="1"/>
      </rPr>
      <t xml:space="preserve"> "road infrastructure" OR "road marking" OR "road geometry" OR "road characteristic*" OR "road asset management" OR "roadway asset inventory" OR "road feature inventory" OR "linear asset inventory" OR "marking lines" OR "traffic signs" OR "road borders" OR "transport infrastructure" OR "highway inventory"</t>
    </r>
    <r>
      <rPr>
        <sz val="10"/>
        <color theme="1"/>
        <rFont val="Times New Roman"/>
        <family val="1"/>
      </rPr>
      <t xml:space="preserve"> OR </t>
    </r>
    <r>
      <rPr>
        <sz val="10"/>
        <color theme="6" tint="0.39997558519241921"/>
        <rFont val="Times New Roman"/>
        <family val="1"/>
      </rPr>
      <t xml:space="preserve">"pavement marking" OR "curb" OR "road furniture" OR "linear referencing system" OR "road clearance" OR "road inventory" OR "lane markings" OR "asset extraction" OR "infrastructure mapping" OR "road marking detection" OR "traffic sign inventory" OR "curb extraction" </t>
    </r>
    <r>
      <rPr>
        <sz val="10"/>
        <rFont val="Times New Roman"/>
        <family val="1"/>
      </rPr>
      <t>)</t>
    </r>
  </si>
  <si>
    <t>TITLE-ABS-KEY ( ( "LiDAR*" OR "Light detection and ranging" OR "mobile mapping system" OR "terrestrial laser scanning" OR "airborne laser scanning" OR "mobile LiDAR" OR "ALS" OR "TLS" OR "MLS" OR "vehicle-borne LiDAR" ) AND ( "road infrastructure" OR "road marking" OR "road geometry" OR "road characteristic*" OR "road asset management" OR "roadway asset inventory" OR "road feature inventory" OR "linear asset inventory" OR "marking lines" OR "traffic signs" OR "road borders" OR "transport infrastructure" OR "highway inventory" OR "pavement marking" OR "curb" OR "road furniture" OR "linear referencing system" OR "road clearance" OR "road inventory" OR "lane markings" OR "asset extraction" OR "infrastructure mapping" ) AND ( "point cloud processing" OR "point cloud classification" OR "feature extraction" OR "methodology*" OR "technique*" OR "data acquisition" OR "field data" OR "data collection" OR "accuracy assessment" OR "calibration" OR "registration*" OR "segmentation" OR "georeferencing" OR "semiautomatic extraction" OR "object detection" ) AND NOT ( "autonomous driving" OR "autonomous vehicle*" OR "self-driving" OR "collision avoidance" OR "perception system" OR "driver assistance" OR "ADAS" OR "railway" OR "railroad" OR "rail infrastructure" OR "train" OR "track detection" ) )</t>
  </si>
  <si>
    <t>Pilar C</t>
  </si>
  <si>
    <r>
      <t xml:space="preserve"> (</t>
    </r>
    <r>
      <rPr>
        <sz val="10"/>
        <color theme="4" tint="0.39997558519241921"/>
        <rFont val="Times New Roman"/>
        <family val="1"/>
      </rPr>
      <t xml:space="preserve"> "point cloud processing" OR "point cloud classification" OR "feature extraction" OR "methodology*" OR "technique*" OR "data acquisition" OR "field data" OR "data collection" </t>
    </r>
    <r>
      <rPr>
        <sz val="10"/>
        <color theme="1"/>
        <rFont val="Times New Roman"/>
        <family val="1"/>
      </rPr>
      <t xml:space="preserve">OR </t>
    </r>
    <r>
      <rPr>
        <sz val="10"/>
        <color theme="6" tint="0.39997558519241921"/>
        <rFont val="Times New Roman"/>
        <family val="1"/>
      </rPr>
      <t xml:space="preserve">"accuracy assessment" OR "calibration" OR "registration*" OR "segmentation" OR "georeferencing" OR "semiautomatic extraction" OR "object detection" </t>
    </r>
    <r>
      <rPr>
        <sz val="10"/>
        <rFont val="Times New Roman"/>
        <family val="1"/>
      </rPr>
      <t>)</t>
    </r>
  </si>
  <si>
    <t xml:space="preserve">Pilar D </t>
  </si>
  <si>
    <r>
      <t xml:space="preserve">( </t>
    </r>
    <r>
      <rPr>
        <sz val="10"/>
        <color theme="4" tint="0.39997558519241921"/>
        <rFont val="Times New Roman"/>
        <family val="1"/>
      </rPr>
      <t>"autonomous driving" OR "autonomous vehicle*" OR "self-driving" OR "collision avoidance" OR "perception system" OR "driver assistance" OR "ADAS" OR "railway" OR "railroad" OR "rail infrastructure" OR "train" OR "track detection" OR "flood*" OR "inundation" OR "water body" OR "hydrological" OR "forest fire" OR "wildfire" OR "burn severity" OR "cyclist" OR "bicycle" OR "bike lane" OR "vandalism" OR "visibility distance" OR "sight distance" OR "driver behavior" OR "driver visibility"</t>
    </r>
    <r>
      <rPr>
        <sz val="10"/>
        <color theme="1"/>
        <rFont val="Times New Roman"/>
        <family val="1"/>
      </rPr>
      <t xml:space="preserve"> OR</t>
    </r>
    <r>
      <rPr>
        <sz val="10"/>
        <color theme="6" tint="0.39997558519241921"/>
        <rFont val="Times New Roman"/>
        <family val="1"/>
      </rPr>
      <t xml:space="preserve"> "speed estimation" OR "vehicle velocity" OR "unmanned aerial" OR "cooperative safety" OR "intelligent distributed computing" OR "pedestrian" OR "social distance" OR "monocular" OR "neurodegenerative" OR "neurodegeneration" OR "metabolism" OR "comorbidities" OR "bridge inspection" OR "structural health" OR "damage detection" OR "earthquake" OR "seismic" OR "drainage" OR "wells" OR "odometry" OR "bio-inspired" OR "cognitive processing" OR "traffic flow" OR "traffic estimation" </t>
    </r>
    <r>
      <rPr>
        <sz val="10"/>
        <color theme="1"/>
        <rFont val="Times New Roman"/>
        <family val="1"/>
      </rPr>
      <t>)</t>
    </r>
  </si>
  <si>
    <r>
      <t>TITLE-ABS-KEY ( ( "LiDAR*" OR "Light detection and ranging" OR "mobile mapping system" OR "terrestrial laser scanning" OR "airborne laser scanning" OR "mobile LiDAR" OR "ALS" OR "TLS" OR "MLS" OR "vehicle-borne LiDAR" ) AND ( "road infrastructure" OR "road marking" OR "road geometry" OR "road characteristic*" OR "road asset management" OR "roadway asset inventory" OR "road feature inventory" OR "linear asset inventory" OR "marking lines" OR "traffic signs" OR "road borders" OR "transport infrastructure" OR "highway inventory" OR "pavement marking" OR "curb" OR "road furniture" OR "linear referencing system" OR "road clearance" OR "road inventory" OR "lane markings" OR "asset extraction" OR "infrastructure mapping" OR "road marking detection" OR "traffic sign inventory" OR "curb extraction" ) AND ( "point cloud processing" OR "point cloud classification" OR "feature extraction" OR "methodology*" OR "technique*" OR "data acquisition" OR "field data" OR "data collection" OR "accuracy assessment" OR "calibration" OR "registration*" OR "segmentation" OR "georeferencing" OR "semiautomatic extraction" OR "object detection" )</t>
    </r>
    <r>
      <rPr>
        <sz val="10"/>
        <color rgb="FFFF0000"/>
        <rFont val="Times New Roman"/>
        <family val="1"/>
      </rPr>
      <t xml:space="preserve"> AND NOT ( "autonomous driving" OR "autonomous vehicle*" OR "self-driving" OR "collision avoidance" OR "perception system" OR "driver assistance" OR "ADAS" OR "railway" OR "railroad" OR "rail infrastructure" OR "train" OR "track detection" OR "flood*" OR "inundation" OR "water body" OR "hydrological" OR "forest fire" OR "wildfire" OR "burn severity" OR "cyclist" OR "bicycle" OR "bike lane" OR "vandalism" OR "visibility distance" OR "sight distance" OR "driver behavior" OR "driver visibility" OR "speed estimation" OR "vehicle velocity" OR "unmanned aerial" OR "cooperative safety" OR "intelligent distributed computing" OR "pedestrian" OR "social distance" OR "monocular" OR "neurodegenerative" OR "neurodegeneration" OR "metabolism" OR "comorbidities" OR "bridge inspection" OR "structural health" OR "damage detection" OR "earthquake" OR "seismic" OR "drainage" OR "wells" OR "odometry" OR "bio-inspired" OR "cognitive processing" OR "traffic flow" OR "traffic estimation" ) )</t>
    </r>
  </si>
  <si>
    <t>TITLE-ABS-KEY ( ( "LiDAR*" OR "Light detection and ranging" OR "mobile mapping system" OR "airborne laser scanning" OR "MLS" ) AND ( "road infrastructure" OR "road marking" OR "road geometry" OR "traffic signs" OR "highway inventory" OR "pavement marking" OR "curb" OR "road furniture" OR "road inventory" OR "lane markings" ) AND ( "feature extraction" OR "methodology*" OR "technique*" OR "accuracy assessment" OR "calibration" OR "registration*" OR "segmentation" OR "georeferencing" OR "object detection" ) AND NOT ( "autonomous driving" OR "autonomous vehicle*" OR "unmanned aerial" OR "pedestrian" OR "wells" OR "odometry" OR "traffic flow" ) )</t>
  </si>
  <si>
    <t>TITLE-ABS-KEY ( ( "LiDAR*" OR "Light detection and ranging" OR "mobile mapping system" OR "airborne laser scanning" OR "MLS" ) AND ( "road infrastructure" OR "road marking" OR "road geometry" OR "traffic signs" OR "highway inventory" OR "pavement marking" OR "curb" OR "road furniture" OR "road inventory" OR "lane markings" ) AND ( "feature extraction" OR "methodology*" OR "technique*" OR "accuracy assessment" OR "calibration" OR "registration*" OR "segmentation" OR "georeferencing" OR "object detection" ) AND NOT ( "autonomous driving" OR "autonomous vehicle*" OR "unmanned aerial" OR "pedestrian" OR "wells" OR "odometry" OR "traffic flow" ) ) AND PUBYEAR &gt; 2013 AND PUBYEAR &lt; 2027 AND ( EXCLUDE ( SUBJAREA , "AGRI" ) OR EXCLUDE ( SUBJAREA , "MEDI" ) OR EXCLUDE ( SUBJAREA , "ARTS" ) OR EXCLUDE ( SUBJAREA , "CENG" ) OR EXCLUDE ( SUBJAREA , "CHEM" ) OR EXCLUDE ( SUBJAREA , "BUSI" ) OR EXCLUDE ( SUBJAREA , "BIOC" ) OR EXCLUDE ( SUBJAREA , "ECON" ) OR EXCLUDE ( SUBJAREA , "MULT" ) OR EXCLUDE ( SUBJAREA , "ENER" ) ) AND ( LIMIT-TO ( DOCTYPE , "ar" ) OR LIMIT-TO ( DOCTYPE , "re" ) OR LIMIT-TO ( DOCTYPE , "cp" ) ) AND ( LIMIT-TO ( LANGUAGE , "English" ) )</t>
  </si>
  <si>
    <t>Eliminados</t>
  </si>
  <si>
    <t>LiDAR*</t>
  </si>
  <si>
    <t xml:space="preserve">Se eliminan muchos artículos relacionados con line marking, traffic signs; los cuales van alineados con la investigación </t>
  </si>
  <si>
    <t>TITLE-ABS-KEY ( ( "LiDAR*" OR "mobile mapping system"  OR "airborne laser scanning"  OR "TLS" OR "MLS" ) AND ( "road infrastructure" OR "road marking" OR "road geometry" OR "traffic signs" OR "highway inventory" OR "pavement marking" OR "curb" OR "road furniture" OR "linear referencing system" OR "road inventory" OR "lane markings"  OR "infrastructure mapping" ) AND ( "feature extraction" OR "methodology*" OR "technique*" OR "accuracy assessment" OR "calibration" OR "registration*" OR "segmentation" OR "georeferencing" OR "object detection" ) AND NOT ( "autonomous driving" OR "autonomous vehicle*" OR "vehicle velocity" OR "unmanned aerial" OR "cooperative safety" OR "intelligent distributed computing" OR "pedestrian" OR "monocular" OR "structural health" OR "seismic" OR "drainage" OR "wells" OR "odometry"  OR "traffic flow" ) )</t>
  </si>
  <si>
    <t>Light detection an ranging</t>
  </si>
  <si>
    <t xml:space="preserve">No hay ninguna variación si se usa o no este término, por lo tanto, se podría eliminar </t>
  </si>
  <si>
    <t xml:space="preserve">mobile mapping system </t>
  </si>
  <si>
    <t xml:space="preserve">Se eliminarían artículos directamente relacionados con el tema, específicamente adquisición de información de infraestructura vial, características de esta, detección de lane markings etc. Por lo tanto, se opta por mantener este término </t>
  </si>
  <si>
    <t>terrestrial laser scanning</t>
  </si>
  <si>
    <t xml:space="preserve">A pesar de que la cantidad de artículos no reduce de manera considerable, los artículos que están siendo eliminados podrían ser útiles para la revisión. En consideración </t>
  </si>
  <si>
    <t xml:space="preserve">airborne laser scanning </t>
  </si>
  <si>
    <t xml:space="preserve">El artículo que se elimina está relacionado con agricultura </t>
  </si>
  <si>
    <t xml:space="preserve">Pilar B </t>
  </si>
  <si>
    <t xml:space="preserve">road infrastructure </t>
  </si>
  <si>
    <t xml:space="preserve">Los artículos que están siendo eliminados tienen relación con la investigación, en específico modelado de la infraestructura vial, detección del deterioro, segmentación de la infomación </t>
  </si>
  <si>
    <t xml:space="preserve">road marking </t>
  </si>
  <si>
    <t>Los artículos eliminados tienen relación, específicamente extracción automatizada de características geométricas</t>
  </si>
  <si>
    <t xml:space="preserve">road geometry </t>
  </si>
  <si>
    <t xml:space="preserve">Los artículos están relacionados con el tema </t>
  </si>
  <si>
    <t>road characteristic*</t>
  </si>
  <si>
    <t xml:space="preserve">Solo 1 de los artículos está relacionado con la investigación </t>
  </si>
  <si>
    <t xml:space="preserve">road asset management </t>
  </si>
  <si>
    <t xml:space="preserve">Artículos relacionados </t>
  </si>
  <si>
    <t>roadway asset inventory</t>
  </si>
  <si>
    <t xml:space="preserve">No genera impacto </t>
  </si>
  <si>
    <t>road feature inventory</t>
  </si>
  <si>
    <t>linear asset inventory</t>
  </si>
  <si>
    <t>marking lines</t>
  </si>
  <si>
    <t>traffic signs</t>
  </si>
  <si>
    <t>De estos 75 artículos, unicamente 18 están alineados con la investigación, pues la mayoría se centran en aplicaciones de LiDAR para conducción autónoma, estudios de comportamiento, o simplemente mencionan mobile mapping systems sin trabajar la extracción de información vial.</t>
  </si>
  <si>
    <t>road borders</t>
  </si>
  <si>
    <t>transport infrastructure</t>
  </si>
  <si>
    <t xml:space="preserve"> Relacionados con viaductos, BIM, 3D models </t>
  </si>
  <si>
    <t>highway inventory</t>
  </si>
  <si>
    <t xml:space="preserve">Pilar C </t>
  </si>
  <si>
    <t>point cloud processing</t>
  </si>
  <si>
    <t xml:space="preserve">Cuboid Voxel, información en curved ramps </t>
  </si>
  <si>
    <t>point cloud classification</t>
  </si>
  <si>
    <t>feature extraction</t>
  </si>
  <si>
    <t xml:space="preserve">Identificación de lane markings, road marking extraction, driving maps </t>
  </si>
  <si>
    <t>methodology*</t>
  </si>
  <si>
    <t>Artículos relacionados con road condition monitoring, extraction methodologies of horizontal alignment, pavement cracks</t>
  </si>
  <si>
    <t>technique*</t>
  </si>
  <si>
    <t>Se habla mucho de señales de tránsito y object extraction usando mobile mapping pero no se habla de LiDAR en la mayoría de los artículos</t>
  </si>
  <si>
    <t>data acquisition</t>
  </si>
  <si>
    <t>field data</t>
  </si>
  <si>
    <t>data collection</t>
  </si>
  <si>
    <t>Añadidos</t>
  </si>
  <si>
    <t>Pilar D</t>
  </si>
  <si>
    <t>autonomous driving</t>
  </si>
  <si>
    <t>Se están excluyendo entre 10-15 artículos relacionados con la investigación, el esto se centra en percepción para vehículos autónomos, datasets de prueba o aplicaciones generales de visión computacional que no aportan directamente al inventario vial.</t>
  </si>
  <si>
    <t>autonomous vehicle*</t>
  </si>
  <si>
    <t xml:space="preserve">Aproximadamente la mitad de los artículos tienen relación directa con la investigación, el resto sucede como el término anterior </t>
  </si>
  <si>
    <t>self-driving</t>
  </si>
  <si>
    <t>No genera impacto</t>
  </si>
  <si>
    <t>collision avoidance</t>
  </si>
  <si>
    <t>perception system</t>
  </si>
  <si>
    <t>driver assistance</t>
  </si>
  <si>
    <t>ADAS</t>
  </si>
  <si>
    <t>railway</t>
  </si>
  <si>
    <t>railroad</t>
  </si>
  <si>
    <t>rail infrastructure</t>
  </si>
  <si>
    <t>train</t>
  </si>
  <si>
    <t>track detection</t>
  </si>
  <si>
    <t>flood*</t>
  </si>
  <si>
    <t>inundation</t>
  </si>
  <si>
    <t>water body</t>
  </si>
  <si>
    <t>hydrological</t>
  </si>
  <si>
    <t>forest fire</t>
  </si>
  <si>
    <t>wildfire</t>
  </si>
  <si>
    <t>burn severity</t>
  </si>
  <si>
    <t>cyclist</t>
  </si>
  <si>
    <t>bicycle</t>
  </si>
  <si>
    <t>bike lane</t>
  </si>
  <si>
    <t>vandalism</t>
  </si>
  <si>
    <t>visibility distance</t>
  </si>
  <si>
    <t>sight distance</t>
  </si>
  <si>
    <t>driver behavior</t>
  </si>
  <si>
    <t>driver visibility</t>
  </si>
  <si>
    <t>TITLE-ABS-KEY ( ( "LiDAR*" OR "Light detection and ranging" OR "mobile mapping system"  OR "airborne laser scanning" OR "mobile LiDAR" OR "ALS" OR "TLS" OR "MLS" OR "vehicle-borne LiDAR" ) AND ( "road infrastructure" OR "road marking" OR "road geometry" OR "traffic signs" OR "highway inventory" OR "pavement marking" OR "curb" OR "road furniture" OR "linear referencing system" OR "road clearance" OR "road inventory" OR "lane markings" OR "asset extraction" OR "infrastructure mapping" OR "road marking detection" OR "traffic sign inventory" OR "curb extraction" ) AND ( "feature extraction" OR "methodology*" OR "technique*" OR "accuracy assessment" OR "calibration" OR "registration*" OR "segmentation" OR "georeferencing" OR "semiautomatic extraction" OR "object detection" ) AND NOT ( "autonomous driving" OR "autonomous vehicle*" OR "speed estimation" OR "vehicle velocity" OR "unmanned aerial" OR "cooperative safety" OR "intelligent distributed computing" OR "pedestrian" OR "social distance" OR "monocular" OR "neurodegenerative" OR "neurodegeneration" OR "metabolism" OR "comorbidities" OR "bridge inspection" OR "structural health" OR "damage detection" OR "earthquake" OR "seismic" OR "drainage" OR "wells" OR "odometry" OR "bio-inspired" OR "cognitive processing" OR "traffic flow" OR "traffic estimation" ) )</t>
  </si>
  <si>
    <t xml:space="preserve">Una vez eliminados los términos resaltados en rojo, no se ve un cambio significativo en los resultados obtenidos, por lo tanto se eliminan dichos términos y están por considerar o añadir modificaciones a los términos en amarillo </t>
  </si>
  <si>
    <t>TITLE-ABS-KEY ( ( "LiDAR*" OR "mobile mapping system" OR "airborne laser scanning" OR "TLS" OR "MLS" ) AND ( "road infrastructure" OR "road marking" OR "road geometry" OR "traffic signs" OR "highway inventory" OR "pavement marking" OR "curb" OR "road furniture" OR "linear referencing system" OR "road inventory" OR "lane markings" OR "infrastructure mapping" ) AND ( "feature extraction" OR "methodology*" OR "technique*" OR "accuracy assessment" OR "calibration" OR "registration*" OR "segmentation" OR "georeferencing" OR "object detection" ) AND NOT ( "autonomous driving" OR "autonomous vehicle*" OR "vehicle velocity" OR "unmanned aerial" OR "cooperative safety" OR "intelligent distributed computing" OR "pedestrian" OR "monocular" OR "structural health" OR "seismic" OR "drainage" OR "wells" OR "odometry" OR "traffic flow" ) )</t>
  </si>
  <si>
    <t xml:space="preserve">Ecuación con términos eliminados de la otra revisión </t>
  </si>
  <si>
    <t xml:space="preserve">ECUACION REDUCIDA </t>
  </si>
  <si>
    <t>Authors</t>
  </si>
  <si>
    <t>Title</t>
  </si>
  <si>
    <t>Year</t>
  </si>
  <si>
    <t>DOI</t>
  </si>
  <si>
    <t>Link</t>
  </si>
  <si>
    <t>Abstract</t>
  </si>
  <si>
    <t>Author Keywords</t>
  </si>
  <si>
    <t>Index Keywords</t>
  </si>
  <si>
    <t>Document Type</t>
  </si>
  <si>
    <t>Publication Stage</t>
  </si>
  <si>
    <t>Open Access</t>
  </si>
  <si>
    <t>Source</t>
  </si>
  <si>
    <t>EID</t>
  </si>
  <si>
    <t>Lagahit M.L.R.; Matsuoka M.</t>
  </si>
  <si>
    <t>TRAINING DATA PRE-PROCESSING WITH MULTI-OTSU THRESHOLDING FOR IMPROVING ROAD MARKING EXTRACTION FROM SPARSE MOBILE LIDAR POINT CLOUD SCANNING-DERIVED IMAGES</t>
  </si>
  <si>
    <t>https://www.scopus.com/pages/publications/85191230114?origin=resultslist</t>
  </si>
  <si>
    <t>Many studies have successfully demonstrated the use of deep learning techniques to perform road marking extractions from dense point cloud-derived images obtained from survey-grade mobile mapping systems. Recently, in an effort to cut expenses, road marking extractions from sparse point cloud-derived images from low-cost LiDAR sensors, have also been explored. However, due to the resulting inadequate representation of features after scanning, road marking extractions using deep learning techniques posed to be challenging. To work around this issue, modifications of the various components of the deep learning framework have been investigated such as the loss function and the model structure itself. In this work, we adopt a different approach and consider including a pre-processing step when preparing the training dataset. Our proposed method considers two concepts introduced in previous research, Otsu thresholding and lidar value-derived image channels, by applying multi-Otsu thresholding to lidar point cloud-derived intensity images. In addition, we also examine the impacts of altering the number of channels that underwent thresholding and compare results with those of existing approaches. We utilized the Fast-SCNN model with Focal Combo Loss for the testing, which has already shown good performance in terms of both speed and accuracy in road marking extraction from sparse point cloud-derived images. Results reveal about 1.6% to 4.1% improvements in the resulting f1-score, depending on the number of channels thresholded, reaching around 71.7% to 74.1%. Considering that our proposed method deals with the training data, it could be easily introduced in existing and soon-to-be-developed deep-learning extraction methods. © 2023 ACRS. All Rights Reserved.</t>
  </si>
  <si>
    <t>Convolutional Neural Networks; Low-Cost Mobile Mapping; Road Marking Extraction</t>
  </si>
  <si>
    <t>Convolutional neural networks; Costs; Data handling; Deep learning; Image enhancement; Learning algorithms; Learning systems; Mapping; Optical radar; Remote sensing; Road and street markings; Roads and streets; Space applications; Convolutional neural network; Learning techniques; Lidar point clouds; Low-cost mobile mapping; Low-costs; Mobile mapping; Otsu thresholding; Road marking; Road marking extraction; Training data; Extraction</t>
  </si>
  <si>
    <t>Conference paper</t>
  </si>
  <si>
    <t>Final</t>
  </si>
  <si>
    <t>2-s2.0-85191230114</t>
  </si>
  <si>
    <t>Galloway K.S.</t>
  </si>
  <si>
    <t>LIDAR-READABLE ROTATIONAL BARCODES AS DIGITAL TRAFFIC SIGNS</t>
  </si>
  <si>
    <t>10.1115/DETC2024-145661</t>
  </si>
  <si>
    <t>https://www.scopus.com/pages/publications/85210886045?origin=resultslist</t>
  </si>
  <si>
    <t>We describe a method for encoding binary messages in a traffic infrastructure using specially designed rotating targets with barcode-like retroreflective characteristics which encode the data in reflected Lidar intensity patterns. These Lidar-readable Rotational Barcodes can be installed as elements of a traffic infrastructure for Infrastructure to Vehicle (ITV) signaling, and they can also be installed on vehicles to provide identification (e.g. for an emergency vehicle) or function for Vehicle to Vehicle (VTV) signaling. Since many self-driving vehicles already use Lidar for mapping the surrounding location and avoiding other vehicles and obstacles, our approach does not require any additional equipment on the vehicles themselves. The paper begins with a description of the the physical construction and operation of a Lidar-readable Rotational Barcode. We then develop a two-stage detection algorithm based on windowed standard deviation of the reflected Lidar intensity followed by comparison with neighboring bearings. Finally, a decoding algorithm is described that first implements median filtering and compensates for an “edge effect” before making an optimal assignment of bit numbers to bar widths. We give details of a proof-of-concept experimental setup and outline the results of our detection and decoding algorithms on data gathered by a Lidar-equipped wheeled robot in a lab environment. © 2024 by The United States Government.</t>
  </si>
  <si>
    <t>Digital Signal Processing; Robotic Systems; Sensors</t>
  </si>
  <si>
    <t>Image analysis; Image coding; Image compression; Image segmentation; Image thinning; Magnetic levitation vehicles; Signaling; Traffic signs; Vehicle actuated signals; Binary message; Decoding algorithm; Detection algorithm; Digital signals; Encodings; Intensity patterns; LiDAR intensities; Robotic systems; Signal-processing; Traffic infrastructure; Median filters</t>
  </si>
  <si>
    <t>2-s2.0-85210886045</t>
  </si>
  <si>
    <t>Wang J.; Lindenbergh R.; Menenti M.</t>
  </si>
  <si>
    <t>SigVox – A 3D feature matching algorithm for automatic street object recognition in mobile laser scanning point clouds</t>
  </si>
  <si>
    <t>10.1016/j.isprsjprs.2017.03.012</t>
  </si>
  <si>
    <t>https://www.scopus.com/pages/publications/85016720339?origin=resultslist</t>
  </si>
  <si>
    <t>Urban road environments contain a variety of objects including different types of lamp poles and traffic signs. Its monitoring is traditionally conducted by visual inspection, which is time consuming and expensive. Mobile laser scanning (MLS) systems sample the road environment efficiently by acquiring large and accurate point clouds. This work proposes a methodology for urban road object recognition from MLS point clouds. The proposed method uses, for the first time, shape descriptors of complete objects to match repetitive objects in large point clouds. To do so, a novel 3D multi-scale shape descriptor is introduced, that is embedded in a workflow that efficiently and automatically identifies different types of lamp poles and traffic signs. The workflow starts by tiling the raw point clouds along the scanning trajectory and by identifying non-ground points. After voxelization of the non-ground points, connected voxels are clustered to form candidate objects. For automatic recognition of lamp poles and street signs, a 3D significant eigenvector based shape descriptor using voxels (SigVox) is introduced. The 3D SigVox descriptor is constructed by first subdividing the points with an octree into several levels. Next, significant eigenvectors of the points in each voxel are determined by principal component analysis (PCA) and mapped onto the appropriate triangle of a sphere approximating icosahedron. This step is repeated for different scales. By determining the similarity of 3D SigVox descriptors between candidate point clusters and training objects, street furniture is automatically identified. The feasibility and quality of the proposed method is verified on two point clouds obtained in opposite direction of a stretch of road of 4 km. 6 types of lamp pole and 4 types of road sign were selected as objects of interest. Ground truth validation showed that the overall accuracy of the ∼170 automatically recognized objects is approximately 95%. The results demonstrate that the proposed method is able to recognize street furniture in a practical scenario. Remaining difficult cases are touching objects, like a lamp pole close to a tree. © 2017 International Society for Photogrammetry and Remote Sensing, Inc. (ISPRS)</t>
  </si>
  <si>
    <t>3D feature descriptor; Mobile laser scanning; Multiple scale feature; Object recognition; Octree; Point cloud</t>
  </si>
  <si>
    <t>Eigenvalues and eigenfunctions; Laser applications; Object recognition; Poles; Principal component analysis; Roads and streets; Scanning; Surface analysis; Three dimensional computer graphics; Transportation; Feature descriptors; Laser scanning; Multiple scale; Octree; Point cloud; algorithm; laser method; principal component analysis; roadside environment; three-dimensional modeling; urban region; Traffic signs</t>
  </si>
  <si>
    <t>Article</t>
  </si>
  <si>
    <t>2-s2.0-85016720339</t>
  </si>
  <si>
    <t>Li J.; Wu H.; Ma X.; Li Y.; Yue H.; Liu C.</t>
  </si>
  <si>
    <t>Simulation of Street Tree Pruning for the Visibility of Traffic Signs to Drivers Using MLS Point Clouds</t>
  </si>
  <si>
    <t>10.1109/LGRS.2023.3306982</t>
  </si>
  <si>
    <t>https://www.scopus.com/pages/publications/85168666139?origin=resultslist</t>
  </si>
  <si>
    <t>Street trees providing ecological and cultural functions may block traffic signs from the driver's view if they are not properly maintained. Aiming at the problems of low automation and poor refinement of the detection of tree areas blocking traffic signboards and the inability to make pruning simulation and quantification of the occlude branches, in this letter, the detection of trees to be maintained and the simulation of branch pruning are studied based on mobile laser scanning (MLS) point clouds. First, the tree areas that block the cantilever traffic signs from the driver's view are automatically and accurately detected based on the line of sight analysis. Then, via structured modeling, the pruning effect of trees under different pruning degrees is simulated in 3-D, and four indicators (the number of pruning positions, the pruning branch volume, the pruning ratio of branch volume, and the pruning ratio of leaves) are proposed to quantify the pruning. The application in four different scenes proves the effectiveness of the proposed method. This research is helpful to automatically and accurately identify the street tree branches to be maintained and provides an important reference for the formulation of branch pruning schemes that can comprehensively balance the pruning cost, tree ecological benefits, and cultural benefits. © 2004-2012 IEEE.</t>
  </si>
  <si>
    <t>Mobile laser scanning (MLS) data; occlusion detection; prune simulation; street tree; traffic sign</t>
  </si>
  <si>
    <t>Ecology; Laser applications; Surface analysis; Three dimensional computer graphics; Traffic signs; Cultural difference; Laser scanning data; Mobile laser scanning data; Occlusion detection; Point cloud compression; Point-clouds; Prune simulation; Road; Solid modelling; Street trees; Three-dimensional display; accuracy assessment; automation; detection method; laser; pruning; road traffic; tree; Three dimensional displays</t>
  </si>
  <si>
    <t>2-s2.0-85168666139</t>
  </si>
  <si>
    <t>Hata A.Y.; Ramos F.T.; Wolf D.F.</t>
  </si>
  <si>
    <t>Monte Carlo Localization on Gaussian Process Occupancy Maps for Urban Environments</t>
  </si>
  <si>
    <t>10.1109/TITS.2017.2761774</t>
  </si>
  <si>
    <t>https://www.scopus.com/pages/publications/85035795250?origin=resultslist</t>
  </si>
  <si>
    <t>Map-aided localization methods have been employed for vehicle localization to overcome the limitations of global navigation satellite system (GNSS) devices. In this solution, sensor information is matched to the environment map to determine the vehicle position. Occupancy grid maps (OGMs) have been adapted for map-aided localization. However, there are known drawbacks of OGM, such as the environment discretization, the assumption of independence between grid cells, and the need for dense measurements. In recent years, Gaussian process occupancy map (GPOM) was developed to suppress some of the OGM limitations. GPOM enables the computation of the likelihood of occupancy at any location, even if not directly observed by the sensor, thus representing the environment in a continuous manner. Taking into account the superiority of GPOM over OGM, we devise a novel vehicle localization technique for urban environments. This solution enables more accurate localization due to the use of a representation that better models the real environment. The development of the proposed method is based on Monte Carlo localization, which is a popular map-aided localization method. Two road features commonly found in urban cities were chosen to build the maps: road curbs and road markings. Specifically, the proposed localization method relies on a GPOM constructed with curb data and an OGM built with road marking data. Experiments were performed in real urban environments. Maps were intentionally generated using sparse light detection and ranging (LIDAR) data to verify the localization in non-observed areas. The localization system was evaluated by comparing the results with a high precision GNSS device. © 2000-2011 IEEE.</t>
  </si>
  <si>
    <t>curb detection; Gaussian process occupancy map; Monte Carlo localization; occupancy grid map; road marking detection; Vehicle localization</t>
  </si>
  <si>
    <t>Communication satellites; Curbs; Gaussian distribution; Gaussian noise (electronic); Geographic information systems; Global positioning system; Highway markings; Monte Carlo methods; Object recognition; Optical radar; Robots; Urban planning; Vehicles; Curb detections; Gaussian Processes; Global Navigation Satellite Systems; Monte Carlo localization; Occupancy grid map; Road marking; Roads; Robot sensing system; Urban areas; Vehicle localization; Road and street markings</t>
  </si>
  <si>
    <t>All Open Access; Green Open Access</t>
  </si>
  <si>
    <t>2-s2.0-85035795250</t>
  </si>
  <si>
    <t>Tu J.; Yao J.; Li L.; Zhao W.; Xiang B.</t>
  </si>
  <si>
    <t>Extraction of Street Pole-Like Objects Based on Plane Filtering from Mobile LiDAR Data</t>
  </si>
  <si>
    <t>10.1109/TGRS.2020.2993454</t>
  </si>
  <si>
    <t>https://www.scopus.com/pages/publications/85098698626?origin=resultslist</t>
  </si>
  <si>
    <t>Pole-like objects provide important street infra-structure for road inventory and road mapping. In this article, we proposed a novel pole-like object extraction algorithm based on plane filtering from mobile Light Detection and Ranging (LiDAR) data. The proposed approach is composed of two parts. In the first part, a novel octree-based split scheme was proposed to fit initial planes from off-ground points. The results of the plane fitting contribute to the extraction of pole-like objects. In the second part, we proposed a novel method of pole-like object extraction by plane filtering based on local geometric feature restriction and isolation detection. The proposed approach is a new solution for detecting pole-like objects from mobile LiDAR data. The innovation in this article is that we assumed that each of the pole-like objects can be represented by a plane. Thus, the essence of extracting pole-like objects will be converted to plane selecting problem. The proposed method has been tested on three data sets captured from different scenes. The average completeness, correctness, and quality of our approach can reach up to 87.66%, 88.81%, and 79.03%, which is superior to state-of-the-art approaches. The experimental results indicate that our approach can extract pole-like objects robustly and efficiently. © 1980-2012 IEEE.</t>
  </si>
  <si>
    <t>3-D point cloud; extraction; mobile Light Detection and Ranging (LiDAR); pole-like objects</t>
  </si>
  <si>
    <t>Extraction; Object detection; Optical radar; Poles; Geometric feature; Infra-structure; Light detection and ranging; Object extraction; Objects-based; Plane fitting; Road mapping; State-of-the-art approach; algorithm; detection method; mapping method; satellite data; Data mining</t>
  </si>
  <si>
    <t>2-s2.0-85098698626</t>
  </si>
  <si>
    <t>Christino L.; Osório F.</t>
  </si>
  <si>
    <t>GPU-services: GPU based real-time processing of 3D point clouds applied to robotic systems and intelligent vehicles</t>
  </si>
  <si>
    <t>10.1007/978-3-319-47247-8_10</t>
  </si>
  <si>
    <t>https://www.scopus.com/pages/publications/84992745727?origin=resultslist</t>
  </si>
  <si>
    <t>The GPU-Services project fits into the context of research and development of methods for data processing of three-dimensional sensors data applied to mobile robotics and intelligent vehicles. The implemented methods are called services on this project, which provide 3D point clouds pre-processing algorithms, such as, data alignment, segmentation of safe/unsafe navigable zones (e.g. separating ground from obstacles and borders/curbs) and elements of interest detection. Due to the large amount of data provided by the sensors to be processed in a very short time, these services use the GPU (NVidia CUDA) to perform partial or complete parallel processing of these data. The project aims to provide data processing services to an autonomous car, forcing the services to approach real-time processing, which is defined as completing all data processing routines before the arrival of the sensor’s next frame. This work was implemented considering 3D data acquired from a LIDAR, more specifically from a Velodyne HDL-32. The sensor data is structured in the form of a cloud of three-dimensional points, allowing for great parallel processing. However, the major challenge is the high rate of data received from this sensor (around 700,000 points/sec or 70.000 points/frame at 10 Hz), which gives the motivation of this project: to use the full potential of sensor and to efficiently use the parallelism of GPU programming. The GPU services are divided into four steps: The first step is an intelligent extraction, reorganization and spacial correction of the data provided by the Velodyne multi-layer laser sensor; The second stage is the segmentation of planar data; The third stage is object segmentation; The fourth stage is to develop a methodology that unite the results from the previous steps in order to better detect the curbs. The services were implemented and the performance was evaluated using traditional sequential data processing (CPU data processing) and parallel data processing (GPU CUDA implementations). Besides that, different NVidia GPUs were also tested, allowing us to process the acquired data much faster than using the CPUs, and in some cases faster than it was provided by the Velodyne sensor. © Springer International Publishing AG 2016.</t>
  </si>
  <si>
    <t>3D point cloud; GPU; LIDAR; Parallel processing; Sensor data processing; Services</t>
  </si>
  <si>
    <t>Intelligent robots; Intelligent vehicle highway systems; Optical radar; Program processors; Real time systems; Robotics; Three dimensional computer graphics; 3D point cloud; Parallel data processing; Parallel processing; Pre-processing algorithms; Research and development; Sensor data processing; Services; Three dimensional sensors; Data handling</t>
  </si>
  <si>
    <t>2-s2.0-84992745727</t>
  </si>
  <si>
    <t>Rodríguez-Cuenca B.; García-Cortés S.; Ordóñez C.; Alonso M.C.</t>
  </si>
  <si>
    <t>An approach to detect and delineate street curbs from MLS 3D point cloud data</t>
  </si>
  <si>
    <t>10.1016/j.autcon.2014.12.009</t>
  </si>
  <si>
    <t>https://www.scopus.com/pages/publications/84926225579?origin=resultslist</t>
  </si>
  <si>
    <t>This paper is focused on the detection and delineation of curbs and street boundaries using a 3D point cloud registered by a mobile laser scanner (MLS) system. Non-manual roadside detection is an important issue in road maintenance, 3D urban modeling, and autonomous navigation fields. The proposed method is able to detect upper and lower curb edges and delineate even occluded or hidden roadsides in most environments. It is based on a rasterization and segmentation approach for curb detection while preserving the reference to the original point cloud avoiding loss of information. The method was tested using two point clouds from various street scenes measured by an Optech Lynx Mobile Mapper System, providing accuracies in curb extraction over 95% in both datasets. © 2014 Elsevier B.V. All rights reserved.</t>
  </si>
  <si>
    <t>3D point cloud; Curb extraction; Feature extraction; Mobile laser scanner; Segmentation; Urban modeling</t>
  </si>
  <si>
    <t>Extraction; Feature extraction; Image segmentation; Laser applications; Roadsides; Scanning; 3D point cloud; 3d urban modeling; Autonomous navigation; Curb detections; Laser scanner; Road maintenance; Roadside detection; Urban model; Curbs</t>
  </si>
  <si>
    <t>2-s2.0-84926225579</t>
  </si>
  <si>
    <t>Kumar P.; Lewis P.; McElhinney C.P.; Boguslawski P.; McCarthy T.</t>
  </si>
  <si>
    <t>Snake Energy Analysis and Result Validation for a Mobile Laser Scanning Data-Based Automated Road Edge Extraction Algorithm</t>
  </si>
  <si>
    <t>10.1109/JSTARS.2016.2564984</t>
  </si>
  <si>
    <t>https://www.scopus.com/pages/publications/85014949039?origin=resultslist</t>
  </si>
  <si>
    <t>The negative impact of road accidents cannot be ignored in terms of the very sizeable social and economic loss. Road infrastructure has been identified as one of the main causes of the road accidents. They are required to be recorded, located, measured, and classified in order to schedule maintenance and identify the possible risk elements of the road. Toward this, an accurate knowledge of the road edges increases the reliability and precision of extracting other road features. We have developed an automated algorithm for extracting road edges from mobile laser scanning (MLS) data based on the parametric active contour or snake model. The algorithm involves several internal and external energy parameters that need to be analyzed in order to find their optimal values. In this paper, we present a detailed analysis of the snake energy parameters involved in our road edge extraction algorithm. Their optimal values enable us to automate the process of extracting edges from MLS data for tested road sections. We present a modified external energy in our algorithm and demonstrate its utility for extracting road edges from low and nonuniform point density datasets. A novel validation approach is presented, which provides a qualitative assessment of the extracted road edges based on direct comparisons with reference road edges. This approach provides an alternative to traditional road edge validation methodologies that are based on creating buffer zones around reference road edges and then computing quality measure values for the extracted edges. We tested our road edge extraction algorithm on datasets that were acquired using multiple MLS systems along various complex road sections. The successful extraction of road edges from these datasets validates the robustness of our algorithm for use in complex route corridor environments. © 2008-2012 IEEE.</t>
  </si>
  <si>
    <t>Complex road; mobile laser scanning (MLS); road edges; snake energy; validation approach</t>
  </si>
  <si>
    <t>Accidents; Extraction; Highway accidents; Laser applications; Losses; Optimal systems; Parameter estimation; Risk assessment; Scanning; Surface analysis; Transportation; Complex road; Laser scanning; Road edges; Snake energy; Validation approach; algorithm; laser method; road; transportation infrastructure; Roads and streets</t>
  </si>
  <si>
    <t>2-s2.0-85014949039</t>
  </si>
  <si>
    <t>Mi X.; Yang B.; Dong Z.; Chen C.; Gu J.</t>
  </si>
  <si>
    <t>Automated 3D Road Boundary Extraction and Vectorization Using MLS Point Clouds</t>
  </si>
  <si>
    <t>10.1109/TITS.2021.3052882</t>
  </si>
  <si>
    <t>https://www.scopus.com/pages/publications/85100472746?origin=resultslist</t>
  </si>
  <si>
    <t>To meet the urgent demands in a wide range of geospatial applications, such as road management, intelligent transportation systems, road safety evaluation, and traffic accident analysis, automatic and accurate extraction of 3D roads and associated geometric parameters from point clouds is receiving wide attention. In this paper, we propose an accurate 3D road boundary extraction and vectorization method to bridge the gap from unstructured mobile laser scanning (MLS) point clouds to the vector-based representation of road boundary. Firstly, we propose a supervoxel generation method to extract candidate curbs with fine border preservation and high computation efficiencies. Then the candidate curb supervoxels are recognized and clustered to produce continuous road boundary segments with a contracted distance clustering strategy. Finally, the vectorized road boundary is represented by fitting, tracking, and completion from the extracted road boundary segments, resulting in road geometric parameters including boundary location, road widths, turning radius, and slopes. The performance of the proposed method was evaluated on two large-scale datasets collected in urban and industrial areas. Comprehensive experiments reveal that the proposed method is robust to various road shapes and point densities, in terms of precision of 95.0% and recall of 91.0%, respectively.  © 2000-2011 IEEE.</t>
  </si>
  <si>
    <t>feature extraction; Mobile laser scanning (MLS); point clouds; road boundary; supervoxel; vectorization</t>
  </si>
  <si>
    <t>Accident prevention; Curbs; Extraction; Intelligent systems; Large dataset; Motor transportation; Boundary extraction; Clustering strategy; Geospatial applications; High computation efficiency; Intelligent transportation systems; Large-scale datasets; Road safety evaluations; Vector-based representations; Highway planning</t>
  </si>
  <si>
    <t>2-s2.0-85100472746</t>
  </si>
  <si>
    <t>Kunyuan C.; Ming C.; Menglan Z.; Xinqu C.; Yifei C.; Jonathan L.; Hongshan N.</t>
  </si>
  <si>
    <t>Automated object extraction from MLS data: A survey</t>
  </si>
  <si>
    <t>10.1109/ISKE.2015.35</t>
  </si>
  <si>
    <t>https://www.scopus.com/pages/publications/84966570567?origin=resultslist</t>
  </si>
  <si>
    <t>Realistic 3D city modeling using Mobile Laser Scanning (MLS) technique experienced a remarkable revolution in aiding urban planning, regulation design, city management, navigation, and emergency responses. This paper focuses on thoroughly examining the advance of automated MLS object extraction techniques over the last five years. Categorized as either on-road or off-road, mainly six objects are included in this paper (road curbs, road markings, pavement cracks, building facades, pole-like objects and trees). MLS extraction techniques applied on typical objects is evaluated according to their method design, degree of automation, precision, and computational efficiency. Recent researches mostly focus on developing accurate object extraction algorithms and most of the reviewed methods can achieve high precision, however, optimizing the trade-off between computational cost and accuracy remains a big challenge. In addition, there is still no general standardized approach to deal with MLS objects extractions to date, most algorithms reviewed in this paper still need some artificial interference to ensure accuracy and efficiency. © 2015 IEEE.</t>
  </si>
  <si>
    <t>automatic algorithm; literature review; MLS technique; object extraction</t>
  </si>
  <si>
    <t>Automation; Computational efficiency; Economic and social effects; Efficiency; Extraction; Intelligent systems; Knowledge engineering; Roads and streets; Transportation; Artificial interferences; Automatic algorithms; Degree of automation; Extraction techniques; Literature reviews; MLS technique; Object extraction; Object extraction techniques; Road and street markings</t>
  </si>
  <si>
    <t>2-s2.0-84966570567</t>
  </si>
  <si>
    <t>Damico F.; Bertolini L.; Napolitano A.; Gagliardi V.; Bianchini Ciampoli L.</t>
  </si>
  <si>
    <t>A novel BIM approach for supporting technical decision-making process in transport infrastructure management</t>
  </si>
  <si>
    <t>10.1117/12.2600140</t>
  </si>
  <si>
    <t>https://www.scopus.com/pages/publications/85118657139?origin=resultslist</t>
  </si>
  <si>
    <t>The European Directive 2014/24/EU and its recent Italian transposition law DM 560/2017 strongly encourage an extensive use of BIM-based practices in transport infrastructure design and management operations. Accordingly, a step forward from the traditional management approach towards a shared and highly integrated model capable of including the various monitoring and maintenance phases along with economic, operational, and environmental concerns, is required. This study aims at investigating the potential of an interoperable and upgradeable BIM model supplemented by non-destructive pavement survey data, such as Ground Penetrating Radar (GPR) and Mobile Laser Scanner (MLS) data, and satellite Remote Sensing information (i.e. InSAR). The main goal of the research is to contribute to the state-of-The-Art knowledge on BIM applications, by testing an infrastructure management platform capable of minimizing, or in some cases totally removing, the limitations typically related to the separate observation of these assessments to the advantage of an integrated analysis including both the design information and the routinely updated results of monitoring activities. As a test to the proposed methodology, an experimental activity was conducted over a real highway infrastructure, that was parallelly inspected by GPR, MLS and InSAR. To the purpose of the study, the raw dataset from the three surveys were separately processed, scaled and converted into suitable file formats to be more rapidly implemented into the BIM environment. As a result, the synergistic use of geometric and design information with the results from monitoring activities allowed the definition of a Digital Twin Model of the investigated road infrastructure, which can be progressively updated at each new survey, thereby permitting to detect pavement distresses and to control their evolution over time, while being aware of the effect of any delay in maintenance activities. Preliminary results have shown promising viability of the data management model for supporting asset managers in the various management phases, thereby proving this methodology to be worthy for implementation in Pavement Management Systems (PMS)  © COPYRIGHT SPIE. Downloading of the abstract is permitted for personal use only.</t>
  </si>
  <si>
    <t>Health Monitoring; Health-condition assessment; Horizontal BIM; Non-destructive analysis; Pavement inspection; Road pavement evaluation; Roads inspection; Transport infrastructures</t>
  </si>
  <si>
    <t>Decision making; Geological surveys; Ground penetrating radar systems; Highway administration; Highway planning; Inspection; Pavements; Remote sensing; Condition assessments; Health condition; Health monitoring; Health-condition assessment; Horizontal BIM; Non-destructive analysis; Pavement evaluation; Pavement inspections; Road inspections; Road pavement evaluation; Road pavements; Transport infrastructure; Information management</t>
  </si>
  <si>
    <t>2-s2.0-85118657139</t>
  </si>
  <si>
    <t>Li Y.H.; Shinohara T.; Satoh T.; Tachibana K.</t>
  </si>
  <si>
    <t>Road signs detection and recognition utilizing images and 3D point cloud acquired by mobile mapping system</t>
  </si>
  <si>
    <t>10.5194/isprsarchives-XLI-B1-669-2016</t>
  </si>
  <si>
    <t>https://www.scopus.com/pages/publications/84987837222?origin=resultslist</t>
  </si>
  <si>
    <t>High-definition and highly accurate road maps are necessary for the realization of automated driving, and road signs are among the most important element in the road map. Therefore, a technique is necessary which can acquire information about all kinds of road signs automatically and efficiently. Due to the continuous technical advancement of Mobile Mapping System (MMS), it has become possible to acquire large number of images and 3d point cloud efficiently with highly precise position information. In this paper, we present an automatic road sign detection and recognition approach utilizing both images and 3D point cloud acquired by MMS. The proposed approach consists of three stages: 1) detection of road signs from images based on their color and shape features using object based image analysis method, 2) filtering out of over detected candidates utilizing size and position information estimated from 3D point cloud, region of candidates and camera information, and 3) road sign recognition using template matching method after shape normalization. The effectiveness of proposed approach was evaluated by testing dataset, acquired from more than 180 km of different types of roads in Japan. The results show a very high success in detection and recognition of road signs, even under the challenging conditions such as discoloration, deformation and in spite of partial occlusions.</t>
  </si>
  <si>
    <t>3D point cloud; Mobile mapping system (MMS); Multi-scale image segmentation; Object based image analysis; Road signs detection and recognition</t>
  </si>
  <si>
    <t>Color matching; Image acquisition; Image analysis; Image matching; Image segmentation; Information filtering; Mapping; Pattern recognition; Remote sensing; Roads and streets; Statistical tests; Template matching; Transportation; 3D point cloud; Mobile mapping systems; Multi-scale image segmentation; Object based image analysis; Road signs; Traffic signs</t>
  </si>
  <si>
    <t>All Open Access; Gold Open Access</t>
  </si>
  <si>
    <t>2-s2.0-84987837222</t>
  </si>
  <si>
    <t>Karukayil A.; Quail C.; Auat Cheein F.</t>
  </si>
  <si>
    <t>Deep Learning Enhanced Feature Extraction of Potholes Using Vision and LiDAR Data for Road Maintenance</t>
  </si>
  <si>
    <t>10.1109/ACCESS.2024.3512783</t>
  </si>
  <si>
    <t>https://www.scopus.com/pages/publications/85211984131?origin=resultslist</t>
  </si>
  <si>
    <t>As the global population increases, so does the number of vehicles on our roads, which makes maintenance of the road infrastructure critical for safe and efficient transportation. A significant challenge in road maintenance is to address surface defects, such as potholes, which pose the risk of accidents and vehicle damage. This work proposes an automated solution to improve the detection and aid in the repair of potholes, thus reducing the reliance on manual inspections and reducing the overall maintenance time. Our methodology integrates LiDAR (Light Detection and Ranging) with RGB (Red, Green, and Blue) camera data to enhance depth information for accurate pothole characterisation. Geo-positioning using the GNSS (Global Navigation Satellite System) allows for precise mapping of detected potholes. An RGB image dataset created by aggregating publicly available pothole image datasets was used to train the object detection model YOLO (You Only Look Once) implemented in this work. Using this data, the models YOLOv5, YOLOv6, YOLOv7, and YOLOv8 were trained and their performance analysed. Remarkably, YOLOv5 showed the best implementation performance during the training phase, and it was lately selected for real time deployment. The data provided by the LiDAR sensor were used to compute the area, volume and depth of the detected pothole using the Convex Hull approaches. During deployment on Edinburgh City roads, our work was able to effectively detect and characterise 52 potholes of different volume and area. The implementation of this technology has the potential to significantly reduce inspection time, and our findings offer promising directions for future developments in automated road maintenance systems.  © 2013 IEEE.</t>
  </si>
  <si>
    <t>Machine learning; machine vision; pothole detection; road interpretation</t>
  </si>
  <si>
    <t>Deep learning; Highway accidents; Machine vision; Motor transportation; Features extraction; Global population; Image datasets; Light detection and ranging; Machine-learning; Machine-vision; Performance; Pothole detection; Road interpretation; Road maintenance; Global positioning system</t>
  </si>
  <si>
    <t>All Open Access; Gold Open Access; Green Open Access</t>
  </si>
  <si>
    <t>2-s2.0-85211984131</t>
  </si>
  <si>
    <t>Yang B.; Dong Z.; Liu Y.; Liang F.; Wang Y.</t>
  </si>
  <si>
    <t>Computing multiple aggregation levels and contextual features for road facilities recognition using mobile laser scanning data</t>
  </si>
  <si>
    <t>10.1016/j.isprsjprs.2017.02.014</t>
  </si>
  <si>
    <t>https://www.scopus.com/pages/publications/85014280392?origin=resultslist</t>
  </si>
  <si>
    <t>In recent years, updating the inventory of road infrastructures based on field work is labor intensive, time consuming, and costly. Fortunately, vehicle-based mobile laser scanning (MLS) systems provide an efficient solution to rapidly capture three-dimensional (3D) point clouds of road environments with high flexibility and precision. However, robust recognition of road facilities from huge volumes of 3D point clouds is still a challenging issue because of complicated and incomplete structures, occlusions and varied point densities. Most existing methods utilize point or object based features to recognize object candidates, and can only extract limited types of objects with a relatively low recognition rate, especially for incomplete and small objects. To overcome these drawbacks, this paper proposes a semantic labeling framework by combing multiple aggregation levels (point-segment-object) of features and contextual features to recognize road facilities, such as road surfaces, road boundaries, buildings, guardrails, street lamps, traffic signs, roadside-trees, power lines, and cars, for highway infrastructure inventory. The proposed method first identifies ground and non-ground points, and extracts road surfaces facilities from ground points. Non-ground points are segmented into individual candidate objects based on the proposed multi-rule region growing method. Then, the multiple aggregation levels of features and the contextual features (relative positions, relative directions, and spatial patterns) associated with each candidate object are calculated and fed into a SVM classifier to label the corresponding candidate object. The recognition performance of combining multiple aggregation levels and contextual features was compared with single level (point, segment, or object) based features using large-scale highway scene point clouds. Comparative studies demonstrated that the proposed semantic labeling framework significantly improves road facilities recognition precision (90.6%) and recall (91.2%), particularly for incomplete and small objects. © 2017 International Society for Photogrammetry and Remote Sensing, Inc. (ISPRS)</t>
  </si>
  <si>
    <t>Contextual features; Multiple aggregation levels features; Object recognition; Point clouds processing; Semantic labeling</t>
  </si>
  <si>
    <t>Laser applications; Object recognition; Roads and streets; Scanning; Semantics; Aggregation level; Contextual feature; Highway infrastructure; Point cloud; Region growing methods; Road infrastructures; Semantic labeling; Threedimensional (3-d); computer simulation; data processing; performance assessment; precision; road construction; satellite laser ranging; segmentation; three-dimensional modeling; Traffic signs</t>
  </si>
  <si>
    <t>2-s2.0-85014280392</t>
  </si>
  <si>
    <t>Sha Z.; Chen Y.; Lin Y.; Wang C.; Marcato J.; Li J.</t>
  </si>
  <si>
    <t>A Supervoxel Approach to Road Boundary Enhancement from 3-D LiDAR Point Clouds</t>
  </si>
  <si>
    <t>10.1109/LGRS.2020.3037484</t>
  </si>
  <si>
    <t>https://www.scopus.com/pages/publications/85097172763?origin=resultslist</t>
  </si>
  <si>
    <t>Rapid and accurate enhancement of road boundaries from terrestrial laser scanning (TLS) 3-D point clouds has been a challenging task in road infrastructure inventory. To address the challenge with a lack of ability to enhance object boundaries when the supervoxel number is less, this letter proposes a novel supervoxel segmentation algorithm framework for enhancing road boundaries from 3-D point clouds. First, we utilize radius k nearest-neighbor search method to obtain the neighborhood information after partitioning points on octrees with seed points. Second, the iterative weighted least square algorithm and spatial structure judgment are used to segment point clouds based on seed points. Finally, an update method to adjust the supervoxel centroids is applied with surrounding information in the first part. To verify the excellent performance, we tested the proposed method on two publicly large-scale point clouds benchmarks - IQmulus and TerraMobilita (IQTM) and Semantic 3-D. The experimental results demonstrate that our approach achieved approximately 48.98% and 68.41% boundary recall higher than two existing classical methods in the street scene, and our running time is feasible and effective.  © 2004-2012 IEEE.</t>
  </si>
  <si>
    <t>Boundary-enhanced; over-segmentation; point clouds; spatial structure; supervoxel</t>
  </si>
  <si>
    <t>Benchmarking; Nearest neighbor search; Roads and streets; Semantics; Surveying instruments; Boundary enhancement; Classical methods; Iterative-weighted; Neighborhood information; Road infrastructures; Segmentation algorithms; Spatial structure; Terrestrial laser scanning; algorithm; lidar; three-dimensional modeling; Iterative methods</t>
  </si>
  <si>
    <t>2-s2.0-85097172763</t>
  </si>
  <si>
    <t>Teo T.-A.</t>
  </si>
  <si>
    <t>The extraction of urban road inventory from mobile lidar system</t>
  </si>
  <si>
    <t>10.1088/1755-1315/169/1/012022</t>
  </si>
  <si>
    <t>https://www.scopus.com/pages/publications/85051958826?origin=resultslist</t>
  </si>
  <si>
    <t>Road inventory is an important infrastructure for the intelligent transportation system. The mobile mapping system is an advanced technology to collect high-quality road data efficiently. The objective of this research is to present a procedure to extract the road inventory using the mobile mapping system. The major works of this study include data preprocessing and feature extraction. Data preprocessing is used to improve the accuracy of trajectory using co-registration and 3D similarity transformation. Feature extraction comprises road point selection, road mark extraction, and object measurement. The test data was acquired by Optech Lynx system. The experimental results show the potential for using a lidar-based mobile mapping system in road inventory extraction. The experimental results indicate that the registration error can be reduced to 5cm after co-registration. The automatic filtering is able to select ground point efficiently. Moreover, the mobile lidar system is capable of creating a 3D road inventor wherein the root-mean-square-error of road mark is greater than 20cm. The digitized road marks and road objects can be integrated with geospatial data for analysis and 3D visualization. © Published under licence by IOP Publishing Ltd.</t>
  </si>
  <si>
    <t>Data visualization; Extraction; Feature extraction; Intelligent systems; Mapping; Mean square error; Metadata; Optical radar; Remote sensing; Three dimensional computer graphics; Advanced technology; Automatic filtering; Intelligent transportation systems; Mobile lidar system; Mobile mapping systems; Object measurement; Root mean square errors; Similarity transformation; Roads and streets</t>
  </si>
  <si>
    <t>2-s2.0-85051958826</t>
  </si>
  <si>
    <t>Zhang T.T.; Guo M.; Jin P.J.; Ge Y.; Gong J.</t>
  </si>
  <si>
    <t>Longitudinal-Scanline-Based Arterial Traffic Video Analytics with Coordinate Transformation Assisted by 3D Infrastructure Data</t>
  </si>
  <si>
    <t>10.1177/0361198120971257</t>
  </si>
  <si>
    <t>https://www.scopus.com/pages/publications/85103761973?origin=resultslist</t>
  </si>
  <si>
    <t>High-resolution vehicle trajectory data can be used to generate a wide range of performance measures and facilitate many smart mobility applications for traffic operations and management. In this paper, a Longitudinal Scanline LiDAR-Camera model is explored for trajectory extraction at urban arterial intersections. The proposed model can efficiently detect vehicle trajectories under the complex, noisy conditions (e.g., hanging cables, lane markings, crossing traffic) typical of an arterial intersection environment. Traces within video footage are then converted into trajectories in world coordinates by matching a video image with a 3D LiDAR (Light Detection and Ranging) model through key infrastructure points. Using 3D LiDAR data will significantly improve the camera calibration process for real-world trajectory extraction. The pan-tilt-zoom effects of the traffic camera can be handled automatically by a proposed motion estimation algorithm. The results demonstrate the potential of integrating longitudinal-scanline-based vehicle trajectory detection and the 3D LiDAR point cloud to provide lane-by-lane high-resolution trajectory data. The resulting system has the potential to become a low-cost but reliable measure for future smart mobility systems. © National Academy of Sciences: Transportation Research Board 2020.</t>
  </si>
  <si>
    <t>Data fusion; Metadata; Motion estimation; Optical radar; Road and street markings; Trajectories; Vehicles; Arterial traffics; Coordinate transformations; High resolution; Light detection and ranging; Scanline; Traffic videos; Trajectories datum; Trajectory extraction; Vehicle trajectories; Video analytics; Extraction</t>
  </si>
  <si>
    <t>2-s2.0-85103761973</t>
  </si>
  <si>
    <t>Kalvoda P.; Nosek J.; Kuruc M.; Volarik T.</t>
  </si>
  <si>
    <t>Accuracy evaluation of RIEGL VMX-450 mobile mapping system</t>
  </si>
  <si>
    <t>10.5593/sgem2020/2.2/s10.020</t>
  </si>
  <si>
    <t>https://www.scopus.com/pages/publications/85099733396?origin=resultslist</t>
  </si>
  <si>
    <t>Mobile mapping systems (MMS) are becoming used in standard geodetic tasks more common in the last years. This paper deals with independent accuracy evaluation of MMS RIEGL VMX-450, and recommendation for which types of tasks is effective to use tested MMS. Data from mobile laser scanning and mobile photogrammetry obtained by tested system were evaluated. The new test point field was built in area of Advanced Materials, Structures and Technologies (AdMaS) research centre that is part of Brno University of Technology. The points were signalized and stabilized using reflective checkerboard targets that were placed on roads, traffic signs, and buildings. Geodetic network and test point field were measured with high accuracy by Trimble R8s GNSS system and Trimble S8 HP total station. The coordinates were calculated by geodetic network least squares adjustment with a combination of GNSS and terrestrial measurements. This field can be also used for other high precise testing/calibration purposes. The accuracy evaluation was done based on three sets of coordinates obtained by: 1) geodetic network least squares adjustment, 2) georeferenced laser scanning point cloud, 3) mobile photogrammetry. Two typical point groups were tested. The first group contains points located at the ground (horizontal targets), this is used for the standard task - mapping of extra-urban roads. The second group contains points at different height levels (vertical targets), this is standardly used for mapping in urban areas. The results of this analysis can be beneficial for people in geodetic praxis. © 2020 International Multidisciplinary Scientific Geoconference. All rights reserved.</t>
  </si>
  <si>
    <t>Accuracy; GNSS; Mobile laser scanning; Mobile photogrammetry; Point cloud; RIEGL VMX-450</t>
  </si>
  <si>
    <t>Laser applications; Mapping; Maps; Photogrammetry; Remote sensing; Surveying; Traffic signs; Accuracy evaluation; Advanced materials; Different heights; Geodetic networks; Laser scanning point clouds; Least squares adjustments; Mobile mapping systems; Vertical targets; Geodesy</t>
  </si>
  <si>
    <t>2-s2.0-85099733396</t>
  </si>
  <si>
    <t>Balado J.; Díaz-Vilariño L.; Arias P.; Garrido I.</t>
  </si>
  <si>
    <t>POINT CLOUDS to INDOOR/OUTDOOR ACCESSIBILITY DIAGNOSIS</t>
  </si>
  <si>
    <t>10.5194/isprs-annals-IV-2-W4-287-2017</t>
  </si>
  <si>
    <t>https://www.scopus.com/pages/publications/85030973433?origin=resultslist</t>
  </si>
  <si>
    <t>This work presents an approach to automatically detect structural floor elements such as steps or ramps in the immediate environment of buildings, elements that may affect the accessibility to buildings. The methodology is based on Mobile Laser Scanner (MLS) point cloud and trajectory information. First, the street is segmented in stretches along the trajectory of the MLS to work in regular spaces. Next, the lower region of each stretch (the ground zone) is selected as the ROI and normal, curvature and tilt are calculated for each point. With this information, points in the ROI are classified in horizontal, inclined or vertical. Points are refined and grouped in structural elements using raster process and connected components in different phases for each type of previously classified points. At last, the trajectory data is used to distinguish between road and sidewalks. Adjacency information is used to classify structural elements in steps, ramps, curbs and curb-ramps. The methodology is tested in a real case study, consisting of 100 m of an urban street. Ground elements are correctly classified in an acceptable computation time. Steps and ramps also are exported to GIS software to enrich building models from Open Street Map with information about accessible/inaccessible entrances and their locations. © Authors 2017.</t>
  </si>
  <si>
    <t>3D reconstruction; Building accessibility; Building Information Modelling.; indoor/outdoor mobility; Indoor/Outdoor seamless modelling</t>
  </si>
  <si>
    <t>2-s2.0-85030973433</t>
  </si>
  <si>
    <t>Gargoum S.; El-Basyouny K.; Sabbagh J.; Froese K.</t>
  </si>
  <si>
    <t>Automated highway sign extraction using lidar data</t>
  </si>
  <si>
    <t>10.3141/2643-01</t>
  </si>
  <si>
    <t>https://www.scopus.com/pages/publications/85016186920?origin=resultslist</t>
  </si>
  <si>
    <t>Traffic signs are integral elements of any transportation network; however, keeping records of those signs and their condition is a tedious, time-consuming, and labor-intensive process. As a result, many agencies worldwide have been working toward automating the process. One form of automation uses remote sensing techniques to extract traffic sign information. An algorithm is proposed that can automatically extract traffic signs from mobile light detection and ranging data. After the number of signs on a road segment has been determined, the coordinates of those signs are mapped onto the road segment. The sign extraction procedure involves applying multiple filters to the point cloud data and clustering the data into traffic signs. The proposed algorithm was tested on three highways located in different regions of the province of Alberta, Canada. The segments on which the algorithm was tested include a two-lane undivided rural road and four-lane divided highways. The highway geometry varied, as did vegetation and tree density. Success rates ranged from 93% to 100%, and the algorithm performed better on highways without overhead signs. Results indicate that the proposed method is simple but effective for creating an accurate inventory of traffic signs.</t>
  </si>
  <si>
    <t>Extraction; Optical radar; Remote sensing; Roads and streets; Traffic signs; Condition; Extraction procedure; Integral element; Labor intensive process; LIDAR data; Light detection and ranging; Remote sensing techniques; Road segments; Sign-on; Transportation network; Clustering algorithms</t>
  </si>
  <si>
    <t>2-s2.0-85016186920</t>
  </si>
  <si>
    <t>Li Y.; Wang W.; Li X.; Xie L.; Wang Y.; Guo R.; Xiu W.; Tang S.</t>
  </si>
  <si>
    <t>Pole-like street furniture segmentation and classification in mobile LiDAR data by integrating multiple shape-descriptor constraints</t>
  </si>
  <si>
    <t>10.3390/rs11242920</t>
  </si>
  <si>
    <t>https://www.scopus.com/pages/publications/85077858195?origin=resultslist</t>
  </si>
  <si>
    <t>Nowadays, mobile laser scanning is widely used for understanding urban scenes, especially for extraction and recognition of pole-like street furniture, such as lampposts, traffic lights and traffic signs. However, the start-of-art methods may generate low segmentation accuracy in the overlapping scenes, and the object classification accuracy can be highly influenced by the large discrepancy in instance number of different objects in the same scene. To address these issues, we present a complete paradigm for pole-like street furniture segmentation and classification using mobile LiDAR (light detection and ranging) point cloud. First, we propose a 3D density-based segmentation algorithm which considers two different conditions including isolated furniture and connected furniture in overlapping scenes. After that, a vertical region grow algorithm is employed for component splitting and a new shape distribution estimation method is proposed to obtain more accurate global shape descriptors. For object classification, an integrated shape constraint based on the splitting result of pole-like street furniture (SplitISC) is introduced and integrated into a retrieval procedure. Two test datasets are used to verify the performance and effectiveness of the proposed method. The experimental results demonstrate that the proposed method can achieve better classification results from both sites than the existing shape distribution method. © 2019 by the authors.</t>
  </si>
  <si>
    <t>3D point cloud; Classification; Pole-like street furniture; Segmentation; Shape descriptors</t>
  </si>
  <si>
    <t>Classification (of information); Image segmentation; Optical radar; Poles; 3D point cloud; Classification results; Object classification; Retrieval procedures; Segmentation accuracy; Segmentation algorithms; Shape descriptors; Street furniture; Traffic signs</t>
  </si>
  <si>
    <t>2-s2.0-85077858195</t>
  </si>
  <si>
    <t>Wang F.; Liu G.; Liu R.</t>
  </si>
  <si>
    <t>A non-rigid automatic registration method of multi-temporal mobile laser scanning point clouds based on road short marking features</t>
  </si>
  <si>
    <t>10.1088/1361-6501/adb170</t>
  </si>
  <si>
    <t>https://www.scopus.com/pages/publications/85218966319?origin=resultslist</t>
  </si>
  <si>
    <t>Because of the Global Navigation Satellite System (GNSS) signal occlusion, inertial measurement unit drift and other factors on positioning, location deviations of multi-temporal mobile laser scanning (MLS) point clouds collected in the same region are always exist. In order to improve the quality of multi-temporal MLS point clouds, it is necessary to correct the location deviations by point cloud registration. This work presents a non-rigid automatic registration method of multi-temporal MLS laser point clouds based on the characteristics of short road markings. Specifically, the central points at both end edges of short road markings were extracted as control points. The correspondences between control points in different point clouds were obtained by KD-tree and optimized by polygon similarity and Otsu methods. Then, based on the GNSS time and coordinate difference of true correspondences, the mathematical model of non-rigid registration adjustment was constructed by combining with gross error detection and polynomial fitting. Finally, multi-temporal MLS point clouds were registered according to the GNSS time and adjustment results. Validation results demonstrate that the registration accuracy reaches up to 2.8 cm. The proposed method provides a new way for high-precision fusion and change detection of multi-temporal MLS point clouds in road scenes. © 2025 IOP Publishing Ltd. All rights, including for text and data mining, AI training, and similar technologies, are reserved.</t>
  </si>
  <si>
    <t>mobile laser scanning point cloud; non-grid registration; polygon similarity; urban scenes</t>
  </si>
  <si>
    <t>Air navigation; Change detection; Conformal mapping; Geological surveys; Global positioning system; Image registration; Inertial navigation systems; Motor transportation; Photomapping; Polynomial approximation; Pulsed laser applications; Automatic registration; Global Navigation Satellite Systems; Laser scanning point clouds; Mobile laser scanning point cloud; Multi-temporal; Non-grid registration; Non-rigid; Polygon similarity; Registration methods; Urban scenes; Road and street markings</t>
  </si>
  <si>
    <t>2-s2.0-85218966319</t>
  </si>
  <si>
    <t>Guan H.; Yan W.; Yu Y.; Zhong L.; Li D.</t>
  </si>
  <si>
    <t>Robust Traffic-Sign Detection and Classification Using Mobile LiDAR Data with Digital Images</t>
  </si>
  <si>
    <t>10.1109/JSTARS.2018.2810143</t>
  </si>
  <si>
    <t>https://www.scopus.com/pages/publications/85044345006?origin=resultslist</t>
  </si>
  <si>
    <t>This study aims at building a robust method for detecting and classifying traffic signs from mobile LiDAR point clouds and digital images. First, this method detects traffic signs from mobile LiDAR point clouds with regard to a prior knowledge of road width, pole height, reflectance, geometrical structure, and traffic-sign size. Then, traffic-sign images are segmented by projecting the detected traffic-sign points onto the digital images. Afterward, the segmented traffic-sign images are normalized for automatic classification with a given image size. Finally, a traffic-sign classifier is proposed based on a supervised Gaussian-Bernoulli deep Boltzmann machine model. We evaluated the proposed method using datasets acquired by a RIEGL VMX-450 system. The traffic-sign detection accuracy of 86.8% was achieved; through parameter sensitivity analysis, the overall performance of traffic-sign classification achieved a recognition rate of 93.3%. The computational performance showed that our method provides a promising solution to traffic-sign detection and classification using mobile LiDAR point clouds and digital images. © 2008-2012 IEEE.</t>
  </si>
  <si>
    <t>deep learning; Digital images; geometrical features; intensity; mobile LiDAR point clouds; traffic signs</t>
  </si>
  <si>
    <t>Deep learning; Image classification; Optical radar; Sensitivity analysis; Automatic classification; Computational performance; Deep boltzmann machines; Digital image; Geometrical features; intensity; Mobile lidar; Parameter sensitivity analysis; accuracy assessment; data set; detection method; digital image; image classification; lidar; performance assessment; remote sensing; signal; Traffic signs</t>
  </si>
  <si>
    <t>2-s2.0-85044345006</t>
  </si>
  <si>
    <t>Xiao W.; Vallet B.; Brédif M.; Paparoditis N.</t>
  </si>
  <si>
    <t>Street environment change detection from mobile laser scanning point clouds</t>
  </si>
  <si>
    <t>10.1016/j.isprsjprs.2015.04.011</t>
  </si>
  <si>
    <t>https://www.scopus.com/pages/publications/84938744405?origin=resultslist</t>
  </si>
  <si>
    <t>Mobile laser scanning (MLS) has become a popular technique for road inventory, building modelling, infrastructure management, mobility assessment, etc. Meanwhile, due to the high mobility of MLS systems, it is easy to revisit interested areas. However, change detection using MLS data of street environment has seldom been studied. In this paper, an approach that combines occupancy grids and a distance-based method for change detection from MLS point clouds is proposed. Unlike conventional occupancy grids, our occupancy-based method models space based on scanning rays and local point distributions in 3D without voxelization. A local cylindrical reference frame is presented for the interpolation of occupancy between rays according to the scanning geometry. The Dempster-Shafer theory (DST) is utilized for both intra-data evidence fusion and inter-data consistency assessment. Occupancy of reference point cloud is fused at the location of target points and then the consistency is evaluated directly on the points. A point-to-triangle (PTT) distance-based method is combined to improve the occupancy-based method. Because it is robust to penetrable objects, e.g. vegetation, which cause self-conflicts when modelling occupancy. The combined method tackles irregular point density and occlusion problems, also eliminates false detections on penetrable objects. © 2015 International Society for Photogrammetry and Remote Sensing, Inc. (ISPRS).</t>
  </si>
  <si>
    <t>Change detection.; Dempster-Shafer theory; K-d tree.; Lidar.; Occupancy grids.; Point-to-triangle distance.</t>
  </si>
  <si>
    <t>Formal logic; Laser applications; Optical radar; Probabilistic logics; Scanning; Surface analysis; Change detection; Dempster-Shafer theory; K-d tree; Occupancy grids; Point-to-triangle distance; building; cloud; environmental change; infrastructure planning; road; three-dimensional modeling; vegetation cover; Signal detection</t>
  </si>
  <si>
    <t>2-s2.0-84938744405</t>
  </si>
  <si>
    <t>Yu F.; Lu Z.</t>
  </si>
  <si>
    <t>Road Traffic Marking Extraction Algorithm Based on Fusion of Single Frame Image and Sparse Point Cloud</t>
  </si>
  <si>
    <t>10.1109/ACCESS.2023.3306423</t>
  </si>
  <si>
    <t>https://www.scopus.com/pages/publications/85168733287?origin=resultslist</t>
  </si>
  <si>
    <t>As the boost of modern society, research on the extraction of road traffic markings has become increasingly popular. To improve the regional convolutional neural network, improve the road surface cloud segmentation algorithm based on the radius filtering algorithm and area division method, and combine the two algorithms to improve the sparse point cloud road traffic marking extraction algorithm. Finally, the study will integrate the single frame image and road surface cloud data frame by frame, apply the improved road traffic marking extraction algorithm of sparse point cloud to the road surface cloud with single frame image, and construct the road traffic marking extraction algorithm integrating single frame image and sparse point cloud. The effectiveness of the improved regional convolutional neural network algorithm proposed in the study was verified, and it was found that the average recall rate of the algorithm was 0.841, the average accuracy was 85.4%, and the operation speed was 125.6 seconds. Its performance was superior to other algorithms compared. In addition, the study also compared and analyzed the performance of the fusion road traffic marking extraction algorithm, and found that the average extraction edge length difference of the algorithm's road marking extraction was 0.0315m, and the average relative error between the algorithm and the internal verification points was 0.0493, which is better than the comparison algorithm. Based on the comprehensive experimental results, it was found that the performance of the proposed improved regional convolutional neural network algorithm and the traffic marking extraction algorithm that integrates single frame images and sparse point clouds is superior to the comparison algorithm. Meanwhile, the proposed fusion lane marker extraction algorithm has significantly improved the accuracy and precision compared to traditional lane marker extraction algorithms, and has enormous application potential in the field of road traffic. © 2013 IEEE.</t>
  </si>
  <si>
    <t>LiDAR; mask R-CNN; point cloud extraction; road traffic markings; Single frame image</t>
  </si>
  <si>
    <t>Convolution; Data mining; Edge detection; Extraction; Image enhancement; Image fusion; Neural networks; Road and street markings; Roads and streets; Convolutional neural network; Features extraction; Images segmentations; LiDAR; Mask R-CNN; Point cloud compression; Point cloud extraction; Point-clouds; Road; Road traffic; Road traffic markings; Single frame image; Image segmentation</t>
  </si>
  <si>
    <t>2-s2.0-85168733287</t>
  </si>
  <si>
    <t>del Río-Barral P.; Grandío J.; Riveiro B.; Arias P.</t>
  </si>
  <si>
    <t>IDENTIFICATION OF RELEVANT POINT CLOUD GEOMETRIC FEATURES FOR THE DETECTION OF PAVEMENT CRACKS USING MLS DATA</t>
  </si>
  <si>
    <t>10.5194/isprs-archives-XLVIII-1-W1-2023-107-2023</t>
  </si>
  <si>
    <t>https://www.scopus.com/pages/publications/85162133297?origin=resultslist</t>
  </si>
  <si>
    <t>The maintenance of road infrastructures is one of the main challenges that transportation authorities must face to guarantee the safe mobility of people and goods. Novel remote monitoring technologies offer advanced solutions for this issue, allowing the inspection of large sections of the network in a time-effective way. In this paper, we introduce a methodology for the detection of cracks on road pavements using point clouds acquired with a mobile laser scanner. First, the points of the cloud are labelled as pavement or cracks based on field annotations, and local geometric features of the points are calculated using principal component analysis. Two different machine learning classifiers, Support Vector Machine (SVM) and Random Forest, are then trained to identify crack points using the point feature data. The crack points predicted by the classifiers are clustered as individual instances and compared to the corresponding ones from a test dataset. Although pointwise performance of the method is modest, it can correctly identify and measure areas of the pavement affected by cracking. © Author(s) 2023.</t>
  </si>
  <si>
    <t>Mobile Laser Scanner; Pavement cracking; Point Cloud; Random Forest; Road inspection; Support Vector Machine</t>
  </si>
  <si>
    <t>Classification (of information); Laser applications; Pavements; Principal component analysis; Statistical tests; Geometric feature; Laserscanners; Mobile laser scanner; Pavement cracking; Pavement cracks; Point-clouds; Random forests; Road infrastructures; Road inspections; Support vectors machine; Support vector machines</t>
  </si>
  <si>
    <t>2-s2.0-85162133297</t>
  </si>
  <si>
    <t>Plachetka C.; Sertolli B.; Fricke J.; Klingner M.; Fingscheidt T.</t>
  </si>
  <si>
    <t>DNN-Based Map Deviation Detection in LiDAR Point Clouds</t>
  </si>
  <si>
    <t>10.1109/OJITS.2023.3293911</t>
  </si>
  <si>
    <t>https://www.scopus.com/pages/publications/85164690411?origin=resultslist</t>
  </si>
  <si>
    <t>In this work we present a novel deep learning-based approach to detect and specify map deviations in erroneous or outdated high-definition (HD) maps using both sensor and map data as input to a deep neural network (DNN). We first present our proposed reference method for map deviation detection (MDD) utilizing a sensor-only DNN detecting traffic signs, traffic lights, and pole-like objects in LiDAR data, with deviations obtained by subsequently comparing detected objects and examined map. Second, we facilitate the object detection task by using the examined map as additional input to the network. Third, we employ a specialized MDD network to directly infer the correctness of the map input. Finally, we demonstrate the robustness of our approach for challenging scenes featuring occlusions and a reduced point density, e.g., due to heavy rain. Our code is available at https://github.com/Volkswagen/3dhd_devkit. © 2020 IEEE.</t>
  </si>
  <si>
    <t>3D object detection; automated driving; convolutional neural network (CNN); deep neural network (DNN); deviation detection; high-definition (HD) map; LiDAR; map validation; map verification</t>
  </si>
  <si>
    <t>Automobile drivers; Digital television; Feature extraction; Job analysis; Object detection; Object recognition; Optical radar; 3D object; 3d object detection; Automated driving; Convolutional neural network; Deep neural network; Deviation detection; Features extraction; High definition; High-definition  map; LiDAR; Map validation; Map verification; Objects detection; Point cloud compression; Point-clouds; Task analysis; Deep neural networks</t>
  </si>
  <si>
    <t>2-s2.0-85164690411</t>
  </si>
  <si>
    <t>Ji S.; Yu D.; Hong Y.; Lu M.</t>
  </si>
  <si>
    <t>Template matching for wide-baseline panoramic images from a vehicle-borne multi-camera rig</t>
  </si>
  <si>
    <t>10.3390/ijgi7070236</t>
  </si>
  <si>
    <t>https://www.scopus.com/pages/publications/85074876591?origin=resultslist</t>
  </si>
  <si>
    <t>Automatic detection and locating of objects such as poles, traffic signs, and building corners in street scenes captured from a mobile mapping system has many applications. Template matching is a technique that could automatically recognise the counterparts or correspondents of an object from multi-view images. In this study, we aim at finding correspondents of an object from wide baseline panoramic images with large geometric deformations from sphere projection and significant systematic errors from multi-camera rig geometry. Firstly, we deduce the camera model and epipolar model of a multi-camera rig system. Then, epipolar errors are analysed to determine the search area for pixelwise matching. A low-cost laser scanner is optionally used to constrain the depth of an object. Lastly, several classic feature descriptors are introduced to template matching and evaluated on the multi-view panoramic image dataset. We propose a template matching method combining a fast variation of a scale-invariant feature transform (SIFT) descriptor. Our method experimentally achieved the best performance in terms of accuracy and efficiency comparing to other feature descriptors and the most recent robust template matching methods. © 2018 by the authors.</t>
  </si>
  <si>
    <t>Feature descriptors; Mobile mapping system; Panoramic camera; Template matching</t>
  </si>
  <si>
    <t>2-s2.0-85074876591</t>
  </si>
  <si>
    <t>Riveiro B.; Diaz-Vilarino L.; Conde-Carnero B.; Soilan M.; Arias P.</t>
  </si>
  <si>
    <t>Automatic Segmentation and Shape-Based Classification of Retro-Reflective Traffic Signs from Mobile LiDAR Data</t>
  </si>
  <si>
    <t>10.1109/JSTARS.2015.2461680</t>
  </si>
  <si>
    <t>https://www.scopus.com/pages/publications/84940189946?origin=resultslist</t>
  </si>
  <si>
    <t>Recently, many studies have demonstrated the valid contribution of mobile laser scanning to road safety improvements, thus intense efforts have been made to implement automatic data processing using laser scanning data, with special emphasis on road object recognition. This study is focused on the detection and classification of retro-reflective vertical traffic signs according to their function (danger, give way, prohibition/obligation, and indication) from mobile laser scanning data by considering geometric and radiometric information, but without relying on trajectory data. The global strategy for segmentation involves the application of an optimized intensity threshold in order to segment the points that correspond to traffic sign panels. Next, contour recognition is performed for each sign using a linear regression model based on a raster image, which is generated for each cluster of points. The shape evaluation is motivated by the correspondence between contour shape and function of the traffic. The completeness of results for detection (92.11%) and classification (83.91%) demonstrates that this implementation is promising for the automatic detection and inventory analysis of traffic signs in road mapping applications. The efficiency rates are acceptable in urban areas, but our tests indicate that the detection and classification rates are more robust in road environments. © 2008-2012 IEEE.</t>
  </si>
  <si>
    <t>Classification; intensity data; laser scanning; segmentation; traffic sign inventory; urban object</t>
  </si>
  <si>
    <t>Classification (of information); Data handling; Laser applications; Laser safety; Linear regression; Motor transportation; Object recognition; Regression analysis; Roads and streets; Scanning; Surface analysis; Transportation; Automatic data processing; Automatic Detection; Automatic segmentations; Classification rates; Intensity threshold; Inventory analysis; Laser scanning data; Linear regression models; lidar; satellite data; satellite imagery; segmentation; traffic congestion; transportation development; transportation planning; Traffic signs</t>
  </si>
  <si>
    <t>2-s2.0-84940189946</t>
  </si>
  <si>
    <t>Marsico S.; Oliveira H.; Simões D.P.</t>
  </si>
  <si>
    <t>A Methodology to Replicate Cutting-Edge Surveying Equipment Using Cost-Sensitive Devices to Promote Innovative Mapping Solutions in Undergraduate Engineering</t>
  </si>
  <si>
    <t>https://www.scopus.com/pages/publications/85202039474?origin=resultslist</t>
  </si>
  <si>
    <t>Engineering applications typically use mapping products as input for developing solutions.Several levels of data acquisition can support engineering projects, such as orbital, aerial, and terrestrial data gathering.Considering the terrestrial level, the way to acquire data can be static, where the equipment is at a fixed position during the measurements, or kinematic (mobile), in which a platform carries the equipment during data acquisition-in movement.Terrestrial mobile mapping systems (TMMS) usually have sensors assembled in a vehicle that collect data while moving, and nowadays, these systems can cost around one million dollars.That said, it is notorious that only a few commercial applications rely on this mapping strategy.Regarding educational purposes, these commercial TMMS are introduced to students with point cloud data provided by mapping companies.However, these commercial TMMS are cost-prohibitive for most universities, preventing students from fully exploring this technology in terms of configuration, data collection, data processing, and product generation.Based on this, this project presents a service-oriented project-based learning approach to bring the sense of using TMMS to the university with low-cost devices.The proposed strategy contemplates developing a cost-sensitive terrestrial mobile mapping system (CS-TMMS) to support a PBL (project-based learning) service-oriented project.The instructor integrated the CS-TMMS development into undergraduate research and courses to explore the potential of a CS-TMMS for cadastral applications related to power distribution and vegetation management, parcel-based solutions, and transportation.Students were involved in software development, data acquisition, and data manipulation.Students defined possible applications based on features extracted from images collected by the CS-TMMS.After image acquisition, vehicle trajectories were established using Global Navigation Satellite Systems (GNSS) and used as input for the mapping stage, followed by cartographic product generation using Geographic Information Systems (GIS).Based on the results, it was possible to create geodatabases with information regarding the location of different features and their characteristics, such as poles, traffic signs, residency, trees, and others.The products generated highlight the approach's feasibility for educational and technical purposes. © American Society for Engineering Education, 2024.</t>
  </si>
  <si>
    <t>Cost engineering; Curricula; Fixed platforms; Geological surveys; Network security; Photomapping; Rock drills; Satellite antennas; Snow and ice removal; Strategic planning; Vegetation mapping; Cost-sensitive; Cutting edges; Developing solutions; Engineering applications; Mapping products; Mobile mapping systems; Product generation; Sensitive devices; Service Oriented; Undergraduate engineering; Global positioning system</t>
  </si>
  <si>
    <t>2-s2.0-85202039474</t>
  </si>
  <si>
    <t>Jalayer M.; Gong J.; Zhou H.; Grinter M.</t>
  </si>
  <si>
    <t>Evaluation of Remote Sensing Technologies for Collecting Roadside Feature Data to Support Highway Safety Manual Implementation</t>
  </si>
  <si>
    <t>10.1080/19439962.2014.976691</t>
  </si>
  <si>
    <t>https://www.scopus.com/pages/publications/84929144629?origin=resultslist</t>
  </si>
  <si>
    <t>Roadside feature data are critical inputs to highway safety models as described in the Highway Safety Manual (HSM). Collecting safety-related roadside feature data is an important step for HSM implementation. Many states’ department of transportations (DOTs) routinely collect data on roadside objects using a variety of sensing methods, which often incur in significant costs. At present, it is unknown which of these data collection methods or any combination of them is capable of efficiently collecting safety-related roadside feature data while minimizing costs and safety concerns. This research is designed to identify required roadside feature data for various types of facilities in the HSM and to characterize the capabilities of existing remote sensing methods (e.g., Mobile LiDAR) to collect those required data. To accomplish this objective, tasks such as literature reviews, a nation-wide survey, and large-scale field trial are performed in this research. The findings of this research suggest that either the mobile LiDAR or the combination of the video/photo log method with the aerial imagery method is capable of collecting required HSM-related roadside information. However, due to the high data reduction effort, the current mobile LiDAR method needs significant improvement in the data processing and in the feature extraction stage. © 2015, Copyright © Taylor &amp; Francis Group, LLC and The University of Tennessee.</t>
  </si>
  <si>
    <t>highway safety manual (HSM); mobile LiDAR; remote sensing; roadside highway inventory data</t>
  </si>
  <si>
    <t>2-s2.0-84929144629</t>
  </si>
  <si>
    <t>Dewangan D.K.; Sahu S.P.</t>
  </si>
  <si>
    <t>Driving Behavior Analysis of Intelligent Vehicle System for Lane Detection Using Vision-Sensor</t>
  </si>
  <si>
    <t>10.1109/JSEN.2020.3037340</t>
  </si>
  <si>
    <t>https://www.scopus.com/pages/publications/85098793377?origin=resultslist</t>
  </si>
  <si>
    <t>Lane detection on the road is the most essential phase of existing advanced driver assistance systems (ADAS). In the current road scheme, the lanes are parallel tracks which are marked based on the different speed limit for the vehicles. Lane markings are defined as driving regions for the vehicles in order to avoid a collision. In an Intelligent Vehicle System (IVS), these markings are being identified by various massive computing techniques and sensor-based mechanisms like radar, LiDAR, and GPS and have high operational costs. However, vision-based detection methods are gaining popularity due to its low cost and better understanding capability of the scene. The proposed study follows computer vision and image processing techniques to examine and learn significant lane features. The approach demonstrates the practical and effective usage of the lane detection model (LDM). The LDM has been designed with a vehicle prototype using Raspberry Pi, which reveals the intelligent behavior against the detected lane lines. The model is less expensive and power-efficient, which confirms the operational capability of the proposed system under a heterogeneous environment.  © 2001-2012 IEEE.</t>
  </si>
  <si>
    <t>Artificial intelligence; computer vision; intelligent vehicle system; lane detection; vision sensors</t>
  </si>
  <si>
    <t>Automobile drivers; Image processing; Optical radar; Road and street markings; Roads and streets; Vehicles; Driving behaviour; Heterogeneous environments; Image processing technique; Intelligent behavior; Intelligent vehicle systems; Operational capabilities; Vehicle prototypes; Vision-based detection; Advanced driver assistance systems</t>
  </si>
  <si>
    <t>2-s2.0-85098793377</t>
  </si>
  <si>
    <t>Yu Y.; Li J.; Guan H.; Jia F.; Wang C.</t>
  </si>
  <si>
    <t>Learning hierarchical features for automated extraction of road markings from 3-D mobile LiDAR point clouds</t>
  </si>
  <si>
    <t>10.1109/JSTARS.2014.2347276</t>
  </si>
  <si>
    <t>https://www.scopus.com/pages/publications/85027949298?origin=resultslist</t>
  </si>
  <si>
    <t>This paper presents a novel method for automated extraction of road markings directly from three dimensional (3-D) point clouds acquired by a mobile light detection and ranging (LiDAR) system. First, road surface points are segmented from a raw point cloud using a curb-based approach. Then, road markings are directly extracted from road surface points through multisegment thresholding and spatial density filtering. Finally, seven specific types of road markings are further accurately delineated through a combination of Euclidean distance clustering, voxel-based normalized cut segmentation, large-size marking classification based on trajectory and curb-lines, and small-size marking classification based on deep learning, and principal component analysis (PCA). Quantitative evaluations indicate that the proposed method achieves an average completeness, correctness, and F-measure of 0.93, 0.92, and 0.93, respectively. Comparative studies also demonstrate that the proposed method achieves better performance and accuracy than those of the two existing methods. © 2014 IEEE.</t>
  </si>
  <si>
    <t>Deep learning; mobile light detection and ranging (LiDAR); point cloud; road marking; three dimensional (3-D) extraction</t>
  </si>
  <si>
    <t>Curbs; Extraction; Highway markings; Optical radar; Principal component analysis; Roads and streets; Transportation; Deep learning; Light detection and ranging; Point cloud; Road marking; Threedimensional (3-d); image classification; lidar; pattern recognition; remote sensing; road; segmentation; Road and street markings</t>
  </si>
  <si>
    <t>2-s2.0-85027949298</t>
  </si>
  <si>
    <t>Asamoah J.K.; Agyei Kyem B.; Obeng-Amoako N.D.; Aboah A.</t>
  </si>
  <si>
    <t>SAAM-ReflectNet: Sign-aware attention-based multitasking framework for integrated traffic sign detection and retroreflectivity estimation</t>
  </si>
  <si>
    <t>10.1016/j.eswa.2025.128003</t>
  </si>
  <si>
    <t>https://www.scopus.com/pages/publications/105005071568?origin=resultslist</t>
  </si>
  <si>
    <t>Traffic sign retroreflectivity is essential for roadway safety, particularly in low-light and adverse weather conditions. Traditional methods, such as handheld retroreflectometers and nighttime inspections, are labor-intensive, costly, and unsuitable for large-scale implementation. To address these limitations, we developed SAAM-ReflectNet, a deep learning framework that unifies traffic sign detection, classification, and retroreflectivity estimation into a single automated pipeline. Our RetroNet backbone, developed as part of this study, extracts robust spatial and semantic features to enhance feature representation. The Sign-Aware Attention Module we designed prioritizes critical traffic sign regions, improving detection and classification accuracy by focusing on the most relevant areas. Additionally, our multimodal fusion layers seamlessly integrate RGB imagery with LiDAR intensity data, enabling reliable retroreflectivity estimation. ReflectNet achieved a mean Average Precision (mAP) of 0.635 at IoU=0.5 and 0.522 across IoU thresholds from 0.5 to 0.95, alongside Root Mean Squared Errors (RMSE) of 0.169 for foreground and 0.147 for background reflectivity. Across 15 evaluation runs, performance improvements were statistically significant compared to all baselines (p &lt; 0.05), underscoring the consistency and reliability of ReflectNet.These findings underscore the reliability, scalability, and transferability of our approach, establishing ReflectNet as a transformative tool for intelligent transportation systems and proactive traffic sign maintenance. © 2025 Elsevier Ltd</t>
  </si>
  <si>
    <t>Computer vision; LiDAR; Multi-task learning; Object detection; Retroreflectivity; Traffic signs; Transportation systems</t>
  </si>
  <si>
    <t>Advanced driver assistance systems; Air traffic control; Deep learning; Highway traffic control; Multi-task learning; Multimodal transportation; Street traffic control; Variable message signs; Adverse weather; Condition; LiDAR; Low light; Multitask learning; Objects detection; Retroreflectivity; Roadway safety; Traffic sign detection; Transportation system; Road and street markings</t>
  </si>
  <si>
    <t>2-s2.0-105005071568</t>
  </si>
  <si>
    <t>Noizet M.; Xu P.; Bonnifait P.</t>
  </si>
  <si>
    <t>Lidar Pole Detection Training using Vector Maps for Localization</t>
  </si>
  <si>
    <t>10.1109/IV64158.2025.11097725</t>
  </si>
  <si>
    <t>https://www.scopus.com/pages/publications/105014241516?origin=resultslist</t>
  </si>
  <si>
    <t>Autonomous navigation requires accurate and reliable localization. In urban environments, infrastructure such as buildings and bridges disrupts Global Navigation Satellite Systems (GNSS), which requires the implementation of robust perception systems combined with inertial navigation. Roadside poles like traffic signs or light poles can serve as stable landmarks for map-based localization. When georeferenced in high-definition vector maps, these features enable reliable localization through detection pipelines and data association methods. While lidar captures their 3D geometry, distinguishing mapped poles in raw point clouds remains challenging. To train pole detectors tailored to the specific map used, we propose an automatic annotation framework that integrates lidar data, a vector map, and offline semantic segmentation to generate precise labeled data. By combining annotated pole clusters from the map with semantic segmentation, annotation errors can be minimized. This enables the training of a map-specific classifier optimized to detect mapped poles while filtering out irrelevant structures. It eliminates the need for manual labeling and ensures adaptability to the map used for online localization. Thanks to real data acquired in real-world urban scenarios, we show that this approach enhances significantly localization accuracy.  © 2025 IEEE.</t>
  </si>
  <si>
    <t>Air navigation; Global positioning system; Labeled data; Labeling; Poles; Remote sensing; Semantic Segmentation; Semantics; Traffic signs; Autonomous navigation; Global Navigation Satellite Systems; High definition; Inertial navigations; Light poles; Localisation; Perception systems; Semantic segmentation; Urban environments; Vector maps; Optical radar</t>
  </si>
  <si>
    <t>2-s2.0-105014241516</t>
  </si>
  <si>
    <t>Che E.; Olsen M.J.; Turkan Y.</t>
  </si>
  <si>
    <t>Automatic Extraction of Curbs and Curb Ramps from Mobile Lidar Point Clouds</t>
  </si>
  <si>
    <t>10.1061/9780784485224.042</t>
  </si>
  <si>
    <t>https://www.scopus.com/pages/publications/85184280730?origin=resultslist</t>
  </si>
  <si>
    <t>Mobile lidar is a remote sensing technique adopted by several transportation agencies to collect dense 3D point clouds with high accuracy and efficiency on a regular basis for a wide variety of applications (e.g., asset management, civil design, etc.). Leveraging mobile lidar technology can substantially improve the conventional procedure of asset management. However, there is still a need for automatic tools to process these 3D point clouds effectively and efficiently. In this study, we developed an automatic workflow to extract curbs and localize curb ramps in large point cloud datasets. The proposed method consists of three steps: Vo-SmoG ground filtering followed by refinement for preserving curbs, curb detection based on the sudden elevation change and linearity of the curbs, and curb ramp localization leveraging the context provided by the curb lines. It was evaluated both qualitatively and quantitatively with a representative mobile lidar dataset, resulting in recall, precision, and F-1 scores of 72.4%. Beyond extracting curbs and curb ramps, the proposed approach can be potentially used for further analyses such as feature characterization and point cloud classification for other assets and objects of interest. © International Conference on Computing in Civil Engineering 2023.All rights reserved.</t>
  </si>
  <si>
    <t>Large datasets; Optical radar; Remote sensing; 3D point cloud; Assets management; Automatic extraction; High-accuracy; Higher efficiency; Lidar point clouds; Mobile lidar; Point-clouds; Remote sensing techniques; Transportation agencies; Asset management</t>
  </si>
  <si>
    <t>2-s2.0-85184280730</t>
  </si>
  <si>
    <t>Gonçalves J.A.; Pinhal A.</t>
  </si>
  <si>
    <t>Mobile mapping system based on action cameras</t>
  </si>
  <si>
    <t>10.5194/isprs-archives-XLII-1-167-2018</t>
  </si>
  <si>
    <t>https://www.scopus.com/pages/publications/85056195068?origin=resultslist</t>
  </si>
  <si>
    <t>Action cameras can operate in outdoor conditions, such as outside a car, and provide good quality imagery that can be exploited to collect geospatial data by photogrammetric means. Recent models include GPS, which can deliver position and time of individual images and video frames. That is the case of the very popular camera, Gopro Hero 5. This paper describes the implementation of a mobile mapping system, based on a GoPro Hero 5 camera mounted on the side rearview mirror of a car. Although the system can be dependent on the camera GPS positions only, it was developed to include a GNSS dual frequency receiver, carried inside the car, on the dashboard. Within good observation conditions, without tall buildings, differential positioning (either RTK or PPK) provides the trajectory with accuracy of a few centimetres. The precise time of individual frames is obtained from the camera GPS and positions are interpolated from the GNSS receiver. Assuming the car moves in a horizontal plane and the camera has no significant tilts, the system is treated in planimetric terms, with camera axis azimuth derived from the vehicle trajectory. Positions of observed objects, such as traffic signs, are derived from consecutive frames. Tests carried out in a sparse urban environment have shown planimetric accuracy better than 40 cm, appropriate for large scale mapping, such as 1:2000. The system can be improved in several forms, through processing techniques, such as structure from motion, but without the incorporation of additional hardware. © Authors 2018. CC BY 4.0 License.</t>
  </si>
  <si>
    <t>Action camera; Camera calibration; Direct georeferencing; GNSS; Mobile mapping</t>
  </si>
  <si>
    <t>Cameras; Mapping; Tall buildings; Traffic signs; Camera calibration; Differential positioning; Direct georeferencing; Dual frequency receivers; GNSS; Mobile mapping; Mobile mapping systems; Structure from motion; Global positioning system</t>
  </si>
  <si>
    <t>2-s2.0-85056195068</t>
  </si>
  <si>
    <t>Bu T.; Zhu J.; Ma T.; Jiang S.</t>
  </si>
  <si>
    <t>Pavement Point Cloud Upsampling Based on Transformer: Toward Enhancing 3D Pavement Data</t>
  </si>
  <si>
    <t>10.1109/TITS.2024.3454309</t>
  </si>
  <si>
    <t>https://www.scopus.com/pages/publications/85204966484?origin=resultslist</t>
  </si>
  <si>
    <t>The accurate representation of pavement in three-dimensional (3D) space is pivotal for road infrastructure management. However, the sparse measurement from affordable equipment, such as 2D LiDAR, has limited the fully utilization of 3D pavement data. This paper aims to address this challenge by exploring the point cloud upsampling for pavement area. Specifically, Pavement-PU, a novel data-driven model is designed to enhance the quality and efficiency of dense point cloud generation task. Utilizing a transformer-based feature extraction module coupled with an integrated point upsampling strategy, Pavement-PU significantly improves the density, uniformity, and accuracy of point clouds derived from sparse and irregular initial scans. Through rigorous testing on the public dataset and a specially curated Pavement3D dataset, the model demonstrates substantial improvements over existing methods in terms of both quantitative metrics and qualitative assessments. Ablation studies further validate the impact of our architectural choices, confirming the effectiveness of the innovative structures implemented within the network. Our research paves the way for more effective and efficient methods in pavement maintenance and monitoring, leveraging advanced techniques for practical, real-world applications in pavement management. © 2000-2011 IEEE.</t>
  </si>
  <si>
    <t>deep learning; pavement 3D data; Point cloud upsampling; transformer-based network</t>
  </si>
  <si>
    <t>Deep learning; Infrastructure managements; Pavement three-dimensional data; Point cloud upsampling; Point-clouds; Road infrastructures; Three dimensional space; Three-dimensional data; Transformer-based network; Upsampling; Highway administration</t>
  </si>
  <si>
    <t>2-s2.0-85204966484</t>
  </si>
  <si>
    <t>Ameen H.; Núñez-Seoane A.; Conde D.; Soilán M.</t>
  </si>
  <si>
    <t>Integrating Multimodal Large Language Models with Point Clouds for Urban Vehicle Detection</t>
  </si>
  <si>
    <t>10.29227/IM-2025-02-02-113</t>
  </si>
  <si>
    <t>https://www.scopus.com/pages/publications/105025119009?origin=resultslist</t>
  </si>
  <si>
    <t>Road infrastructure assessment plays a vital role in urban planning, traffic management, and the development of autonomous systems. Recent advances in Multimodal Large Language Models (MLLMs) have shown promising capabilities for zero-shot object detection and classification in complex visual scenes. However, these models are primarily limited to 2D image analysis, lacking the spatial awareness required for precise geometric understanding in real-world environments. Meanwhile, conventional 3D object detection methods using point clouds face challenges in handling diverse, dynamic, and unstructured road environments. This work introduces a hybrid approach that combines the zero-shot visual reasoning capabilities of MLLMs with the geometric precision of 3D LiDAR point clouds collected from Mobile Mapping Systems (MMS). Specifically, the proposed pipeline uses an MLLM (Google Gemini 2.0 flash) to detect vehicles in road scene images based on natural language prompts, generating 2D bounding boxes without the need for task-specific training. These 2D detections are then projected into 3D space using calibration parameters from the KITTI-360 dataset, enabling localization and clustering of corresponding LiDAR points. Finally, 3D bounding boxes are generated, and temporal merging is performed to remove redundant detections across consecutive frames. Experiments on two sequences of the KITTI-360 dataset demonstrate that this fusion approach enables flexible and scalable vehicle detection in complex urban environments. The findings highlight the potential of integrating language-driven perception with spatially grounded 3D reasoning, offering a promising direction for automated road asset monitoring and maintenance strategies. © 2025, Polish Mineral Engineering Society. All rights reserved.</t>
  </si>
  <si>
    <t>3D Point Clouds Processing; Multimodal Large Language Models; Road Infrastructure Assessment; Zero-Shot Object Detection</t>
  </si>
  <si>
    <t>2-s2.0-105025119009</t>
  </si>
  <si>
    <t>Li D.; Su W.Y.</t>
  </si>
  <si>
    <t>Dynamic maintenance data mining of traffic sign based on mobile mapping system</t>
  </si>
  <si>
    <t>10.4028/www.scientific.net/AMM.455.438</t>
  </si>
  <si>
    <t>https://www.scopus.com/pages/publications/84891043973?origin=resultslist</t>
  </si>
  <si>
    <t>A dynamic traffic information system is an essential component of an intelligent transportation system. Mobile mapping system (MMS) is a new technique that can be used to improve capability of the information gathering. Article describes the measurement system based on mobile mapping system increased relevant software and hardware that can be used to collect maintenance information of traffic sign. Build a dynamic traffic sign maintenance information system with the function of rapid acquisition and analysis, these improve the accuracy and immediacy of traffic sign maintenance information processing. © (2014) Trans Tech Publications, Switzerland.</t>
  </si>
  <si>
    <t>Information mining; Intelligent transportation system; Maintenance; Mobile mapping system; Traffic sign</t>
  </si>
  <si>
    <t>Data mining; Data processing; Industrial engineering; Information systems; Intelligent systems; Maintenance; Mapping; Traffic signs; Dynamic maintenances; Dynamic traffic informations; Information gathering; Information mining; Intelligent transportation systems; Maintenance information; Mobile mapping systems; Software and hardwares; Dynamics</t>
  </si>
  <si>
    <t>2-s2.0-84891043973</t>
  </si>
  <si>
    <t>Barçon E.; Landes T.; Grussenmeyer P.; Picard A.</t>
  </si>
  <si>
    <t>Vectorizing Urban Roads Markings from Mobile Laser Scanning Point Clouds</t>
  </si>
  <si>
    <t>10.1117/12.3022410</t>
  </si>
  <si>
    <t>https://www.scopus.com/pages/publications/85200236729?origin=resultslist</t>
  </si>
  <si>
    <t>Elaboration of topographic maps from Mobile Laser Scanner (MLS) point clouds is a long and tedious manual task. This study presents a method that automates the underlying vectorization process. We propose a road marking vectorization method that can operate on road urban areas acquired from a MLS. The presented technique is based on a bottom-up contour-based technique incorporating prior knowledge at different stages. Our experiment shows that the use of”road logic” is a key element in the success of the detection and vectorization process. © 2024 SPIE.</t>
  </si>
  <si>
    <t>Automation; Mobile Laser Scanning; Point Clouds; Road Markings; Vectorization</t>
  </si>
  <si>
    <t>Highway markings; Laser applications; Maps; Roads and streets; Laser scanning; Laser scanning point clouds; Laserscanners; Mobile laser scanning; Point-clouds; Road marking; Topographic map; Urban areas; Urban road; Vectorization; Road and street markings</t>
  </si>
  <si>
    <t>2-s2.0-85200236729</t>
  </si>
  <si>
    <t>Soilán M.; Truong-Hong L.; Riveiro B.; Laefer D.</t>
  </si>
  <si>
    <t>Automatic extraction of road features in urban environments using dense ALS data</t>
  </si>
  <si>
    <t>10.1016/j.jag.2017.09.010</t>
  </si>
  <si>
    <t>https://www.scopus.com/pages/publications/85032198349?origin=resultslist</t>
  </si>
  <si>
    <t>This paper describes a methodology that automatically extracts semantic information from urban ALS data for urban parameterization and road network definition. First, building façades are segmented from the ground surface by combining knowledge-based information with both voxel and raster data. Next, heuristic rules and unsupervised learning are applied to the ground surface data to distinguish sidewalk and pavement points as a means for curb detection. Then radiometric information was employed for road marking extraction. Using high-density ALS data from Dublin, Ireland, this fully automatic workflow was able to generate a F-score close to 95% for pavement and sidewalk identification with a resolution of 20 cm and better than 80% for road marking detection. © 2017 Elsevier B.V.</t>
  </si>
  <si>
    <t>Airborne laser scanning; Pavements classification; Point cloud segmentation; Urban modelling</t>
  </si>
  <si>
    <t>County Dublin; Dublin [County Dublin]; Ireland; Leinster; airborne sensing; classification; data processing; modeling; parameterization; pavement; road; urban area</t>
  </si>
  <si>
    <t>2-s2.0-85032198349</t>
  </si>
  <si>
    <t>Wen C.; Li J.; Luo H.; Yu Y.; Cai Z.; Wang H.; Wang C.</t>
  </si>
  <si>
    <t>Spatial-related traffic sign inspection for inventory purposes using mobile laser scanning data</t>
  </si>
  <si>
    <t>10.1109/TITS.2015.2418214</t>
  </si>
  <si>
    <t>https://www.scopus.com/pages/publications/84960813749?origin=resultslist</t>
  </si>
  <si>
    <t>This paper presents a spatial-related traffic sign inspection process for sign type, position, and placement using mobile laser scanning (MLS) data acquired by a RIEGL VMX-450 system and presents its potential for traffic sign inventory applications. First, the paper describes an algorithm for traffic sign detection in complicated road scenes based on the retroreflectivity properties of traffic signs in MLS point clouds. Then, a point cloud-to-image registration process is proposed to project the traffic sign point clouds onto a 2-D image plane. Third, based on the extracted traffic sign points, we propose a traffic sign position and placement inspection process by creating geospatial relations between the traffic signs and road environment. For further inventory applications, we acquire several spatial-related inventory measurements. Finally, a traffic sign recognition process is conducted to assign sign type. With the acquired sign type, position, and placement data, a spatial-associated sign network is built. Experimental results indicate satisfactory performance of the proposed detection, recognition, position, and placement inspection algorithms. The experimental results also prove the potential of MLS data for automatic traffic sign inventory applications. © 2015 IEEE.</t>
  </si>
  <si>
    <t>Detection; Inventory and inspection; Mobile laser scanning; Recognition; Road surfaces; Traffic sign</t>
  </si>
  <si>
    <t>Inspection; Laser applications; Pattern recognition; Roads and streets; Surface analysis; Inspection algorithms; Inspection process; Inventory measurement; Laser scanning data; Registration process; Road environment; Traffic sign detection; Traffic sign recognition; Traffic signs</t>
  </si>
  <si>
    <t>2-s2.0-84960813749</t>
  </si>
  <si>
    <t>Javanmardi M.; Song Z.; Qi X.</t>
  </si>
  <si>
    <t>Automated traffic sign and light pole detection in mobile LiDAR scanning data</t>
  </si>
  <si>
    <t>10.1049/iet-its.2018.5360</t>
  </si>
  <si>
    <t>https://www.scopus.com/pages/publications/85065308833?origin=resultslist</t>
  </si>
  <si>
    <t>Detection of traffic signs and light poles using light detection and ranging (LiDAR) data has demonstrated a valid contribution to road safety improvements. In this study, the authors propose a fast and reliable method, which can identify various traffic signs and light poles in mobile LiDAR data. Specifically, they first use the surface reconstruction algorithm to extract the normal vectors of the points as one of the characteristic features and apply k-means on the characteristic features of the points to automatically segment the data into road or non-road points. They then employ sliding cuboids to search for high-elevated objects that are located near the borders and on top of the road points. They further employ the random sample consensus algorithm to remove outliers and keep the points that fall on the perpendicular planes to the road trajectory. Finally, they introduce a modified seeded region growing algorithm to remove noisy points and incorporate the shape information to reject the false objects. A set of extensive experiments have been carried out on the datasets that are captured by Utah Department of Transportation from I-15 highway. The results demonstrate the robustness of the proposed method in detecting almost all traffic signs and light poles. © The Institution of Engineering and Technology 2018.</t>
  </si>
  <si>
    <t>Image segmentation; K-means clustering; Motor transportation; Optical radar; Poles; Roads and streets; Light detection and ranging; Perpendicular-plane; Random sample consensus; Reliable methods; Seeded region growing algorithms; Shape information; Surface reconstruction algorithms; Utah department of transportations; Traffic signs</t>
  </si>
  <si>
    <t>2-s2.0-85065308833</t>
  </si>
  <si>
    <t>Sun G.; Lin C.; Wang Y.; Gong B.; Liu H.</t>
  </si>
  <si>
    <t>Onboard LiDAR–Camera Online Calibration With Pavement Marking Corner Points for Pavement Distress Fusion Detection</t>
  </si>
  <si>
    <t>10.1109/TIM.2026.3652709</t>
  </si>
  <si>
    <t>https://www.scopus.com/pages/publications/105027439097?origin=resultslist</t>
  </si>
  <si>
    <t>Multisensor fusion is considered a cost-effective way to enhance accuracy, robustness, and comprehensiveness for pavement distress detection in complex traffic environments. Sensor calibration is a fundamental task for data synchronization from heterogeneous sensors to ensure precise and reliable fusion. However, to the best of authors’ knowledge, efficient and robust online calibration for pavement distress detection using onboard camera and light detection and ranging (LiDAR) sensors has not been explored. Therefore, a novel LiDAR–camera online calibration framework was proposed by detecting the pavement marking corner as the feature to establish correspondences for data alignment. First, a uniform region of interest (ROI) projection method was presented to align pavement coverage areas detected by LiDAR and camera for pavement distress fusion detection. Then, pavement marking corner detection algorithms were developed to extract pavement marking corners from LiDAR and camera data, respectively. In addition, a pavement marking corner point binary coding algorithm was developed to match the corner points detected by LiDAR and camera for establishing correspondences in external parameter estimation. Finally, an improved differential evolution (IDE) algorithm was developed to optimize the LiDAR–camera calibration parameter by integrating a priori knowledge during initialization to expedite the global search process and reduce computational resources. The experimental results showcased that the proposed method outperforms the comparison method, achieving the average point-to-point, point-to-line, and line-to-line reprojection errors of 2.59 pixels, 3.98 pixels, and 1.08°, respectively. It demonstrated its accuracy and robustness in different pavement distress conditions and pavement marking clear and distinct conditions. © 1963-2012 IEEE.</t>
  </si>
  <si>
    <t>Light detection and ranging (LiDAR)–camera calibration; multisensor fusion; online calibration; pavement distress detection; pavement marking corner detection</t>
  </si>
  <si>
    <t>Binary codes; Calibration; Cameras; Cost effectiveness; Edge detection; Evolutionary algorithms; Highway markings; Parameter estimation; Pavements; Road and street markings; Sensor data fusion; Camera calibration; Corner detection; Corner point; LiDAR-camera calibration; Multi-sensor fusion; On-line calibration; Pavement distress; Pavement distress detection; Pavement marking corner detection; Pavement markings; Optical radar</t>
  </si>
  <si>
    <t>2-s2.0-105027439097</t>
  </si>
  <si>
    <t>Gupta A.; Jain S.; Choudhary P.; Parida M.</t>
  </si>
  <si>
    <t>Development of a Real-Time Lane Departure Warning System for Varying Severity Levels Using a Sparse 3-D Lidar Sensor</t>
  </si>
  <si>
    <t>10.1177/03611981241277752</t>
  </si>
  <si>
    <t>https://www.scopus.com/pages/publications/85205600191?origin=resultslist</t>
  </si>
  <si>
    <t>The study proposes a mechanism to robustly identify lane markings using sparse point cloud and offers a practical solution for detecting different types of vehicle movement based on their severity levels which have not been addressed in existing literature. Ground surface was first separated out from 3-D point cloud data collected from lidar sensors in dynamic conditions using a random sample consensus (RANSAC) algorithm. Within the ground plane, curb points were segregated using a modified Z-score and a curb line was generated using RANSAC. After getting tilt information, outlier points were removed, and lane marking points were segregated from road surface based on intensity values. Further, a window search algorithm was employed to get the lane marking points within each window, and a ridge regression (regularization) method was used for polynomial fitting of lane marking lines. Based on the minimum vertical deviation, the best fitted lane line was selected and other lines were parallel fitted accordingly. The system was designed to continuously monitor the vehicle position compared with detected lanes. When a vehicle begins to drift within or outside its designated lane or approaches a lane boundary without the turn signal being activated, the system issues a warning to the driver. The proposed method achieves an accuracy of 99.87% and precision of 98.01%, demonstrating its robustness. With an average run duration of 40 ms per frame, the suggested algorithm can operate in real time. The proposed system will help drivers improve lane keeping behavior, maintain lane discipline, and prevent crashes resulting from unintentional lane departures. © The Author(s) 2024.</t>
  </si>
  <si>
    <t>lane departure warning system; lane identification; LiDAR; real-time; VLP-16</t>
  </si>
  <si>
    <t>Highway accidents; Image segmentation; Image thinning; Polynomial regression; Road and street markings; Tachometers; Lane identifications; Lane markings; Lane-departure-warning systems; LiDAR; LIDAR sensors; Marking points; Random sample consensus; Real- time; Sparse point cloud; VLP-16; Alarm systems</t>
  </si>
  <si>
    <t>2-s2.0-85205600191</t>
  </si>
  <si>
    <t>Fang L.; Sun T.; Wang S.; Fan H.; Li J.</t>
  </si>
  <si>
    <t>A graph attention network for road marking classification from mobile LiDAR point clouds</t>
  </si>
  <si>
    <t>10.1016/j.jag.2022.102735</t>
  </si>
  <si>
    <t>https://www.scopus.com/pages/publications/85126004420?origin=resultslist</t>
  </si>
  <si>
    <t>The category of road marking is a crucial element in Mobile laser scanning systems’ (MLSs) applications such as intelligent traffic systems, high-definition maps, location and navigation services. Due to the complexity of road scenes, considerable and various categories, occlusion and uneven intensities in MLS point clouds, finely road marking classification is considered as the challenging work. This paper proposes a graph attention network named GAT_SCNet to simultaneously group the road markings into 11 categories from MLS point clouds. Concretely, the proposed GAT_SCNet model constructs serial computable subgraphs and fulfills a multi-head attention mechanism to encode the geometric, topological, and spatial relationships between the node and neighbors to generate the distinguishable descriptor of road marking. To assess the effectiveness and generalization of the GAT_SCNet model, we conduct extensive experiments on five test datasets of about 100 km in total captured by different MLS systems. Three accuracy evaluation metrics: average Precision, Recall, and F1 of 11 categories on the test datasets exceed 91%, respectively. Accuracy evaluations and comparative studies show that our method has achieved a new state-of-the-art work on road marking classification, especially on similar linear road markings like stop lines, zebra crossings, and dotted lines. © 2022</t>
  </si>
  <si>
    <t>Attention mechanism; Deep learning; Graph neural network; MLS points clouds; Road marking classification</t>
  </si>
  <si>
    <t>accuracy assessment; artificial neural network; complexity; data set; graphical method; image classification; lidar; numerical model; precision</t>
  </si>
  <si>
    <t>2-s2.0-85126004420</t>
  </si>
  <si>
    <t>Jie H.; Gao J.; Zhao Q.; Ning Z.; Hu J.; Liu L.; Liu W.</t>
  </si>
  <si>
    <t>An efficient curb detection and tracking method for intelligent vehicles via a high-resolution 3D-LiDAR</t>
  </si>
  <si>
    <t>10.1117/12.2639520</t>
  </si>
  <si>
    <t>https://www.scopus.com/pages/publications/85136808041?origin=resultslist</t>
  </si>
  <si>
    <t>In this paper, we propose an efficient curb detection and tracking method (ECDT) based on high-resolution 3D-LiDAR.The ECDT follows manual-feature based technique routine, and the algorithm is consist by five steps. Firstly, the ECDT down-samples the raw point cloud and performs rough ground segmentation. Then we project the non-ground points into a density image under bird’s eye-view (BEV) and combine the improved beam model to realize the identification of road intersection and the classification of laser points. Thirdly, we down-sample the ground points and project them into BEV to obtain height difference image, and use gamma stretching upon the obtained image to extract candidate points. In addition, three filtering operation are applied to obtain accurate feature points. Finally, the algorithm perform curb fitting and tracking. In the experiment, we first compared the ECDT algorithm with the classic 3D curb algorithm, and verified the real-time performance of our method. Then we further test the ECDT under multiple complex scenarios by RS-Reference ground truth system. The results show that the proposed method has high accuracy and satisfactory robustness. © 2022 SPIE.</t>
  </si>
  <si>
    <t>Curb detection; high-resolution LiDAR; intelligent vehicle; point cloud</t>
  </si>
  <si>
    <t>Image enhancement; Optical radar; Curb detections; Density images; Detection and tracking; Detection methods; Feature-based techniques; Ground point; High resolution; High-resolution LiDAR; Point-clouds; Tracking method; Intelligent vehicle highway systems</t>
  </si>
  <si>
    <t>2-s2.0-85136808041</t>
  </si>
  <si>
    <t>Ma L.; Li Y.; Li J.; Junior J.M.; Goncalves W.N.; Chapman M.A.</t>
  </si>
  <si>
    <t>BoundaryNet: Extraction and Completion of Road Boundaries With Deep Learning Using Mobile Laser Scanning Point Clouds and Satellite Imagery</t>
  </si>
  <si>
    <t>10.1109/TITS.2021.3055366</t>
  </si>
  <si>
    <t>https://www.scopus.com/pages/publications/85100845590?origin=resultslist</t>
  </si>
  <si>
    <t>Robust road boundary extraction and completion play an important role in providing guidance to all road users and supporting high-definition (HD) maps. The significant challenges remain in remarkable and accurate road boundary recovery from poor road boundary conditions. This paper presents a novel deep learning framework, named BoundaryNet, to extract and complete road boundaries by using both mobile laser scanning (MLS) point clouds and high-resolution satellite imagery. First, road boundaries are extracted by conducting a curb-based extraction method. Such extracted 3D road boundary lines are used as inputs to feed into a U-shaped network for erroneous boundary denoising. Then, a convolutional neural network (CNN) model is proposed to complete the road boundaries. Next, to achieve more complete and accurate road boundaries, a conditional deep convolutional generative adversarial network (c-DCGAN) with the assistance of road centerlines extracted from satellite images is developed. Finally, according to the completed road boundaries, the inherent road geometries are calculated. The proposed methods were evaluated using satellite imagery and four MLS point cloud datasets with varying densities and road conditions in urban environments. The quality evaluation metrics of 82.88%, 82.43%, 88.86%, and 84.89% were achieved for four data sets. The experimental results indicate that the BoundaryNet model can provide a promising solution for road boundary completion and road geometry estimation.  © 2000-2011 IEEE.</t>
  </si>
  <si>
    <t>completion; deep learning; extraction; Mobile laser scanning; point clouds; road boundary; road geometry; satellite image</t>
  </si>
  <si>
    <t>Convolution; Convolutional neural networks; Digital television; Extraction; Image segmentation; Laser applications; Quality control; Roads and streets; Satellite imagery; Adversarial networks; Boundary completion; Boundary extraction; Boundary recoveries; High resolution satellite imagery; Laser scanning point clouds; Learning frameworks; Quality evaluation; Deep learning</t>
  </si>
  <si>
    <t>2-s2.0-85100845590</t>
  </si>
  <si>
    <t>Salti S.; Petrelli A.; Tombari F.; Fioraio N.; Di Stefano L.</t>
  </si>
  <si>
    <t>Traffic sign detection via interest region extraction</t>
  </si>
  <si>
    <t>10.1016/j.patcog.2014.05.017</t>
  </si>
  <si>
    <t>https://www.scopus.com/pages/publications/84920749946?origin=resultslist</t>
  </si>
  <si>
    <t>Mobile mapping systems acquire massive amount of data under uncontrolled conditions and pose new challenges to the development of robust computer vision algorithms. In this work, we show how a combination of solid image analysis and pattern recognition techniques can be used to tackle the problem of traffic sign detection in mobile mapping data. Different from the majority of existing systems, our pipeline is based on interest regions extraction rather than sliding window detection. Thanks to the robustness of local features, the proposed pipeline can withstand great appearance variations, which typically occur in outdoor data, especially dramatic illumination and scale changes. The proposed approach has been specialized and tested in three variants, each aimed at detecting one of the three categories of mandatory, prohibitory and danger traffic signs, according to the experimental setup of the recent German Traffic Sign Detection Benchmark competition. Besides achieving very good performance in the on-line competition, our proposal has been successfully evaluated on a novel, more challenging dataset of Italian signs, thereby proving its robustness and suitability to automatic analysis of real-world mobile mapping data. © 2014 Elsevier Ltd. All rights reserved.</t>
  </si>
  <si>
    <t>Local features; Mobile mapping; Traffic sign detection</t>
  </si>
  <si>
    <t>Extraction; Mapping; Pattern recognition; Pipelines; Automatic analysis; Computer vision algorithms; Local feature; Mobile mapping; Mobile mapping systems; Pattern recognition techniques; Three categories; Traffic sign detection; Traffic signs</t>
  </si>
  <si>
    <t>2-s2.0-84920749946</t>
  </si>
  <si>
    <t>Yan W.Y.; Morsy S.; Shaker A.; Tulloch M.</t>
  </si>
  <si>
    <t>Automatic extraction of highway light poles and towers from mobile LiDAR data</t>
  </si>
  <si>
    <t>10.1016/j.optlastec.2015.09.017</t>
  </si>
  <si>
    <t>https://www.scopus.com/pages/publications/84942432277?origin=resultslist</t>
  </si>
  <si>
    <t>Mobile LiDAR has been recently demonstrated as a viable technique for pole-like object detection and classification. Despite that a desirable accuracy (around 80%) has been reported in the existing studies, majority of them were presented in the street level with relatively flat ground and very few of them addressed how to extract the entire pole structure from the ground or curb surface. Therefore, this paper attempts to fill the research gap by presenting a workflow for automatic extraction of light poles and towers from mobile LiDAR data point cloud, with a particular focus on municipal highway. The data processing workflow includes (1) an automatic ground filtering mechanism to separate aboveground and ground features, (2) an unsupervised clustering algorithm to cluster the aboveground data point cloud, (3) a set of decision rules to identify and classify potential light poles and towers, and (4) a least-squares circle fitting algorithm to fit the circular pole structure so as to remove the ground points. The workflow was tested with a set of mobile LiDAR data collected for a section of highway 401 located in Toronto, Ontario, Canada. The results showed that the proposed method can achieve an over 91% of detection rate for five types of light poles and towers along the study area. © 2015 Elsevier Ltd. All rights reserved.</t>
  </si>
  <si>
    <t>DBSCAN; Decision tree classification; GIS; Ground filtering; Least-squares; Light poles; Mobile LiDAR; Remote sensing; Unsupervised clustering</t>
  </si>
  <si>
    <t>Clustering algorithms; Data handling; Decision trees; Extraction; Geographic information systems; Optical radar; Poles; Remote sensing; Towers; Transportation; DBSCAN; Decision tree classification; Ground filtering; Least Square; Light poles; Mobile lidar; Unsupervised clustering; Data mining</t>
  </si>
  <si>
    <t>2-s2.0-84942432277</t>
  </si>
  <si>
    <t>Gouda M.; Mello B.A.A.; El-Basyouny K.</t>
  </si>
  <si>
    <t>Automated object detection, mapping, and assessment of roadside clear zones using lidar data</t>
  </si>
  <si>
    <t>10.1177/03611981211029934</t>
  </si>
  <si>
    <t>https://www.scopus.com/pages/publications/85120046628?origin=resultslist</t>
  </si>
  <si>
    <t>This paper proposes a fully automated approach to map and assess roadside clearance parameters using mobile Light Detection and Ranging (lidar) data on rural highways. Compared with traditional manual surveying methods, lidar data could provide a more efficient and cost-effective source to extract roadside information. This study proposes a novel voxel-based raycasting approach focused primarily on automating roadside mapping and assessment. First, the scanning vehicle trajectory is extracted. Pavement surface points are then detected, and a method is proposed to extract pavement edge trajectories. Once pavement edges are extracted, guardrails were identified using a conical frustum emitted from the edge trajectory points. Target points and flexion points are then generated and located on the roadside, and a voxel-based raycasting approach is used to search for roadside obstacles and query their locations. Finally, roadside slopes and embankment heights were mapped at specific intervals, and roadside design guidelines and requirements were automatically checked against the mapping results. Noncompliant locations with substandard conditions were automatically queried. The method was tested on four highway segments in Alberta, Canada. The accuracy of the edge detection reached up to 98.5%. Furthermore, the method proved to be accurate in object detection, being able to detect all obstructions on the roadside in each tested segment. The proposed method can help transportation authorities automatically map and inventory roadside clearance parameters. Moreover, the safety performance of existing road infrastructure can be studied using collected information and crash data to support decision making on road maintenance and upgrades. © National Academy of Sciences: Transportation Research Board 2021.</t>
  </si>
  <si>
    <t>Decision making; Mapping; Object detection; Optical radar; Pavements; Roadsides; Trajectories; Automated approach; Clear zones; Cost effective; Fully automated; Light detection and ranging; Object assessment; Objects detection; Ray casting; Rural highways; Vehicle trajectories; Cost effectiveness</t>
  </si>
  <si>
    <t>All Open Access; Green Open Access; Hybrid Gold Open Access</t>
  </si>
  <si>
    <t>2-s2.0-85120046628</t>
  </si>
  <si>
    <t>Katkoria D.; Sreevalsan-Nair J.</t>
  </si>
  <si>
    <t>Evaluating and Improving RoSELS for Road Surface Extraction from 3D Automotive LiDAR Point Cloud Sequences</t>
  </si>
  <si>
    <t>10.1007/978-3-031-37317-6_6</t>
  </si>
  <si>
    <t>https://www.scopus.com/pages/publications/85171136017?origin=resultslist</t>
  </si>
  <si>
    <t>Navigable space determination is a difficult problem encountered in robotics and intelligent vehicle technology and it requires integrated solutions using advances in computer vision and computational geometry. The conventional data processing workflow uses semantic segmentation to identify road points from three-dimensional (3D) automotive LiDAR point clouds, which have to be extended to determine its boundary points. The boundary points are critical in getting an initial coarse extraction of its surface. Hence, to filter the curb or edge points from the road points, the semantic segmentation results are post-processed. The road surface is determined by the entire trajectory information, which is captured as a sequence of LiDAR point clouds. For the entire road surface extraction, we use an automated system, RoSELS (Road Surface Extraction for LiDAR point cloud Sequence) that works at different scales, i.e., at the scale of a point, a point cloud, and the sequence of point clouds. In this paper, we evaluate the algorithms used in RoSELS, namely, the Gaussian Mixture Model for curb detection and ResNet-50 for transfer learning in frame classification. We evaluate the quality of the mesh extracted using RoSELS, which is intended for straight-road geometry. Here, we also show how the initial extracted surface can be further post-processed to extend RoSELS for curved roads. © 2023, The Author(s), under exclusive license to Springer Nature Switzerland AG.</t>
  </si>
  <si>
    <t>3D LiDAR point clouds; Automotive LiDAR; Clustering; Delaunay tetrahedralization; Ego-vehicle; Frame classification; Ground filtering; Local features; Mesh quality; Multiscale feature extraction; Point set smoothing; Range view; Road geometry; Road surface extraction; Semantic segmentation; Sequence data; Transfer learning; Vehicle LiDAR</t>
  </si>
  <si>
    <t>Automation; Classification (of information); Data handling; Data transfer; Extraction; Feature extraction; Gaussian distribution; Mesh generation; Optical radar; Quality control; Semantic Segmentation; Semantics; Three dimensional computer graphics; 3d LiDAR point cloud; Automotive LiDAR; Automotives; Clusterings; Delaunay tetrahedralization; Ego-vehicle; Features extraction; Frame classification; Ground filtering; Local feature; Mesh quality; Multi-scale features; Multiscale feature extraction; Point set; Point set smoothing; Point-clouds; Range view; Road geometry; Road surface extraction; Road surfaces; Semantic segmentation; Sequence data; Surface extraction; Transfer learning; Vehicle LiDAR; Vehicles</t>
  </si>
  <si>
    <t>2-s2.0-85171136017</t>
  </si>
  <si>
    <t>3DHD CityScenes: High-Definition Maps in High-Density Point Clouds</t>
  </si>
  <si>
    <t>10.1109/ITSC55140.2022.9921866</t>
  </si>
  <si>
    <t>https://www.scopus.com/pages/publications/85141867086?origin=resultslist</t>
  </si>
  <si>
    <t>In this paper, we present 3DHD CityScenes - a new dataset with the most comprehensive, large-scale high-definition (HD) map to date, annotated in the three spatial dimensions of globally referenced, high-density LiDAR point clouds collected in urban domains. The HD map covers a wide variety of map element types, for instance traffic signs and lights, construction site elements such as cones and fences, markings, lanes, and relations between map elements. Our pre-sented dataset is suitable for numerous perception tasks, such as 3D object detection or map deviation detection. Furthermore, we address the example task of detecting traffic signs in LiDAR point clouds, proposing a novel method based on a deep neural network. Our architecture, named 3DHDNet, specifically allows for the individual detection of vertically stacked signs. 3DHDNet significantly outperforms two state-of-the-art architectures that we selected for comparison. Our method achieves an F 1 score, recall, and precision, of 0.83, 0.76, and 0.90, respectively, and may serve as a baseline for future approaches. The dataset is available at https://www.hi-drive.eu/Data for both commercial and non-commercial use.  © 2022 IEEE.</t>
  </si>
  <si>
    <t>Computer vision; Deep neural networks; Digital storage; Digital television; Large dataset; Network architecture; Optical radar; Traffic signs; 3D object; Construction sites; Deviation detection; Element type; High definition; Large-scales; Objects detection; Point-clouds; Spatial dimension; Urban domains; Object detection</t>
  </si>
  <si>
    <t>2-s2.0-85141867086</t>
  </si>
  <si>
    <t>Ai C.; Tsai Y.-C.J.</t>
  </si>
  <si>
    <t>Critical assessment of an enhanced traffic sign detection method using mobile LiDAR and INS technologies</t>
  </si>
  <si>
    <t>10.1061/(ASCE)TE.1943-5436.0000760</t>
  </si>
  <si>
    <t>https://www.scopus.com/pages/publications/84928660580?origin=resultslist</t>
  </si>
  <si>
    <t>Traffic signs are important roadway assets that provide critical guidance, including regulations and safety-related information, to road users. Traffic signs need to be inventoried by transportation agencies. However, the traditional manual methods carried out in the field are dangerous, labor-intensive, and time-consuming. There is a need to develop alternative methods to cost-effectively inventory traffic signs. The research reported in this paper, sponsored by the U.S. DOT Research and Innovative Technology Administration Program, is to critically assess an alternative traffic sign inventory method using mobile light detection and ranging (LiDAR), and inertial navigation system (INS), technologies. The contribution of this paper is three-fold, as follows: (1) an alternative traffic sign inventory method is proposed using mobile LiDAR and INS technologies, (2) a key LiDAR parameter calibration procedure (including a sensitivity study of the key parameters) is proposed to achieve a desirable traffic sign detection rate, and (3) the reliability and productivity of the proposed method is critically assessed (by quantitatively measuring the detection rate and processing time of the proposed method). Actual data, collected on an interstate highway (I-95) and a local urban road (37th Street in Savannah, Georgia), were used to critically assess the performance. Results show that the proposed method can correctly detect 94.0 and 91.4% of the traffic signs on interstate highways and local urban roads with less than seven false-positive cases. Results also show that when compared to the in-field manual survey test conducted by Georgia DOT, the proposed method can potentially reduce the processing time for sign inventory by approximately 76%. The results demonstrate that the proposed method is promising for establishing a cost-effective traffic sign inventory method for transportation agencies. Future research directions are also recommended. © 2014 American Society of Civil Engineers.</t>
  </si>
  <si>
    <t>Georgia; United States; Cost effectiveness; Highway engineering; Inertial navigation systems; Navigation systems; Optical radar; Roads and streets; Transportation; Future research directions; Inertial navigation systems (INS); Innovative technology; Light detection and ranging; Parameter calibration; Sensitivity studies; Traffic sign detection; Transportation agencies; detection method; lidar; navigation aid; performance assessment; traffic management; Traffic signs</t>
  </si>
  <si>
    <t>2-s2.0-84928660580</t>
  </si>
  <si>
    <t>Zou M.; Kageyama Y.; Akashi T.</t>
  </si>
  <si>
    <t>Curb Detection Using a Novel Deep Learning Framework Based on YOLO-v2</t>
  </si>
  <si>
    <t>10.1002/tee.23647</t>
  </si>
  <si>
    <t>https://www.scopus.com/pages/publications/85131936863?origin=resultslist</t>
  </si>
  <si>
    <t>Curb detection with a monocular camera is important to assist driving by detecting curbs to avoid accidents. However, various road scenes and curb shapes make it difficult to detect curbs based on a single image. In this study, a novel image-based curb detection method that is highly efficient, inexpensive, and less complex than LiDAR-based solutions was developed. A deep learning framework was used to detect curbs from road images automatically. A custom convolutional neural network (CNN) model was built, and another seven pretrained models were fine-tuned for curb patch classification. The evaluation metrics, such as accuracy, F1-score, area under curve, and prediction time, were considered comprehensively to select the optimal CNN architecture. Three promising CNN architectures were employed as classification networks and embedded into the YOLO-v2 framework to construct curb detectors. The detection performance was evaluated in terms of the average precision on an urban road image dataset. By configuring parameters for the optimal CNN architecture, the best detector achieved an average precision of 99.16%, which verifies the effectiveness of the proposed method. © 2022 Institute of Electrical Engineers of Japan. Published by Wiley Periodicals LLC. © 2022 Institute of Electrical Engineers of Japan. Published by Wiley Periodicals LLC.</t>
  </si>
  <si>
    <t>convolutional neural network; curb detection; deep learning; driving assistance; feature extraction</t>
  </si>
  <si>
    <t>Convolution; Convolutional neural networks; Deep neural networks; Network architecture; Roads and streets; Convolutional neural network; Curb detections; Deep learning; Driving assistance; Features extraction; Learning frameworks; Monocular cameras; Neural network architecture; Road images; Single images; Feature extraction</t>
  </si>
  <si>
    <t>2-s2.0-85131936863</t>
  </si>
  <si>
    <t>Khataan A.; Gargoum S.</t>
  </si>
  <si>
    <t>Automated traffic sign change detection using low-cost LiDAR scans and unsupervised machine learning</t>
  </si>
  <si>
    <t>10.1080/01431161.2024.2365813</t>
  </si>
  <si>
    <t>https://www.scopus.com/pages/publications/85197463755?origin=resultslist</t>
  </si>
  <si>
    <t>Current practices in traffic sign monitoring heavily rely on manual inspections, a method that is both time-consuming and prone to human error. This leads to inefficiencies in the management and maintenance of these critical roadside assets. The objective of this work is to overcome these limitations by proposing a method for automated change detection in traffic signs using low-density LiDAR data. The proposed solution integrates noise elimination, point cloud restructuring, and cross-scan KD-tree generation, followed by the application of unsupervised machine learning techniques for change identification. The effectiveness of this method was verified by testing across three different highways with varying point cloud resolutions. For robust testing, an algorithm was also designed to simulate a broad range of different damage scenarios in traffic signs of different types, sizes, and placements. Testing in different scenarios along almost 15 km of the road revealed impressive results with accuracy and F1 score metrics ranging from 92% to 100%. Moreover, the algorithm was also extremely efficient with an average runtime of just 115” per km of fully automated unattended processing. The change detection potential of the proposed algorithm extends beyond traffic signs, as it could be adapted for many highway elements, enhancing the efficiency of transportation asset management and highway maintenance programmes. The findings indicate that this approach not only fills a significant gap in the current traffic sign monitoring and asset management practice but also offers a promising, comprehensive solution towards automated, cost-effective, and precise monitoring and maintenance of traffic signs, thus addressing a major challenge in this area. © 2024 Informa UK Limited, trading as Taylor &amp; Francis Group.</t>
  </si>
  <si>
    <t>automated detection; Change detection; highway maintenance; KD-tree algorithms; LiDAR point cloud; traffic sign change detection; unsupervised learning; voxelization</t>
  </si>
  <si>
    <t>Asset management; Automation; Change detection; Highway administration; Machine learning; Maintenance; Optical radar; Traffic signs; Trees (mathematics); Automated detection; Change detection; Highway maintenance; KD-tree algorithm; LiDAR point cloud; Point-clouds; Sign-change; Traffic sign change detection; Tree algorithms; Voxelization; algorithm; automation; lidar; machine learning; unsupervised classification; Cost effectiveness</t>
  </si>
  <si>
    <t>2-s2.0-85197463755</t>
  </si>
  <si>
    <t>Roux F.L.; Cabral H.; Yarroudh A.; Nlemba L.; Campling M.; Tsiporkova E.</t>
  </si>
  <si>
    <t>Object Localization and Tracking Pipeline for the Realistic Rendering of Railway Environments</t>
  </si>
  <si>
    <t>10.1109/ITSC58415.2024.10920118</t>
  </si>
  <si>
    <t>https://www.scopus.com/pages/publications/105001674151?origin=resultslist</t>
  </si>
  <si>
    <t>There is a growing demand for the virtualization of real-world scenes to become more realistic, driven by improvements in data acquisition systems and availability of analytical tools and computational power to treat that data. Despite the growing number of studies which tackle specific steps in this process, there is still a lack of solutions which leverage recent advances in computer vision techniques to facilitate the digital reconstruction of a real-world environment. Such an approach has obvious advantages, e.g., being able of operating on simple video data and not requiring an expensive data acquisition system, such as LIDAR cameras. However, it comes with several challenges, including the need to individualize and categorize objects in an image, estimate their position with respect to the camera and also deal with artifacts. To tackle these challenges, we conceived an innovative workflow for extracting and positioning in real-world coordinates relevant elements in a video scene, in our case of video captured from the front of a moving train. Starting from a semantic segmentation task, our method then leverages the object segmentation model SegmentAnything to assign a unique identifier to each instance of each class, which are subsequently tracked along the video sequence using a video segmentation algorithm. Each unique object instance can be positioned in real-world coordinates by integrating the output with its depth calibrated to metric units by leveraging scene reconstruction from Structure from Motion (SfM). The full approach is validated by comparing the estimated positions of buildings and traffic signs with their real positions based on an open-source database, achieving in both a sub-meter accuracy. This novel approach provides a comprehensive framework for the positioning of any object from a sequence of video frames and can be applied to a wide-range of domains beyond the one tackled here. © 2024 IEEE.</t>
  </si>
  <si>
    <t>Image reconstruction; Metadata; Network security; Railroad transportation; Railroads; Semantic Segmentation; Video analysis; Video recording; Analytical tool; Data acquisition system; Growing demand; Localization and tracking; Object localization; Object Tracking; Real-world; Realistic rendering; Virtualizations; World coordinates; Traffic signs</t>
  </si>
  <si>
    <t>2-s2.0-105001674151</t>
  </si>
  <si>
    <t>Yadav M.; Singh A.K.</t>
  </si>
  <si>
    <t>Rural Road Surface Extraction Using Mobile LiDAR Point Cloud Data</t>
  </si>
  <si>
    <t>10.1007/s12524-017-0732-4</t>
  </si>
  <si>
    <t>https://www.scopus.com/pages/publications/85035773419?origin=resultslist</t>
  </si>
  <si>
    <t>The existing roadway infrastructures are mostly archived with two-dimensional (2D) drawings that lack the possibility for three-dimensional (3D) interpretation and advanced 3D analysis. The mobile LiDAR system (MLS) is gaining popularity in 3D mapping applications along various types of road corridors. MLS achieves the highest data quality and completeness among the traditional roadway data collection methods. The rural roads in different countries especially in India form a substantial portion of the road network. Therefore the proper maintenance and road safety analysis of rural roads are recommended activity, which could be addressed using detailed 3D road surface information. The absence of raised curb at road boundary, and presence of complexity, heterogeneity and occlusions along the rural roadway settings restrict the use of existing studies for road surface extraction using MLS point cloud data. Therefore considering the above requirement, this research paper proposes a two-stage method. The first stage extract planar ground surfaces which are further used to filter road surface in the second stage. Global properties of road, that is, topology and smoothness and its radiometric response to laser beam of MLS are used in the second stage. MLS point cloud data of rural roadway were used to test the proposed method. The road surface points were accurately extracted without being affected by the absence of raised curb and hanging objects over the road surface, that is, tree canopies and overhead power lines. The quantitative assessment of the proposed method was performed in terms of correctness, completeness and quality, which were 96.3, 94.2, and 90.9%, respectively. © 2017, Indian Society of Remote Sensing.</t>
  </si>
  <si>
    <t>Data points; Eigen value; Ground surface; Mobile LiDAR system (MLS); Road</t>
  </si>
  <si>
    <t>India; accuracy assessment; assessment method; data assimilation; data quality; eigenvalue; ground-based measurement; lidar; mapping method; numerical method; road; rural area</t>
  </si>
  <si>
    <t>2-s2.0-85035773419</t>
  </si>
  <si>
    <t>Ma Y.; Zheng Y.; Easa S.; Cheng J.</t>
  </si>
  <si>
    <t>Semi-automated framework for generating cycling lane centerlines on roads with roadside barriers from noisy MLS data</t>
  </si>
  <si>
    <t>10.1016/j.isprsjprs.2020.07.009</t>
  </si>
  <si>
    <t>https://www.scopus.com/pages/publications/85088915955?origin=resultslist</t>
  </si>
  <si>
    <t>Cycling lane centerlines (CLC) play an important role in the evaluation of safety-related conditions and guiding systems for cyclists along road corridors. The unavailability of design files or undocumented changes in the road infrastructures after improvements has created great difficulty in delineating CLC on existing roads. In this study, mobile laser scanning (MLS) data are introduced into this domain and a four-step semi-automated framework is proposed for generating CLC on roads with roadside barriers (RB). First, MLS data are restructured into the aligned scan-pattern grid using the mapping trajectory data. Second, a rasterization-based clustering approach is applied to segment the off-ground objects from the reorganized MLS data. Third, the RB amongst the segmented objects are identified using a sequential application of the k-Means clustering method and the proposed unidirectional growing method. Finally, the moving average technique and natural cubic spline are applied to generate CLC from the critical positions alongside the identified RB. Testing on three road sections with different types of RB demonstrated that the developed framework can successfully generate CLC from MLS data in the presence of considerable noises. The results also show that the proposed procedure shows better accuracy performance on processing roads with wide RB than a road with narrow RB. © 2020 International Society for Photogrammetry and Remote Sensing, Inc. (ISPRS)</t>
  </si>
  <si>
    <t>Centerline; Cycling lane; Methodology; Mobile LiDAR; Object identification; Roadside barrier</t>
  </si>
  <si>
    <t>Automation; K-means clustering; Critical positions; K-means clustering method; Moving average technique; Natural cubic splines; Road infrastructures; Roadside barriers; Segmented objects; Sequential applications; accuracy assessment; automation; cluster analysis; laser; mapping; performance assessment; raster; road; safety; smart grid; Roadsides</t>
  </si>
  <si>
    <t>2-s2.0-85088915955</t>
  </si>
  <si>
    <t>Liu R.; Su Z.; Zhang Y.; Li M.</t>
  </si>
  <si>
    <t>CLFNet: a multi-modal data fusion network for traffic sign extraction</t>
  </si>
  <si>
    <t>10.1088/1361-6501/ad95af</t>
  </si>
  <si>
    <t>https://www.scopus.com/pages/publications/85219339970?origin=resultslist</t>
  </si>
  <si>
    <t>When using image data for signage extraction, poor visibility conditions such as insufficient light, rainy days, and low light intensity are encountered, leading to low accuracy and poor boundary segmentation in vision-based detection methods. To address this problem, we propose a cross-modal latent feature fusion network for signage detection, which obtains rich boundary information by combining images with light detection and ranging depth images, thus compensating for the pseudo-boundary phenomenon that may occur when using a single RGB image segmentation. First, HRNet is utilized as the backbone network to extract the boundary information of the point cloud depth map and RGB image by introducing the boundary extraction module; Second, the sensitivity to the boundary is enhanced by applying the feature aggregation module to deeply fuse the extracted boundary information with the image features; Finally, boundary Intersection over Union (IOU) is introduced as an evaluation index. The results show that the method performs more superiorly compared to the mainstream RGBD network, with an improvement of 5.5% and 6.1% in IOU and boundary IOU, and an accuracy of 98.3% and 96.2%, respectively, relative to the baseline network. © 2024 IOP Publishing Ltd. All rights, including for text and data mining, AI training, and similar technologies, are reserved.</t>
  </si>
  <si>
    <t>deep learning; imagery; LiDAR point cloud; severe weather</t>
  </si>
  <si>
    <t>Data fusion; Deep learning; Image enhancement; Image segmentation; Photointerpretation; Boundary information; Data fusion networks; Deep learning; Image data; Imagery; LiDAR point cloud; Multi-modal data; Point-clouds; RGB images; Severe weather; Traffic signs</t>
  </si>
  <si>
    <t>2-s2.0-85219339970</t>
  </si>
  <si>
    <t>MFSCNN: APPENDING A MASKED BRANCH TO FAST-SCNN TO IMPROVE ROAD MARKING EXTRACTION ON SPARSE MLS POINT CLOUD-DERIVED IMAGES</t>
  </si>
  <si>
    <t>10.5194/isprs-archives-XLVIII-1-W2-2023-829-2023</t>
  </si>
  <si>
    <t>https://www.scopus.com/pages/publications/85183298516?origin=resultslist</t>
  </si>
  <si>
    <t>With the rise of self-driving cars, an increasing number of vehicles are equipped with low-cost light detection and ranging (LiDAR) sensors that could potentially serve as a massive mobile mapping resource, particularly for jobs that require multiple and frequent scanning, such as maintaining dynamic high-definition maps or digital twins. However, low-cost LiDAR sensors produce sparser point clouds during scanning which can make deep learning techniques for the automatic retrieval of features difficult like extracting road markings. In this work, we aim to improve the performance of a convolutional neural network (CNN) model for road marking extraction from sparse mobile LiDAR scanning (MLS) point cloud-derived images. We propose the modification of the Fast-SCNN model structure by adding a 2D convolution branch with masking in the feature fusion step: MFSCNN. To retain speed we only use MFSCNN to boost model training and still utilize Fast-SCNN for inference. Our results indicate potential, with a 4.6% increase in mean f1-score and an 8% decrease in uncertainty for the road marking class after multiple trials. Additionally, this research aims to support and increase research interest in lower-cost LiDARs for mobile mapping. © Author(s) 2023.</t>
  </si>
  <si>
    <t>Deep Learning; Low-Cost LiDAR; Mobile Mapping; Point Cloud-Derived Images; Road Marking Extraction</t>
  </si>
  <si>
    <t>Convolution; Convolutional neural networks; Costs; Deep learning; Highway markings; Image enhancement; Mapping; Optical radar; Road and street markings; Roads and streets; Deep learning; Detection sensors; Light detection and ranging; Low-cost light detection and ranging; Low-costs; Mobile mapping; Point cloud-derived image; Point-clouds; Road marking; Road marking extraction; Extraction</t>
  </si>
  <si>
    <t>2-s2.0-85183298516</t>
  </si>
  <si>
    <t>Arias P.; Riveiro B.; Soilán M.; Díaz-Vilariño L.; Martínez-Sánchez J.</t>
  </si>
  <si>
    <t>Simple approaches to improve the automatic inventory of zebra crossing from MLS data</t>
  </si>
  <si>
    <t>10.5194/isprsarchives-XL-3-W3-103-2015</t>
  </si>
  <si>
    <t>https://www.scopus.com/pages/publications/84959375649?origin=resultslist</t>
  </si>
  <si>
    <t>The city management is increasingly supported by information technologies, leading to paradigms such as smart cities, where decision-makers, companies and citizens are continuously interconnected. 3D modelling turns of great relevance when the city has to be managed making use of geospatial databases or Geographic Information Systems. On the other hand, laser scanning technology has experienced a significant growth in the last years, and particularly, terrestrial mobile laser scanning platforms are being more and more used with inventory purposes in both cities and road environments. Consequently, large datasets are available to produce the geometric basis for the city model; however, this data is not directly exploitable by management systems constraining the implementation of the technology for such applications. This paper presents a new algorithm for the automatic detection of zebra crossing. The algorithm is divided in three main steps: Road segmentation (based on a PCA analysis of the points contained in each cycle of collected by a mobile laser system), rasterization (conversion of the point cloud to a raster image coloured as a function of intensity data), and zebra crossing detection (using the Hough Transform and logical constrains for line classification). After evaluating different datasets collected in three cities located in Northwest Spain (comprising 25 strips with 30 visible zebra crossings) a completeness of 83% was achieved.</t>
  </si>
  <si>
    <t>3D modelling; Automatic processing; LiDAR; Point clouds; Road inventory; Traffic signs</t>
  </si>
  <si>
    <t>Decision making; Feature extraction; Geographic information systems; Highway administration; Image segmentation; Information management; Laser applications; Rasterization; Roads and streets; Surface analysis; Traffic signs; 3D models; 3d-modeling; Automatic processing; City management; Decision makers; LiDAR; Management IS; Point-clouds; Road inventory; Simple approach; Hough transforms</t>
  </si>
  <si>
    <t>2-s2.0-84959375649</t>
  </si>
  <si>
    <t>Qiu Z.; Martínez-Sánchez J.; Brea V.M.; López P.; Arias P.</t>
  </si>
  <si>
    <t>Low-cost mobile mapping system solution for traffic sign segmentation using Azure Kinect</t>
  </si>
  <si>
    <t>10.1016/j.jag.2022.102895</t>
  </si>
  <si>
    <t>https://www.scopus.com/pages/publications/85133330629?origin=resultslist</t>
  </si>
  <si>
    <t>The mobile mapping system (MMS) could become the foundation of digital twins and 3D modeling, and is widely applicable in a variety of fields, such as infrastructure management, intelligent transportation systems, and smart cities. However, data collected by MMS is extensive and complex, making data processing difficult. We present a novel method for segmenting urban assets (specifically in this case study traffic signs) with a lower-cost Azure Kinect and automatic data processing workflows. First, it was necessary to verify the reliability of this approach using the Time of Flight (ToF) camera from Azure Kinect to detect road signs outdoors. Using the data generated by the ToF camera, we then extracted the Region of Interest (ROI) quickly and efficiently. After transforming the ROI to the RGB image, we obtained the traffic sign area through a hybrid color-shape based method. In addition, we calculated the distance between the traffic sign and Azure Kinect based on the depth image. The Coefficient of Variation cv averaged 1.1%. It is thus evident that Azure Kinect is reliable for outdoor traffic sign segmentation. Our algorithm has been compared with deep learning algorithms. According to our analysis, our algorithm has an accuracy of 0.8216, while the accuracy of deep learning is 0.7466, which indicates that our solution is more flexible and cost-effective. © 2022 The Authors</t>
  </si>
  <si>
    <t>Mobile mapping system; Multi sensor system; Time of Flight camera; Traffic sign detection and segmentation</t>
  </si>
  <si>
    <t>accuracy assessment; algorithm; computer simulation; data processing; detection method; GIS; image analysis; intelligent transportation system; machine learning; mapping method; numerical model; segmentation; smart city; software; spatial analysis; three-dimensional modeling; traffic management</t>
  </si>
  <si>
    <t>2-s2.0-85133330629</t>
  </si>
  <si>
    <t>Lim H.; Oh M.; Myung H.</t>
  </si>
  <si>
    <t>Patchwork: Concentric Zone-Based Region-Wise Ground Segmentation with Ground Likelihood Estimation Using a 3D LiDAR Sensor</t>
  </si>
  <si>
    <t>10.1109/LRA.2021.3093009</t>
  </si>
  <si>
    <t>https://www.scopus.com/pages/publications/85111096673?origin=resultslist</t>
  </si>
  <si>
    <t>Ground segmentation is crucial for terrestrial mobile platforms to perform navigation or neighboring object recognition. Unfortunately, the ground is not flat, as it features steep slopes; bumpy roads; or objects, such as curbs, flower beds, and so forth. To tackle the problem, this letter presents a novel ground segmentation method called Patchwork, which is robust for addressing the under-segmentation problem and operates at more than 40 Hz. In this letter, a point cloud is encoded into a Concentric Zone Model-based representation to assign an appropriate density of cloud points among bins in a way that is not computationally complex. This is followed by Region-wise Ground Plane Fitting, which is performed to estimate the partial ground for each bin. Finally, Ground Likelihood Estimation is introduced to dramatically reduce false positives. As experimentally verified on SemanticKITTI and rough terrain datasets, our proposed method yields promising performance compared with the state-of-the-art methods, showing faster speed compared with existing plane fitting-based methods. Code is available: https://github.com/LimHyungTae/patchwork. © 2016 IEEE.</t>
  </si>
  <si>
    <t>field robots; ground segmentation; mapping; Range sensing</t>
  </si>
  <si>
    <t>Agricultural robots; Object recognition; Concentric zones; False positive; Likelihood estimation; Mobile platform; Partial ground; Rough terrains; Segmentation methods; State-of-the-art methods; Optical radar</t>
  </si>
  <si>
    <t>2-s2.0-85111096673</t>
  </si>
  <si>
    <t>Kang Z.; Yang J.; Zhong R.; Wu Y.; Shi Z.; Lindenbergh R.</t>
  </si>
  <si>
    <t>Voxel-Based Extraction and Classification of 3-D Pole-Like Objects from Mobile LiDAR Point Cloud Data</t>
  </si>
  <si>
    <t>10.1109/JSTARS.2018.2869801</t>
  </si>
  <si>
    <t>https://www.scopus.com/pages/publications/85054347017?origin=resultslist</t>
  </si>
  <si>
    <t>The digital mapping of road environment is an important task for road infrastructure inventory and urban planning. Automatic extraction and classification of pole-like objects can remarkably reduce mapping cost and enhance work efficiency. Therefore, this paper proposes a voxel-based method that automatically extracts and classifies three-dimensional (3-D) pole-like objects by analyzing the spatial characteristics of objects. First, a voxel-based shape recognition is conducted to generate a set of pole-like object candidates. Second, according to their isolation and vertical continuity, the pole-like objects are detected and individualized using the proposed circular model with an adaptive radius and the vertical region growing algorithm. Finally, several semantic rules, consisting of shape features and spatial topological relationships, are derived for further classifying the extracted pole-like objects into four categories (i.e., lamp posts, utility poles, tree trunks, and others). The proposed method was evaluated using three datasets from mobile LiDAR point cloud data. The experimental results demonstrate that the proposed method efficiently extracted the pole-like objects from the three datasets, with extraction rates of 85.3%, 94.1%, and 92.3%. Moreover, the proposed method can achieve robust classification results, especially for classifying tree trunks. © 2018 IEEE.</t>
  </si>
  <si>
    <t>Classification; detection; mobile LiDAR; principal component analysis (PCA); vertical pole-like objects</t>
  </si>
  <si>
    <t>Classification (of information); Data mining; Error detection; Extraction; Feature extraction; Forestry; Mapping; Object detection; Optical radar; Poles; Roads and streets; Semantics; Three dimensional displays; Vegetation; Mobile lidar; Region growing algorithm; Robust classification; Shape; Spatial characteristics; Threedimensional (3-d); Topological relationships; vertical pole-like objects; automation; data set; digital mapping; image classification; lidar; principal component analysis; shape; spatial analysis; Principal component analysis</t>
  </si>
  <si>
    <t>2-s2.0-85054347017</t>
  </si>
  <si>
    <t>Barçon E.; Landes T.; Grussenmeyer P.; Berson G.</t>
  </si>
  <si>
    <t>VECTORIZATION OF URBAN MLS POINT CLOUDS: A SEQUENTIAL APPROACH USING CROSS SECTIONS</t>
  </si>
  <si>
    <t>10.5194/isprs-archives-XLIII-B2-2022-351-2022</t>
  </si>
  <si>
    <t>https://www.scopus.com/pages/publications/85132029015?origin=resultslist</t>
  </si>
  <si>
    <t xml:space="preserve">Dense point clouds acquired with a mobile laser scanning system (MLS) device become usual raw data for different surveyor applications: topographic maps, 3D models, road inventories, risk assessment of vegetation on road or railroads. Thanks to important evolutions in technologies, MLS devices became powerful and very popular. In the meantime, the need for point cloud automatic processing tools is growing. However, the available tools have not yet reached a sufficient level of maturity. Using MLS point clouds to produce topographic maps, BIM model or other deliverables, requires very often manual vectorization (or digitalization) work. In the road context, the transition from point cloud to road map that consists in delineating curb or road edges, road markings, pole, trees, facades etc. is currently performed manually. To reduce these time-consuming operations, several solutions have been proposed in the literature. In this paper we present the first results of a method consisting in vectorizing urban point cloud scene. The originality of this work is to propose a global approach aiming to detect and vectorize simultaneously multiple objects. The developed algorithm uses cross-section analysis to detect road curbs and vertical objects. The first results are promising, since an F-score higher than 80% has been reached, even before applying road logic rules or additional knowledge. The detection and extraction of vertical objects including facades, trees, and poles, is more challenging but the detections also present a recall greater than 85%.  © 2022. International Archives of the Photogrammetry, Remote Sensing and Spatial Information Sciences - ISPRS Archives. All rights reserved. </t>
  </si>
  <si>
    <t>Automation; Mobile Laser Scanning; Point Clouds; Road features; Vectorization</t>
  </si>
  <si>
    <t>Forestry; Laser applications; Maps; Object detection; Remote sensing; Risk assessment; Road and street markings; Roads and streets; Three dimensional computer graphics; 3D models; 3d-modeling; Laser scanning; Laser scanning systems; Mobile laser scanning; Point-clouds; Road feature; Sequential approach; Topographic map; Vectorization; Poles</t>
  </si>
  <si>
    <t>2-s2.0-85132029015</t>
  </si>
  <si>
    <t>Liu L.; Tang X.; Xie J.; Gao X.; Zhao W.; Mo F.; Zhang G.</t>
  </si>
  <si>
    <t>Deep-Learning and Depth-Map Based Approach for Detection and 3-D Localization of Small Traffic Signs</t>
  </si>
  <si>
    <t>10.1109/JSTARS.2020.2966543</t>
  </si>
  <si>
    <t>https://www.scopus.com/pages/publications/85085646417?origin=resultslist</t>
  </si>
  <si>
    <t>The three-dimensional (3-D) geographic locations of street furniture, such as traffic signs, comprise the basic content of 3-D city construction, and such information is indispensable for periodic statistics for road management and maintenance. This article presents a novel solution for acquiring 3-D information on small traffic signs based on mobile mapping system (MMS) data. First, a lightweight backbone network called VGG-L under an optimized faster region-based convolutional neural network detection framework is proposed for the detection of small traffic signs. An urban traffic sign detection (UTSD) dataset is created based on panoramic images obtained from test areas. Detection results from the UTSD dataset show that VGG-L outperforms other popular networks and achieves a mean average precision of 75.4%, which is 4.2%-14.8% higher than those of VGG16, MobileNet, ResNet, and YOLOv3. Second, a novel depth-map-based 3-D spatial geolocation method is proposed for obtaining the 3-D geographic locations of the objects. Then, a center-based method is proposed to automatically extract the final 3-D vector of the target. Experimental results illustrate that the proposed method performs 3-D positioning and vectorization of the milestones and circular and triangular traffic signs, accurately and effectively, achieving greater than 86% recall and precision for the three types of targets in the test areas. The experiments demonstrate that the overall 3-D information acquisition scheme is feasible and has great application potential. © 2008-2012 IEEE.</t>
  </si>
  <si>
    <t>Convolution neural network (CNN); depth map; mobile mapping; three-dimensional (3-D) localization; traffic sign detection</t>
  </si>
  <si>
    <t>Convolutional neural networks; Deep learning; Highway planning; Statistical tests; Back-bone network; City construction; Geographic location; Mobile mapping systems; Panoramic images; Recall and precision; Street furniture; Threedimensional (3-d); accuracy assessment; artificial neural network; data set; detection method; experimental study; image analysis; mapping method; precision; signal; three-dimensional modeling; traffic management; Traffic signs</t>
  </si>
  <si>
    <t>2-s2.0-85085646417</t>
  </si>
  <si>
    <t>Bataineh H.; Manasreh D.; Nazzal M.; Abbas A.</t>
  </si>
  <si>
    <t>Leveraging LiDAR Data and Machine Learning to Predict Pavement Marking Retroreflectivity</t>
  </si>
  <si>
    <t>10.3390/vehicles8010023</t>
  </si>
  <si>
    <t>https://www.scopus.com/pages/publications/105028913833?origin=resultslist</t>
  </si>
  <si>
    <t>This study focused on developing and validating machine learning models to predict pavement marking retroreflectivity using Light Detection and Ranging (LiDAR) intensity data. The retroreflectivity data was collected using a Mobile Retroreflectometer Unit (MRU) due to its increasing acceptance among states as a compliant measurement device. A comprehensive dataset was assembled spanning more than 1000 miles of roadways, capturing diverse marking materials, colors, installation methods, pavement types, and vehicle speeds. The final dataset used for model development focused on dry condition measurements and roadway segments most relevant to state transportation agencies. A detailed synchronization process was implemented to ensure the accurate pairing of retroreflectivity and LiDAR intensity values. Using these data, several machine learning techniques were evaluated, and an ensemble of gradient boosting-based models emerged as the top performer, predicting pavement retroreflectivity with an R2 of 0.94 on previously unseen data. The repeatability of the predicted retroreflectivity was tested and showed similar consistency as the MRU. The model’s accuracy was confirmed against independent field segments demonstrating the potential for LiDAR to serve as a practical, low-cost alternative for MRU measurements in routine roadway inspection and maintenance. The approach presented in this study enhances roadway safety by enabling more frequent, network-level assessments of pavement marking performance at lower cost, allowing agencies to detect and correct visibility problems sooner and helping to prevent nighttime and adverse weather crashes. © 2026 by the authors.</t>
  </si>
  <si>
    <t>AI; LiDAR; machine learning; MRU; pavement markings; retroreflectivity; roadway safety</t>
  </si>
  <si>
    <t>Highway markings; Intelligent systems; Learning algorithms; Learning systems; Machine learning; Pavements; Road and street markings; Safety engineering; Intensity data; Light detection and ranging; Low-costs; Machine learning models; Machine-learning; Measurement device; Mobile retroreflectometer unit; Pavement markings; Retroreflectivity; Roadway safety; Optical radar</t>
  </si>
  <si>
    <t>2-s2.0-105028913833</t>
  </si>
  <si>
    <t>Hodaei M.; Hany Y.; Eissa A.; Habib A.</t>
  </si>
  <si>
    <t>Mobile mapping systems camera–LiDAR data registration for mitigating GNSS/INS trajectory perturbations</t>
  </si>
  <si>
    <t>10.1016/j.measurement.2026.120918</t>
  </si>
  <si>
    <t>https://www.scopus.com/pages/publications/105031738875?origin=resultslist</t>
  </si>
  <si>
    <t>Wheeled Mobile Mapping Systems (MMS), equipped with LiDAR, cameras, and integrated GNSS/INS units, are widely used in urban planning, map generation, and infrastructure monitoring. Accurate registration between wheeled MMS camera and LiDAR data, relying on precise system calibration and GNSS/INS trajectory, is crucial for effective data fusion to address the needs of these applications. However, environmental factors can degrade sensor calibration and GNSS/INS accuracy, leading to misalignment between imagery and LiDAR data. Calibration parameters, such as mounting parameters and sensors’ Interior Orientation Parameters (IOP), can be affected by sensor aging and environmental conditions, while data collection along transportation corridors may suffer from GNSS signal occlusions due to interference from traffic, bridges, and buildings. GNSS/INS trajectory errors are more frequent than calibration errors. This research addresses these trajectory issues by analyzing image-LiDAR misalignments and proposes a novel registration approach. The method establishes an appropriate transformation function, automatically extracts lane markings as common primitives, and develops a similarity measure tailored to these primitives. These elements are integrated into an automated optimization strategy that estimates transformation function parameters. The proposed learning-based algorithm is effective in both urban and highway environments, offering a robust solution for camera-LiDAR alignment. Additionally, an analysis of stereo camera poses before and after registration identifies misalignment causes, whether due to GNSS/INS errors or calibration inaccuracy. The proposed algorithm, evaluated using the mean of minimum Euclidean distances and Intersection over Union (IoU), demonstrates significant improvements, reducing misalignment to less than a few pixels and achieving IoU improvements exceeding 50%. © 2026 Elsevier Ltd</t>
  </si>
  <si>
    <t>Camera–LiDAR registration; GNSS signal occlusions; GNSS/INS trajectory perturbations; Lane markings; Wheeled Mobile Mapping Systems (MMS)</t>
  </si>
  <si>
    <t>Alignment; Calibration; Cameras; Data mining; Errors; Geometry; Image registration; Mapping; Metadata; Stereo image processing; Traffic signals; Trajectories; Urban planning; Camera–LiDAR registration; Data registration; GNSS signal occlusion; GNSS signals; GNSS/INS trajectory perturbation; Integrated GNSS; Lane markings; Mobile mapping systems; Transformation functions; Wheeled mobile mapping system; Optical radar</t>
  </si>
  <si>
    <t>2-s2.0-105031738875</t>
  </si>
  <si>
    <t>Jalayer M.; Hu S.; Zhou H.; Turochy R.E.</t>
  </si>
  <si>
    <t>Evaluation of Geo-Tagged Photo and Video Logging Methods to Collect Geospatial Highway Inventory Data</t>
  </si>
  <si>
    <t>10.1080/23754931.2015.1009301</t>
  </si>
  <si>
    <t>https://www.scopus.com/pages/publications/84994367207?origin=resultslist</t>
  </si>
  <si>
    <t>For many years, state departments of transportation (DOTs) and local agencies have collected and maintained highway inventory data (HID) to assist the decision makers at different levels. In light of the implementation of the recently published Highway Safety Manual (HSM) in 2010, many state DOTs have sought to tailor the various safety measures and functions to evaluate the safety in their jurisdictions. Insufficient HSM-required HID in many current DOTs’ databases, however, necessitates the collection of the absent features. To obtain these data, various techniques for different purposes have been used, including field inventory, photo and video log, integrated Global Positioning System/geographic information systems (GPS/GIS) mapping systems, aerial photography, satellite imagery, terrestrial laser scanners, airborne light detection and ranging (LiDAR), and mobile LiDAR. Among many data collection methods, the photo and video log is widely employed by DOTs due to its simplicity and low cost. Therefore, the focus of this article, which is a timely and needed research effort, is to evaluate the capability of the photo and video logging method to collect HID for supporting HSM implementation through a comprehensive literature review, a nationwide survey, and a field trial. The results of this study demonstrate that the photo and video log can provide worthy and relevant HSM data sets with acceptable accuracy. © 2015, © 2015 Applied Geography Conferences Published by Taylor &amp; Francis Group, LLC.</t>
  </si>
  <si>
    <t>data collection highway inventory data (HID); Highway Safety Manual (HSM); photo and video log method</t>
  </si>
  <si>
    <t>2-s2.0-84994367207</t>
  </si>
  <si>
    <t>Tseng W.-K.; Schoellig A.P.; Barfoot T.D.</t>
  </si>
  <si>
    <t>Self-Calibration of the Offset between GPS and Semantic Map Frames for Robust Localization</t>
  </si>
  <si>
    <t>10.1109/CRV52889.2021.00031</t>
  </si>
  <si>
    <t>https://www.scopus.com/pages/publications/85112684698?origin=resultslist</t>
  </si>
  <si>
    <t>In self-driving, standalone GPS is generally considered to have insufficient positioning accuracy to stay in lane. Instead, many turn to LIDAR localization, but this comes at the expense of building LIDAR maps that can be costly to maintain. Another possibility is to use semantic cues such as lane lines and traffic lights to achieve localization, but these are usually not continuously visible. This issue can be remedied by combining semantic cues with GPS to fill in the gaps. However, due to elapsed time between mapping and localization, the live GPS frame can be offset from the semantic map frame, requiring calibration. In this paper, we propose a robust semantic localization algorithm that self-calibrates for the offset between the live GPS and semantic map frames by exploiting common semantic cues, including traffic lights and lane markings. We formulate the problem using a modified Iterated Extended Kalman Filter, which incorporates GPS and camera images for semantic cue detection via Convolutional Neural Networks. Experimental results show that our proposed algorithm achieves decimetre-level accuracy comparable to typical LIDAR localization performance and is robust against sparse semantic features and frequent GPS dropouts.  © 2021 IEEE.</t>
  </si>
  <si>
    <t>Agricultural robots; Calibration; Computer vision; Convolutional neural networks; Global positioning system; Kalman filters; Optical radar; Road and street markings; Robots; Camera images; Localization algorithm; Localization performance; Mapping and localization; Modified iterated extended Kalman filters; Positioning accuracy; Self calibration; Semantic features; Semantics</t>
  </si>
  <si>
    <t>2-s2.0-85112684698</t>
  </si>
  <si>
    <t>Mariniuc A.M.; Cojocaru D.; Manta L.F.; Dragomir A.; Abagiu M.</t>
  </si>
  <si>
    <t>Using 3D Scanning Techniques from Robotic Applications in the Constructions Domain</t>
  </si>
  <si>
    <t>10.1109/ICSTCC55426.2022.9931768</t>
  </si>
  <si>
    <t>https://www.scopus.com/pages/publications/85142511582?origin=resultslist</t>
  </si>
  <si>
    <t>The correct measurement of the 3D coordinates for the workspace of different applications is a determining factor for several types of applications. This paper discusses the possibility of using the experience gained in applications such as those mentioned below as a basis for the development of applications in the field of construction. An example of an application is represented by driving mobile robots that navigate while avoiding obstacles. The mobile robot can be an intelligent wheelchair that allows the movement of people with special needs. An intelligent control system for such a mobile system can use the 3D coordinates of the workspace provided by a LIDAR sensor. Another example is the driving of mobile robots with the detection, recognition, and enforcement of the meaning of traffic signs on the route necessary for travel. In these applications, artificial intelligence techniques can be used to process the information provided by scanners and the information from digital images, respectively. Another source of information for defining a 3D workspace is the ZED camera system. From the point of view of the team that proposes this work, the approach of a scanning application for the construction field had to capitalize on the experience gained in implementing 3D scanning applications from other fields, to make the necessary adaptations, and add the specific new and necessary elements.  © 2022 IEEE.</t>
  </si>
  <si>
    <t>3D scanning</t>
  </si>
  <si>
    <t>Cameras; Intelligent robots; Optical radar; Scanning; Traffic signs; 3D coordinates; 3D-scanning; Avoiding obstacle; Intelligent wheelchair; Measurements of; Mobile systems; Movement of peoples; Robotics applications; Scanning techniques; Special needs; Mobile robots</t>
  </si>
  <si>
    <t>2-s2.0-85142511582</t>
  </si>
  <si>
    <t>Golombek Y.; Marshall W.E.</t>
  </si>
  <si>
    <t>Measuring Streetscape Features with High-Density Aerial Light Detection and Ranging</t>
  </si>
  <si>
    <t>10.1177/0361198120944172</t>
  </si>
  <si>
    <t>https://www.scopus.com/pages/publications/85096105164?origin=resultslist</t>
  </si>
  <si>
    <t>This study investigates the feasibility of extracting streetscape features from high-density United States Geological Survey (USGS) quality level 1 (QL1) light detection and ranging (LiDAR) and quantifying the features into three-dimensional (3D) volumetric pixel (voxel) zones. As the USGS embarks on a national LiDAR database with the goal of collecting LiDAR across the continuous U.S.A., the USGS primarily requires QL2 or QL1 as a collection standard. The authors’ previous study thoroughly investigated the limits of extracting streetscape features with QL2 data, which was primarily limited to buildings and street trees. Recent studies published by other researchers that utilize advanced digital mapping techniques for streetscape measuring acknowledge that most features outside of buildings and street trees are too small to detect. QL1 data, however, is four times denser than QL2 data. This study divides streetscapes into Thiessen proximal polygons, sets voxel parameters, classifies QL1 LiDAR point cloud data, and computes quantitative statistics where classified point cloud data intersects voxels within the streetscape polygons. It demonstrates how most other common streetscape features are detectable in a standard urban QL1 dataset. In addition to street trees and buildings, one can also legitimately extract and statistically quantify walls, fences, landscape vegetation, light posts, traffic lights, power poles, power lines, street signs, and miscellaneous street furniture. Furthermore, as these features are processed into their appropriate voxel height zones, this study introduces a new methodology for obtaining comprehensive tabular descriptive statistics describing how streetscape features are truly represented in 3D. © National Academy of Sciences: Transportation Research Board 2020.</t>
  </si>
  <si>
    <t>Antennas; Feature extraction; Optical radar; Traffic signs; Trees (mathematics); Digital mapping; Level-1; Light detection and ranging; Mapping techniques; Point cloud data; Quality levels; Street trees; Survey quality; United states geological surveys; Volumetrics; Forestry</t>
  </si>
  <si>
    <t>2-s2.0-85096105164</t>
  </si>
  <si>
    <t>Katzorke N.; Kastner S.; Kolar P.; Lasi H.</t>
  </si>
  <si>
    <t>Agile Altering of Road Marking Patterns for Lane Detection Testing</t>
  </si>
  <si>
    <t>10.1109/TITS.2022.3174919</t>
  </si>
  <si>
    <t>https://www.scopus.com/pages/publications/85130810279?origin=resultslist</t>
  </si>
  <si>
    <t>In order to secure and evaluate the functionality of automated driving systems, it is necessary to perform tests under different environmental conditions. One relevant environmental element are road marking patterns, since they serve the purpose to regulate traffic. These patterns need to be changed frequently to display a high variety of different road marking patterns on test tracks. The study investigates and identifies effective and efficient techniques, and materials for agile altering of road marking patterns. Relevant parameters for such flexible road marking methods are the time and effort for application and removal, costs, sustainability, material visibility, removal quality, and reusability. To assess the quality of different road marking materials, the main indicator is the visibility. The authors measured the visibility with camera and Lidar sensors installed on test vehicles. In addition, they performed retroreflectometer measurements. Based on the validation of different materials, the research recommends white type I temporary road marking tape with temporary adhesion for the application on automotive proving grounds.  © 2000-2011 IEEE.</t>
  </si>
  <si>
    <t>Advanced driver assistance systems; intelligent vehicles; lane detection; object detection; road markings; visibility</t>
  </si>
  <si>
    <t>Advanced driver assistance systems; Automobile drivers; Optical radar; Road and street markings; Roads and streets; Sustainable development; Visibility; Automated driving systems; Environmental conditions; Lane detection; Lane detection.; Marking method; Objects detection; Road; Road marking; Test track; Urban areas; Object detection</t>
  </si>
  <si>
    <t>2-s2.0-85130810279</t>
  </si>
  <si>
    <t>Wang Y.; Liu Y.; Li Z.; Gu T.; Pauwels P.; Yu B.</t>
  </si>
  <si>
    <t>Automatic cross section extraction and cross slope measurement for curved ramps using light detection and ranging point clouds</t>
  </si>
  <si>
    <t>10.1016/j.measurement.2024.114369</t>
  </si>
  <si>
    <t>https://www.scopus.com/pages/publications/85186118666?origin=resultslist</t>
  </si>
  <si>
    <t>Road cross section and slope are essential for ensuring both safe road operations and effective drainage. This paper presents a method that integrates the point clouds processing and geometric information computation derived from LiDAR point cloud data. The contributions are as follows: (1) a road marking detection method is developed to extract pavement points and remove the noisy points; (2) the centroid of road markings is extracted and defined as the road axis, determined by both road markings and boundaries utilizing the index-based classification technique; (3) knot and region of interest within the cross-sectional profile are generated to extract cross section points. A Principal component analysis algorithm is used to measure the cross slope. Based on the 13 locations of two sites within the interchange ramp, differences between the proposed method and field surveys range from 0.02 % to 0.46 %, indicating the accuracy of the proposed method for cross slope measurement. © 2024 Elsevier Ltd</t>
  </si>
  <si>
    <t>Cross slope measurement; Curved ramp; LiDAR point clouds; Road marking and boundary extraction</t>
  </si>
  <si>
    <t>Highway markings; Image segmentation; Optical radar; Principal component analysis; Road and street markings; Roads and streets; Boundary extraction; Cloud processing; Cross slope measurement; Curved ramp; LiDAR point cloud; Light detection and ranging; Point-clouds; Road marking; Road marking and boundary extraction; Slope measurement; Extraction</t>
  </si>
  <si>
    <t>2-s2.0-85186118666</t>
  </si>
  <si>
    <t>Liu X.; Khoramshahi E.; Zhang R.; Chen C.; Puttonen E.; Chen Y.</t>
  </si>
  <si>
    <t>Using Direct-Georeferencing with a MEMS-LiDAR to Classify Traffic Signs, an Automatic Approach</t>
  </si>
  <si>
    <t>10.1109/ICSSA62312.2024.10788657</t>
  </si>
  <si>
    <t>https://www.scopus.com/pages/publications/85216558438?origin=resultslist</t>
  </si>
  <si>
    <t>In this article, a micro-electromechanical systems light-detection and ranging (MEMS-LiDAR) based sampling method for traffic sign recognition is presented. MEMS-LiDAR is an emerging remote-sensing technology in the autopilot (AP) area. Existing published scientific reports have been less concerned with using point-cloud datasets sampled from MEMS-LiDAR, as the MEMS-LiDAR is a recently matured commercial technology. In this paper, we propose utilizing a MEMS-LiDAR system (Robosense-M1) for data acquisition in a mobile laser scanning (MLS) in an urban environment. Subsequently, two methods related to clustering and point-cloud 3D geometric feature extraction are introduced to segment and filter out plain-like objects. Finally, a support vector machine method (SVM) is investigated for the task of traffic-sign classification. Our results successfully demonstrate the effectiveness of the proposed method with K1-score based on the MEMS-LiDAR sampled data to be 83.33%. This result shows the effectiveness of the proposed method. © 2024 IEEE.</t>
  </si>
  <si>
    <t>autopilot; DBSCAN; LiDAR; MEMS-LiDAR; point cloud; SVM</t>
  </si>
  <si>
    <t>Laser applications; Microchannels; Network security; Steganography; Traffic signals; Traffic surveys; Automatic approaches; Autopilot; DBSCAN; Direct georeferencing; Electromechanical systems; LiDAR; Light detection and ranging; Micro-electromechanical system light-detection and ranging; Point-clouds; Support vector machine method; Support vector machines</t>
  </si>
  <si>
    <t>2-s2.0-85216558438</t>
  </si>
  <si>
    <t>Barbieri L.; Brambilla M.; Nicoli M.</t>
  </si>
  <si>
    <t>Deep Neural Networks for Cooperative Lidar Localization in Vehicular Networks</t>
  </si>
  <si>
    <t>10.1109/ICC45041.2023.10278689</t>
  </si>
  <si>
    <t>https://www.scopus.com/pages/publications/85177605504?origin=resultslist</t>
  </si>
  <si>
    <t>The exchange of sensing information through Vehicle-to-Everything (V2X) communications enables the development of cooperative systems for localization augmentation in connected automated vehicles. In V2X scenarios, the integration of measurements from multiple vehicles enhances the environmental perception which is of the utmost importance for enhanced safety services. In this paper, we propose a Deep Neural Network (DNN)-assisted cooperative localization method that relies on a centralized road infrastructure and a network of lidar sensors at vehicles. The proposed algorithm is referred to as DNN Implicit Cooperative Positioning (DNN-ICP) and performs two tasks. At first, each vehicle processes its lidar point cloud by a 3D object detector to identify static objects in the surrounding. Then, the estimated objects are collected at the road infrastructure which uses the aggregated information to improve the localization. Numerical results in a realistic vehicular scenario are presented to quantify the improvement provided by DNN-ICP with respect to a non-cooperative vehicle positioning scheme, showing the reduction of uncertainty on vehicle positioning.  © 2023 IEEE.</t>
  </si>
  <si>
    <t>CARLA simulator; Cooperative Localization; Deep Neural Networks; PointPillars</t>
  </si>
  <si>
    <t>Cooperative communication; Object detection; Optical radar; Roads and streets; Vehicle to Everything; Vehicle to vehicle communications; Vehicles; Automated vehicles; CARLA simulator; Cooperative localization; Cooperative systems; Localisation; Pointpillar; Road infrastructures; Sensing information; Vehicle positioning; Vehicular networks; Deep neural networks</t>
  </si>
  <si>
    <t>2-s2.0-85177605504</t>
  </si>
  <si>
    <t>Espinel-Gomez D.; Fernandez-Gomez W.; Moreno-Moreno J.; Carranza-Leguizamo D.; Marrugo C.</t>
  </si>
  <si>
    <t>A Smart Mobile Mapping Application for the Evaluation of Road Infrastructure in Urban and Rural Corridors</t>
  </si>
  <si>
    <t>10.1007/978-3-031-74595-9_16</t>
  </si>
  <si>
    <t>https://www.scopus.com/pages/publications/85208057378?origin=resultslist</t>
  </si>
  <si>
    <t>Mobile mapping systems are widely used for urban observation. By integrating electronic devices with various sensors (including optical and thermal), computer vision techniques, AI algorithms, and GNSS positioning systems, data from urban road corridors can be collected. This research presents a review of conventional mobile mapping methods and proposes an advanced computer vision approach that leverages AI to improve mapping accuracy. The limitations and challenges of traditional methods, such as vehicle-mounted LIDAR systems, are critically examined. The study highlights how AI integration, particularly deep learning algorithms, has significantly enhanced data interpretation and decision-making processes in road infrastructure management. An experiment was conducted on Bogotá's road network using a mobile mapping system equipped with video sensors and GNSS devices in a specially adapted vehicle. This setup facilitated the collection of large datasets, which were subsequently processed using the YOLO AI algorithm to effectively detect and classify road pavement conditions. The experiment's results underscore the effectiveness of combining mobile mapping technology, programming, and AI algorithms to create detailed maps and identify key objects in the urban environment. Practical applications of this technology are discussed, focusing on creating detailed urban maps under the technical guidelines of responsible road agencies. Additionally, the identification of traffic congestion zones and the evaluation of the road network's condition are addressed. The use of these integrated hardware and software systems provides a fast and cost-effective solution for studying the state of both urban and rural road corridors. © The Author(s), under exclusive license to Springer Nature Switzerland AG 2025.</t>
  </si>
  <si>
    <t>Artificial Intelligence; Mobile Mapping; Pavement condition; Pavement distresses detection</t>
  </si>
  <si>
    <t>Decision making; Deep learning; Digital storage; Highway administration; Mapping; Motor transportation; AI algorithms; Electronics devices; Mapping applications; Mobile mapping; Mobile mapping systems; Pavement condition; Pavement distress detection; Road infrastructures; Road network; Urban and rural; Traffic congestion</t>
  </si>
  <si>
    <t>2-s2.0-85208057378</t>
  </si>
  <si>
    <t>Huang J.; Yin S.; Zhu L.</t>
  </si>
  <si>
    <t>An Efficient Multi-threshold Selection Method for Lane Detection Based on LiDAR</t>
  </si>
  <si>
    <t>10.1109/ICET51757.2021.9450956</t>
  </si>
  <si>
    <t>https://www.scopus.com/pages/publications/85112852720?origin=resultslist</t>
  </si>
  <si>
    <t>A premium transportation sign identification technique contributes a lot to the environmental perception, and real-time processing guarantees safer driving. This paper proposes an efficient lane marking extraction method by using a 16-beam light detection and ranging sensor in bad illumination conditions. A road surface point cloud is extracted, and background points are eliminated by applying the Random Sample Consensus segmentation method with a plane model. Then, a multi-threshold selection method is developed to recognize lane marking points with high echo intensities from a relatively large cluster instead of transforming the point cloud to a 2D grid, thus the candidate point cloud representing traffic lines can be determined. Additionally, a line model is carried out to further improve the detection precision. Performance of the proposed method is evaluated by Precision, Recall, F-score, and Accuracy through using samples from two datasets. Compared with other approaches, this method drastically reduces the processing time of lane identification and in the meantime, is capable of offering accurate results. © 2021 IEEE.</t>
  </si>
  <si>
    <t>cost-effective; lane detection; LiDAR; point cloud</t>
  </si>
  <si>
    <t>Road and street markings; Environmental perceptions; Identification techniques; Illumination conditions; Lane identifications; Light detection and ranging; Random sample consensus; Realtime processing; Segmentation methods; Optical radar</t>
  </si>
  <si>
    <t>2-s2.0-85112852720</t>
  </si>
  <si>
    <t>Chen T.; Dai B.; Liu D.; Song J.; Liu Z.</t>
  </si>
  <si>
    <t>Velodyne-based curb detection up to 50 meters away</t>
  </si>
  <si>
    <t>10.1109/IVS.2015.7225693</t>
  </si>
  <si>
    <t>https://www.scopus.com/pages/publications/84951085583?origin=resultslist</t>
  </si>
  <si>
    <t>Long range curb detection is crucial for an Autonomous Land Vehicle (ALV) navigation in urban environments. This paper presents a novel curb detection algorithm which can detect the curbs up to 50 meters away with Velodyne LIDAR. Instead of building a Digital Elevation Map (DEM) and utilizing geometric features (like normal direction) to extract candidate curb points, we take each scan line of Velodyne LIDAR as a processing unite directly. Some feature points, which are extracted from individual scan lines, are selected as the initial curb points by the distance criterion and Hough Transform (HT). Eventually, iterative Gaussian Process Regression (GPR), which utilizes the above initial curb points as the initial seeds, is exploited to represent both the curved and straight-line curb model. In order to verify the effectiveness of our algorithm quantitatively, 2934 Velodyne scans are collected in various urban scenes with our ALV, and 566 of them are labelled manually1. Our algorithm is also compared with two other curb detection techniques. The experimental results on the dataset show promising performance. © 2015 IEEE.</t>
  </si>
  <si>
    <t>Algorithms; Feature extraction; Hough transforms; Intelligent vehicle highway systems; Iterative methods; Optical radar; Vehicles; Autonomous land vehicles; Curb detections; Digital Elevation Map; Distance criterion; Gaussian process regression; Geometric feature; Normal direction; Urban environments; Curbs</t>
  </si>
  <si>
    <t>2-s2.0-84951085583</t>
  </si>
  <si>
    <t>Alsayaydeh J.A.J.; Bacarra R.; Bin Tuani Ibrahim A.F.; Farid M.; Al-Hilali A.; Herawan S.G.</t>
  </si>
  <si>
    <t>DriveRight: An Embedded AI-Based Multi-Hazard Detection and Alert System for Safe and Sustainable Driving</t>
  </si>
  <si>
    <t>10.14569/IJACSA.2026.0170105</t>
  </si>
  <si>
    <t>https://www.scopus.com/pages/publications/105029734571?origin=resultslist</t>
  </si>
  <si>
    <t>Recent advances in Artificial Intelligence (AI) and Computer Vision have significantly enhanced the potential of Advanced Driver Assistance Systems (ADAS). However, existing solutions remain limited by high computational cost, single-function design, and dependence on expensive sensors such as radar and LiDAR. This study presents DriveRight, an embedded AI-based driver-assistance system that integrates multi-scenario hazard detection and real-time object detection and alerting using a single low-cost vision sensor on a Raspberry Pi platform. The system leverages a simulation-to-deployment pipeline, combining CARLA-based synthetic training environments with TensorFlow deep learning models, including SSD Inception v2, MobileNet-SSD, and Faster R-CNN. Experimental results show that Faster R-CNN achieved 92.1% detection accuracy for vehicles and 90.3% for traffic signs, while MobileNet-SSD achieved real-time performance at 14.6 frames per second (FPS) with minimal latency of 2.8 seconds on embedded hardware. Field tests validated the system’s ability to accurately detect and classify stop signs, vehicles, and lane deviations under varying lighting and motion conditions, triggering timely alerts to the driver. The prototype demonstrates a cost-effective and energy-efficient AI solution (&lt; 12 W) for intelligent transportation systems. The findings establish the feasibility of deploying IoT-based ADAS and deep learning–driven driver-assistance technologies in low-cost, sustainable embedded platforms, bridging the gap between research-grade ADAS and practical real-world deployment. © (2026), (Science and Information Organization). All right reserved.</t>
  </si>
  <si>
    <t>computer vision; deep learning; Embedded AI; intelligent transportation; IoT-based ADAS; Raspberry Pi; real-time object detection</t>
  </si>
  <si>
    <t>Advanced driver assistance systems; Automobile drivers; Cost effectiveness; Driver training; Embedded systems; Hazards; Learning systems; Object detection; Object recognition; Simulation platform; Traffic signs; Vehicle detection; Advanced driver assistances; Deep learning; Driver-assistance systems; Embedded artificial intelligence; Intelligent transportation; IoT-based advanced driver assistance system; Objects detection; Raspberry pi; Real- time; Real-time object detection; Computer vision; Deep learning</t>
  </si>
  <si>
    <t>2-s2.0-105029734571</t>
  </si>
  <si>
    <t>D'Amico F.; Bertolini L.; Napolitano A.; Bianchini Ciampoli L.; Manalo J.R.D.; Gagliardi V.; Calvi A.</t>
  </si>
  <si>
    <t>A possible implementation of non-destructive data surveys in the definition of BIM models for the analysis of road assets</t>
  </si>
  <si>
    <t>10.1016/j.trpro.2023.02.161</t>
  </si>
  <si>
    <t>https://www.scopus.com/pages/publications/85159085550?origin=resultslist</t>
  </si>
  <si>
    <t>Recently, a strong push towards the use of BIM-based procedures and practices in the field of linear transport infrastructures has been addressed. In Italy, a series of ministerial decrees have been approved to encourage the use of this methodology in the design and management operations of civil works. In such a framework, a novel approach to the management phases of civil works is required, based on different types of data and analyses within an integrated process, making use of digital models of the assets. This study aims at defining a procedure able to integrate non-destructive surveys data, such as those from Ground Penetrating Radar (GPR) and Mobile Laser Scanner (MLS), into a BIM model of a road infrastructure. The different types of surveys allow to implement useful and multiple pieces of information regarding the assets of the infrastructure in the corresponding BIM model. The main goal of the research is to optimize the management phase of a road by combining different observations, made by separate operators, in a unified BIM environment, to define a methodology that can be applied to real infrastructures. In order to validate the proposed methodology, a digital model of a real highway has been generated by making use of non-destructive survey data obtained from inspections that have been carried out by means of GPR and MLS. The different datasets have been individually processed so that they could be unified in a single BIM model. As a result, the use of specifically designed parametric sections, along with the processed datasets, allowed to define a BIM model of the road that can also be analyzed in areas that usually cannot be reached by operators. This allows a more efficient management of the asset, showing that the proposed methodology could be a viable tool in the monitoring operations of linear transport infrastructures. © 2023 The Authors. Published by ELSEVIER B.V.</t>
  </si>
  <si>
    <t>Ground Penetrating Radar (GPR); Infrastructures Building Information Modeling (i-BIM); Mobile Laser Scanner (MLS); NonDestructive Technology (NDT); Transport infrastructures</t>
  </si>
  <si>
    <t>2-s2.0-85159085550</t>
  </si>
  <si>
    <t>Chen S.; Zhang Z.; Ma H.; Zhang L.; Zhong R.</t>
  </si>
  <si>
    <t>A Content-Adaptive Hierarchical Deep Learning Model for Detecting Arbitrary-Oriented Road Surface Elements Using MLS Point Clouds</t>
  </si>
  <si>
    <t>10.1109/TGRS.2023.3234303</t>
  </si>
  <si>
    <t>https://www.scopus.com/pages/publications/85147207210?origin=resultslist</t>
  </si>
  <si>
    <t>Accurate and automatic detection of road surface element (such as road marking or manhole cover) information is the basis and key to many applications. To efficiently obtain the information of road surface element, we propose a content-adaptive hierarchical deep learning model to detect arbitrary-oriented road surface elements from mobile laser scanning (MLS) point clouds. In the model, we design a densely connected feature integration module (DCFM) to connect and reorganize feature maps of each stage in the backbone network. Besides, we propose a hierarchical prediction module (HPM) to innovatively use the reorganized feature maps to recognize different types of road surface elements, and thus, semantic information of road surface element can be adaptively expressed on multilevel feature maps. We also add a cascade structure (CS) in the head of model to detect the target efficiently, which can learn the offset between the predicted minimum bounding box of road surface element and ground truth. In experiments, we prove that the proposed method mainly contributed by HPM can maintain robust detection performance, even in the cases of unbalanced category number or overlapping of road surface elements. The experiments also prove that the proposed DCFM can improve the recognition effects of small targets. The CS for predicting boundary offset can detect each target more accurately. We also integrate the designed modules into some rotation detectors, e.g., the EAST and R3Det, and achieve the state-of-the-art results in three road scenes with different categories and uneven distribution of road surface elements, which further shows the effectiveness of the proposed method.  © 1980-2012 IEEE.</t>
  </si>
  <si>
    <t>Arbitrary-oriented road surface element; densely connected structure; hierarchical detection; mobile laser scanning (MLS) point clouds; orientation angle</t>
  </si>
  <si>
    <t>Deep learning; Morphology; Object detection; Object recognition; Road and street markings; Roads and streets; Semantics; Surface treatment; Arbitrary-oriented road surface element; Connected structures; Deep learning; Densely connected structure; Features extraction; Hierarchical detection; Laser scanning point clouds; Mobile laser scanning point cloud; Objects detection; Orientation angles; Point cloud compression; Point-clouds; Road; Road surfaces; Surface elements; hierarchical system; learning; map graphics; road construction; semantic standardization; Feature extraction</t>
  </si>
  <si>
    <t>2-s2.0-85147207210</t>
  </si>
  <si>
    <t>Li Y.; Wu B.; Ge X.</t>
  </si>
  <si>
    <t>Structural segmentation and classification of mobile laser scanning point clouds with large variations in point density</t>
  </si>
  <si>
    <t>10.1016/j.isprsjprs.2019.05.007</t>
  </si>
  <si>
    <t>https://www.scopus.com/pages/publications/85066239496?origin=resultslist</t>
  </si>
  <si>
    <t>Objects are formed by various structures and such structural information is essential for the identification of objects, especially for street facilities presented by mobile laser scanning (MLS) data with abundant details. However, due to the large volume of data, large variations in point density, noise and complexity of scanned scenes, the achievement of effective decomposition of objects into physical meaningful structures remains a challenge issue. And structural information has been rarely considered to improve the accuracy of distinguishing between objects with global or local similarity, such as traffic signs and traffic lights. Therefore, we propose a structural segmentation and classification method for MLS point clouds that is efficient and robust to variations in point density and complex urban scenes. During the segmentation stage, a novel region growing approach and a multi-size supervoxel segmentation algorithm robust to noise and varying density are combined to extract effective local shape descriptors. Structural components with physically meaningful labels are generated via structural labelling and clustering. During the classification stage, we consider the structural information at various scales and locations and encode it into a conditional random-field model for unary and pairwise inferences. High-order potentials are also introduced into the conditional random field to eliminate regional label noise. These high-order potentials are defined upon regions independent of connection relationships and can therefore take effect on isolated nodes. Experiments with two MLS datasets of typical urban scenes in Paris and Hong Kong were used to evaluate the performance of the proposed method. Nine and eleven different object classes were recognized from these two datasets with overall accuracies of 97.13% and 95.79%, respectively, indicating the effectiveness of the proposed method of interpreting complex urban scenes from point clouds with large variations in point density. Compared with previous studies on the Paris dataset, our method was able to recognize more classes and obtained a mean F1-score of 72.70% of seven common classes, being higher than the best of previous results. © 2019 International Society for Photogrammetry and Remote Sensing, Inc. (ISPRS)</t>
  </si>
  <si>
    <t>Classification; Mobile laser scanning; Point cloud; Segmentation; Varying point density</t>
  </si>
  <si>
    <t>China; France; Hong Kong; Ile de France; Paris; Ville de Paris; Image segmentation; Large dataset; Laser applications; Object recognition; Random processes; Scanning; Stages; Traffic signs; Classification methods; Conditional random field; Laser scanning; Laser scanning point clouds; Point cloud; Point density; Segmentation algorithms; Structural information; algorithm; complexity; data set; identification method; image classification; laser method; Classification (of information)</t>
  </si>
  <si>
    <t>2-s2.0-85066239496</t>
  </si>
  <si>
    <t>Scolamiero V.; Boccardo P.</t>
  </si>
  <si>
    <t>High resolution 3D data for Pavement Condition Assessment in a Digital Twin perspective</t>
  </si>
  <si>
    <t>10.5194/isprs-annals-X-1-W2-2025-123-2025</t>
  </si>
  <si>
    <t>https://www.scopus.com/pages/publications/105028493471?origin=resultslist</t>
  </si>
  <si>
    <t>The use of Mobile Mapping Systems (MMS) has revolutionized urban road infrastructure management, offering unprecedented precision and efficiency in data acquisition and analysis. This study focuses on the application of the RIEGL VMY-2 MMS to assess pavement conditions in an urban environment. The RIEGL VMY-2 system, equipped with dual LiDAR sensors and spherical cameras, enabled the collection of high-density point clouds enriched with RGB and intensity values. These attributes were critical for the automated detection and characterization of pavement defects, such as cracks, potholes, and deformations. Advanced algorithms processed the MMS data to classify the point cloud, extract surface features, and attribute semantic information, such as defect severity and location. Additionally, the study integrates Building Information Modeling (BIM) methodologies to enhance urban infrastructure management. By incorporating the processed geospatial data into a BIM environment, municipalities can create comprehensive digital representations of road assets, facilitating improved planning, maintenance, and lifecycle management. The BIM model serves as a dynamic repository that links geometric and semantic data, offering a more structured and interactive approach to infrastructure monitoring. The results demonstrate the potential of MMS technologies in creating actionable geospatial datasets for urban infrastructure management. The geospatial database generated through this workflow includes detailed pavement condition maps and the Pavement Condition Index (PCI), enabling municipalities to prioritize maintenance interventions and optimize resource allocation. This study underscores the critical role of MMS technologies in modernizing urban infrastructure management, bridging the gap between raw geospatial data and actionable insights for sustainable urban planning. © Copyright: 2025 Vittorio Scolamiero.</t>
  </si>
  <si>
    <t>BIM; LiDAR Point Cloud; Mobile Mapping System; Road asset management; Road pavement condition; Urban Infrastructures</t>
  </si>
  <si>
    <t>Asset management; Data acquisition; Highway administration; Highway planning; Information management; Life cycle; Mapping; Pavements; Surface defects; Urban planning; Building Information Modelling; Infrastructure managements; LiDAR point cloud; Mobile mapping systems; Pavement condition; Point-clouds; Road asset management; Road pavement condition; Road pavements; Urban infrastructure; Optical radar</t>
  </si>
  <si>
    <t>2-s2.0-105028493471</t>
  </si>
  <si>
    <t>Soilán M.; Tardy H.; González-Aguilera D.</t>
  </si>
  <si>
    <t>DEEP LEARNING-BASED ROAD SEGMENTATION OF 3D POINT CLOUDS FOR ASSISTING ROAD ALIGNMENT PARAMETERIZATION</t>
  </si>
  <si>
    <t>10.5194/isprs-archives-XLIII-B2-2022-283-2022</t>
  </si>
  <si>
    <t>https://www.scopus.com/pages/publications/85132005710?origin=resultslist</t>
  </si>
  <si>
    <t xml:space="preserve">The need for transportation infrastructure digitalization is becoming more important, and efficient data collection and processing workflows have to be established and pose a great research challenge. This paper presents a fully automated method for the geometric parametrization of the road alignment from 3D point clouds acquired with a low-cost mobile mapping system. It exploits the Point Transformer Deep Learning architecture in order to segment the 3D point cloud in four different classes, which include road markings. Those markings are then used as a reference to extract the alignment trajectory path, classify its geometries (straight lines, circular arcs, and clothoids) and then parametrize it, extracting data to easily generate alignment data that may follow the standard schema of the Industry Foundation Classes (IFC). Both the deep learning architecture and the geometry parametrization process show promising results to develop automatic workflows that extract precise as-built data of the infrastructure from 3D point clouds.  © 2022. International Archives of the Photogrammetry, Remote Sensing and Spatial Information Sciences - ISPRS Archives. All rights reserved. </t>
  </si>
  <si>
    <t>3D point cloud processing; BIM; Deep Learning; Mobile Mapping System; Point Transformer; Road alignment</t>
  </si>
  <si>
    <t>Architectural design; Data mining; Deep learning; Geometry; Highway planning; Mapping; Road and street markings; Roads and streets; 3D point cloud; 3d point cloud processing; BIM; Cloud processing; Deep learning; Mobile mapping systems; Parametrizations; Point transformer; Road alignments; Work-flows; Data handling</t>
  </si>
  <si>
    <t>2-s2.0-85132005710</t>
  </si>
  <si>
    <t>Javanmardi M.; Javanmardi E.; Gu Y.; Kamijo S.</t>
  </si>
  <si>
    <t>Automatic calibration of 3D mobile laser scanning using aerial surveillance data for precise urban mapping</t>
  </si>
  <si>
    <t>10.1109/IVS.2017.7995873</t>
  </si>
  <si>
    <t>https://www.scopus.com/pages/publications/85028046995?origin=resultslist</t>
  </si>
  <si>
    <t>The precise map is the main provider of static environment information for the intelligent vehicles. Therefore, it is considered as a fundamental requirement for such systems. The accuracy of Mobile Mapping Systems (MMS), one of the main vehicle-based 3D laser scanning technologies, is significantly degraded due to the blockage of GPS signals in deep urban areas where tall buildings are surrounding streets. Existing solutions for the adjustment of the MMS data which require a manual measurement of the Ground Control Points (GCP) are labor-intensive and costly. In this paper, a fully-Automatic framework for the calibration of the MMS is presented which corrects the 3D laser scanning data based on the road markings extracted from the aerial surveillance data. The proposed framework consists of three main steps: road marking extraction from aerial data, road marking extraction from the MMS point cloud, and the registration of the MMS road markings to the aerial reference. For the registration, a method based on the dynamic sliding window is introduced. The experimental results of the Hitotsubashi intersection in Tokyo demonstrate that the proposed method is practical for the MMS calibration in the urban area and it could achieve a pixel-level accuracy, where the Ground Sampling Distance (GSD) of the airborne image was 12cm. © 2017 IEEE.</t>
  </si>
  <si>
    <t>Calibration; Extraction; Highway markings; Intelligent vehicle highway systems; Laser applications; Mapping; Roads and streets; Rock mechanics; Scanning; Surface analysis; Tall buildings; Transportation; Vehicles; 3D-laserscanning technology; Aerial surveillance; Automatic calibration; Ground control points; Ground sampling distances; Manual measurements; Mobile mapping systems; Static environment; Road and street markings</t>
  </si>
  <si>
    <t>2-s2.0-85028046995</t>
  </si>
  <si>
    <t>Liu B.; Zhang X.; Liu R.; Xing K.</t>
  </si>
  <si>
    <t>A Method for Extracting Laser Point Cloud Identification Lines with Boundary Feature Intersection Constraints</t>
  </si>
  <si>
    <t>10.1109/GRSM60169.2023.10425016</t>
  </si>
  <si>
    <t>https://www.scopus.com/pages/publications/85186698757?origin=resultslist</t>
  </si>
  <si>
    <t>The proposed method in this study addresses the segmentation and extraction of arrow-type road markings in vehicle-mounted LiDAR point cloud data. The method begins by applying CSF ground filtering to the road point cloud to obtain ground points. Then, an OTSU threshold segmentation is performed on the ground point cloud to automatically search for the optimal threshold based on the desired number of objects and separate pixels into target and background categories for road marking segmentation. The segmented point cloud is then subjected to outlier removal using KD- Tree. Finally, mathematical morphological filtering is applied to denoise the marked point cloud. In case there is point cloud loss during the filtering process, a point cloud region growing algorithm is used to fill in the missing parts. The algorithm uses distance and reflectance intensity as growth criteria to determine if neighboring points of the seed point belong to the same feature condition, enabling the growth of the seed point and achieving complete marking effects. Afterward, Alpha shapes are utilized to extract the contours of the road markings, followed by multiple RANSAC iterations to segment the contours. For under-segmented or over-segmented line segments, different boundary features are used to establish specific adjustment models, allowing for the calculation of intersection coordinates as corner points of the road markings and eventually fitting regularized contour lines. Experimental results demonstrate the effectiveness of the proposed method, particularly in handling special boundary cases. © 2023 IEEE.</t>
  </si>
  <si>
    <t>Adjustment optimization model; Boundary feature intersection constraints; CSF ground filtering; Marking point cloud segmentation; RANSAC boundary segmentation; α-Shape boundary extraction</t>
  </si>
  <si>
    <t>Image segmentation; Mathematical morphology; Road and street markings; Roads and streets; Adjustment optimization model; Boundary extraction; Boundary feature intersection constraint; Boundary segmentation; CSF ground filtering; Ground filtering; Marking point cloud segmentation; Marking points; Optimization models; Point cloud segmentation; RANSAC boundary segmentation; Shape boundaries; Α-shape boundary extraction; Extraction</t>
  </si>
  <si>
    <t>2-s2.0-85186698757</t>
  </si>
  <si>
    <t>Tardy H.; Soilán M.; Martín-Jiménez J.A.; González-Aguilera D.</t>
  </si>
  <si>
    <t>Automatic Road Inventory Using a Low-Cost Mobile Mapping System and Based on a Semantic Segmentation Deep Learning Model</t>
  </si>
  <si>
    <t>10.3390/rs15051351</t>
  </si>
  <si>
    <t>https://www.scopus.com/pages/publications/85149943141?origin=resultslist</t>
  </si>
  <si>
    <t>Road maintenance is crucial for ensuring safety and government compliance, but manual measurement methods can be time-consuming and hazardous. This work proposes an automated approach for road inventory using a deep learning model and a 3D point cloud acquired by a low-cost mobile mapping system. The road inventory includes the road width, number of lanes, individual lane widths, superelevation, and safety barrier height. The results are compared with a ground truth on a 1.5 km subset of road, showing an overall intersection-over-union score of 84% for point cloud segmentation and centimetric errors for road inventory parameters. The number of lanes is correctly estimated in 81% of cases. This proposed method offers a safer and more automated approach to road inventory tasks and can be extended to more complex objects and rules for road maintenance and digitalization. The proposed approach has the potential to pave the way for building digital models from as-built infrastructure acquired by mobile mapping systems, making the road inventory process more efficient and accurate. © 2023 by the authors.</t>
  </si>
  <si>
    <t>3D point cloud processing; deep learning; mobile mapping system; road inventory; road parameters</t>
  </si>
  <si>
    <t>3D modeling; Costs; Deep learning; Learning systems; Mapping; Roads and streets; Semantic Segmentation; 3D point cloud; 3d point cloud processing; Cloud processing; Deep learning; Learning models; Low-costs; Mobile mapping systems; Road inventory; Road maintenance; Road parameters; Semantics</t>
  </si>
  <si>
    <t>2-s2.0-85149943141</t>
  </si>
  <si>
    <t>Hammer M.; Hebel M.; Arens M.</t>
  </si>
  <si>
    <t>Extraction and matching of 3D features for LiDAR-based self-localization in an urban environment</t>
  </si>
  <si>
    <t>10.1117/12.2635441</t>
  </si>
  <si>
    <t>https://www.scopus.com/pages/publications/85145431989?origin=resultslist</t>
  </si>
  <si>
    <t>Geolocation of vehicles, objects or people is commonly done using global navigation satellite system (GNSS) receivers. Such a receiver for GNSS-based positioning is either built into the vehicle, or separate handheld devices like a smartphone or similar are used. Self-localization in this way is simple and accurate up to a few meters. Environments where no GNSS service is available require other strategies for self-localization. Especially in the military domain, it is necessary to be prepared for such GNSS-denied scenarios. Awareness of the own position in relation to other units is crucial in military operations, especially where joint operations have to be coordinated geographically and temporally. However, even if a common map-like representation of the terrain is available, precise self-localization relative to this map is not necessarily easy. In this paper, we propose an approach for LiDAR-based localization of a vehicle-based sensor platform in an urban environment. Our approach is to use 360° scanning LiDAR sensors to generate short-duration point clouds of the local environment. In these point clouds, we detect pole-like 3D features such as traffic sign poles, lampposts or tree trunks. The relative distance and orientation of these features to each other is rather unique, and the matrix of these individual distances and orientations can be used to determine the position of the sensor relative to a current map. This map can either be created in advance for the entire area, or a cooperative preceding vehicle with an equivalent sensor setup can generate it. By matching the found LiDAR-based 3D features with those of the map, not only the position of the sensor platform but also its orientation can be determined. We provide first experimental results of the proposed method, which were achieved with measurements by Fraunhofer IOSB's sensor-equipped vehicle MODISSA. © 2022 SPIE.</t>
  </si>
  <si>
    <t>3D-feature; LiDAR; object detection; point cloud; self-localization</t>
  </si>
  <si>
    <t>Feature extraction; Global positioning system; Object detection; Optical radar; Urban planning; 3d-feature; Geolocations; Global Navigation Satellite Systems; LiDAR; Matchings; Objects detection; Point-clouds; Self localization; Sensor platform; Urban environments; Poles</t>
  </si>
  <si>
    <t>2-s2.0-85145431989</t>
  </si>
  <si>
    <t>Jeong J.; Cho Y.; Kim A.</t>
  </si>
  <si>
    <t>The Road is Enough! Extrinsic Calibration of Non-overlapping Stereo Camera and LiDAR using Road Information</t>
  </si>
  <si>
    <t>10.1109/LRA.2019.2921648</t>
  </si>
  <si>
    <t>https://www.scopus.com/pages/publications/85067866158?origin=resultslist</t>
  </si>
  <si>
    <t>This letter presents a framework for the target-less extrinsic calibration of stereo cameras and light detection and ranging (LiDAR) sensors with a non-overlapping field of view (FOV). In order to solve extrinsic calibration problems under such challenging configurations, the proposed solution exploits road markings as static and robust features among the various objects that are present in urban environments. First, this study utilizes road markings that are commonly captured by the two sensor modalities to select informative images for estimating the extrinsic parameters. In order to accomplish stable optimization, multiple cost functions are defined, including normalized information distance (NID), edge alignment, and plane fitting cost. Therefore, a smooth cost curve is formed for global optimization to prevent convergence to the local optimal point. We further evaluate each cost function by examining parameter sensitivity near the optimal point. Another key characteristic of extrinsic calibration, repeatability, is analyzed by conducting the proposed method multiple times with varying randomly perturbed initial points. © 2016 IEEE.</t>
  </si>
  <si>
    <t>Calibration and identification; field robots; range sensing; sensor fusion; SLAM</t>
  </si>
  <si>
    <t>Calibration; Cameras; Cost functions; Curve fitting; Global optimization; Highway markings; Optical radar; Roads and streets; Stereo image processing; Calibration and identifications; Field robot; Range sensing; Sensor fusion; SLAM; Road and street markings</t>
  </si>
  <si>
    <t>2-s2.0-85067866158</t>
  </si>
  <si>
    <t>Wei C.; Gupta M.; Eiris R.; Czerniawski T.</t>
  </si>
  <si>
    <t>City-Scale Bike Lane Facility Management through LiDAR, Weakly Supervised Learning, and Dimensionality Reduction</t>
  </si>
  <si>
    <t>10.1061/JCCEE5.CPENG-6263</t>
  </si>
  <si>
    <t>https://www.scopus.com/pages/publications/105000557518?origin=resultslist</t>
  </si>
  <si>
    <t>City-scale facility management plays a critical role in public health. This research aims to analyze city-scale infrastructure through a cost-effective approach by utilizing light detection and ranging (LiDAR) point cloud acquisition, dimensionality reduction processing, and advanced machine learning segmentation methods. A case study in a southwestern city in the United States examined bike lane infrastructure along 38.6 km using a backpack-mounted light detection and ranging LiDAR scanner on an electric scooter. The collected point cloud data were projected into two dimensions (2D) along the z-axis (up/down) and partitioned into crops in image format. A weakly supervised learning approach was employed for segmentation. The neural network segmented moving car trajectories, bike lane marking, and road curb segmentation. The postprocessed outputs evaluated city-scale bike infrastructure by measuring (1) lane widths; and (2) the closest distance between moving cars and the lanes, providing insights into the current state of road safety for cyclists. The results indicated that 85% of the roads examined had unsafe conditions due to reduced lane widths or shorter lateral distances, thus falling short of design guidelines. This study demonstrates a cost-effective and scalable method for city-scale data collection and analysis to inform infrastructure planning and cyclist safety assessments. © 2025 American Society of Civil Engineers.</t>
  </si>
  <si>
    <t>Highway administration; Motor scooters; Motor transportation; Network security; Road and street markings; Self-supervised learning; City scale; Cost-effective approach; Dimensionality reduction; Facilities management; Light detection and ranging; Machine-learning; Point-clouds; Reduction processing; Segmentation methods; Weakly supervised learning; Bicycles</t>
  </si>
  <si>
    <t>2-s2.0-105000557518</t>
  </si>
  <si>
    <t>Che E.; Olsen M.J.; Parrish C.E.; Jung J.; Peng S.</t>
  </si>
  <si>
    <t>Pavement marking retroreflectivity estimation and evaluation using mobile lidar data</t>
  </si>
  <si>
    <t>10.14358/PERS.85.8.573</t>
  </si>
  <si>
    <t>https://www.scopus.com/pages/publications/85073297657?origin=resultslist</t>
  </si>
  <si>
    <t>Pavement markings are produced with retroreflective materials to enhance visibility for motorists, particularly at night. Retroreflectivity evaluation throughout an extensive highway network for maintenance and asset management purposes is a critical, yet challenging task for transportation agencies because visual evaluation can often be subjective and inconsistent, while field measurement can be time-consuming. Mobile Light Detection and Ranging (Lidar) datasets can potentially provide a safe, cost-effective, and reliable method of performing the required evaluation. This paper presents an empirical model for radiometric calibration of Lidar intensity information from the Leica Pegasus:Two system for pavement marking evaluation. The model was developed using dense handheld retroreflectometer measurements and mobile Lidar data collected in a variety of geometric configurations on a test site consisting of various markings with varying degrees of wear. The quantitative accuracy assessment of the proposed radiometric calibration model for estimating retroreflectivity was conducted to another independent dataset collected in different lanes and system configurations. © 2019 American Society for Photogrammetry and Remote Sensing.</t>
  </si>
  <si>
    <t>Automobile drivers; Cost effectiveness; Highway markings; Pavements; Radiometry; Road and street markings; Field measurement; Geometric configurations; Light detection and ranging; Pavement markings; Quantitative accuracy; Radiometric calibrations; System configurations; Transportation agencies; accuracy assessment; empirical analysis; lidar; maintenance; pavement; radiometric survey; reflectivity; road; visibility; visual analysis; Optical radar</t>
  </si>
  <si>
    <t>All Open Access; Hybrid Gold Open Access</t>
  </si>
  <si>
    <t>2-s2.0-85073297657</t>
  </si>
  <si>
    <t>Villarino A.; Riveiro B.; Martínez-Sánchez J.; Gonzalez-Aguilera D.</t>
  </si>
  <si>
    <t>Successful applications of geotechnologies for the evaluation of road infrastructures</t>
  </si>
  <si>
    <t>10.3390/rs6087800</t>
  </si>
  <si>
    <t>https://www.scopus.com/pages/publications/84997284699?origin=resultslist</t>
  </si>
  <si>
    <t>This work reports the results obtained over several years of research into the application of different geomatic techniques in the field of civil engineering and, in particular, in their application to the management of road systems and associated structures. Among the main advances obtained are the quantification of parameters during the inventorying and inspection of infrastructures, the metric quality of the results and the development of hardware and software tools for the automation of road systems management. © 2014 by the authors.</t>
  </si>
  <si>
    <t>Geotechnologies; Mobile mapping system; Photogrammetric methods; Road infrastructures; Software development; Terrestrial laser scanning</t>
  </si>
  <si>
    <t>Engineering research; Highway administration; Roads and streets; Software design; Software engineering; Transportation; Geotechnologies; Mobile mapping systems; Photogrammetric methods; Road infrastructures; Terrestrial laser scanning; Highway planning</t>
  </si>
  <si>
    <t>2-s2.0-84997284699</t>
  </si>
  <si>
    <t>Wang J.; Zhao H.; Wang D.; Chen Y.; Zhang Z.; Liu H.</t>
  </si>
  <si>
    <t>GPS trajectory-based segmentation and multi-filter-based extraction of expressway curbs and markings from mobile laser scanning data</t>
  </si>
  <si>
    <t>10.1080/22797254.2018.1533388</t>
  </si>
  <si>
    <t>https://www.scopus.com/pages/publications/85055432872?origin=resultslist</t>
  </si>
  <si>
    <t>Mobile laser scanning (MLS) technology directly collects dense 3D coordinate information at expressway and satisfied with the demands of transportation-related road surveying. This paper aims to extract road curbs and road markings from MLS point clouds. The proposed method is based on the following approaches: 1) extracting and segmenting road surfaces and subsidiary facility point clouds from raw point clouds based on the GPS trajectory; 2) dynamically shifting the point clouds from the global coordinate system to block-based local coordinate systems; 3) estimating the curbs and centre points based on the block profiles and re-sampled point clouds; and 4) extracting road markings based on the passthrough-statistical-radius-filter. An application for an expressway and its interchange road is performed to test the proposed method. The mean deviation in the estimated road centres was 5.30 cm, which satisfies the demand for centimetre-scale road precision in expressway applications. The results illustrate that the proposed method is a precise alternative for expressway curb and marking extraction, and can be performed for horizontal analysis and lane navigation in intelligent transportation systems. © 2018, © 2018 The Author(s). Published by Informa UK Limited, trading as Taylor &amp; Francis Group.</t>
  </si>
  <si>
    <t>expressway; Mobile laser scanning; point clouds; road curb; road marking; transportation</t>
  </si>
  <si>
    <t>Curbs; Extraction; Highway markings; Intelligent systems; Laser applications; Scanning; Transportation; expressway; Global coordinate systems; Intelligent transportation systems; Laser scanning; Laser scanning data; Local coordinate system; Point cloud; Road marking; filter; GPS; laser method; motorway; navigation; numerical method; road; satellite data; segmentation; three-dimensional modeling; trajectory; transportation; Road and street markings</t>
  </si>
  <si>
    <t>2-s2.0-85055432872</t>
  </si>
  <si>
    <t>Yang B.; Dong Z.; Zhao G.; Dai W.</t>
  </si>
  <si>
    <t>Hierarchical extraction of urban objects from mobile laser scanning data</t>
  </si>
  <si>
    <t>10.1016/j.isprsjprs.2014.10.005</t>
  </si>
  <si>
    <t>https://www.scopus.com/pages/publications/84918502583?origin=resultslist</t>
  </si>
  <si>
    <t>Point clouds collected in urban scenes contain a huge number of points (e.g., billions), numerous objects with significant size variability, complex and incomplete structures, and variable point densities, raising great challenges for the automated extraction of urban objects in the field of photogrammetry, computer vision, and robotics. This paper addresses these challenges by proposing an automated method to extract urban objects robustly and efficiently. The proposed method generates multi-scale supervoxels from 3D point clouds using the point attributes (e.g., colors, intensities) and spatial distances between points, and then segments the supervoxels rather than individual points by combining graph based segmentation with multiple cues (e.g., principal direction, colors) of the supervoxels. The proposed method defines a set of rules for merging segments into meaningful units according to types of urban objects and forms the semantic knowledge of urban objects for the classification of objects. Finally, the proposed method extracts and classifies urban objects in a hierarchical order ranked by the saliency of the segments. Experiments show that the proposed method is efficient and robust for extracting buildings, streetlamps, trees, telegraph poles, traffic signs, cars, and enclosures from mobile laser scanning (MLS) point clouds, with an overall accuracy of 92.3%. © 2014 International Society for Photogrammetry and Remote Sensing, Inc. (ISPRS).</t>
  </si>
  <si>
    <t>Classification; Filtering; Mobile laser scanning; Multi-scale supervoxel; Object extraction; Segmentation</t>
  </si>
  <si>
    <t>Classification (of information); Computer vision; Extraction; Filtration; Graphic methods; Image segmentation; Scanning; Semantics; Surface analysis; Traffic signs; Automated extraction; Extracting buildings; Graph-based segmentation; Hierarchical extraction; Laser scanning; Multi-scale supervoxel; Object extraction; Principal directions; automation; data set; experimental study; graphical method; hierarchical system; image classification; navigation; urban area; Laser applications</t>
  </si>
  <si>
    <t>2-s2.0-84918502583</t>
  </si>
  <si>
    <t>Yang J.; Nan J.; Wang J.; Xu S.</t>
  </si>
  <si>
    <t>3D Segment-Based Road Boundary Extraction Method via Spatio-Temporal Analysis</t>
  </si>
  <si>
    <t>10.1109/IV64158.2025.11097662</t>
  </si>
  <si>
    <t>https://www.scopus.com/pages/publications/105014241487?origin=resultslist</t>
  </si>
  <si>
    <t>Accurate and effective road boundary extraction plays a significant role in the navigation and decision-making processes of self-driving cars. Nevertheless, the reliable detection of road boundaries via 3D LiDAR is particularly difficult due to uneven point cloud density and chaotic vegetation areas. Conventional methods often require time-consuming fitting or clustering algorithms to enhance performance. To this end, this paper presents a road boundary extraction approach particularly focuses on the curbs and vegetation areas, utilizing LiDAR data without fitting or clustering, enabling the generation of detailed road maps. We exploit both single and multiple frames of data in the design, which enables spatio-temporal feature extraction. This strategy is realized by integrating the road boundary detection algorithm and the SLAM technology. The algorithm contains three stages: 1) Coarse Ground Segmentation (CGS), 2) Adaptive Spatial Feature Extraction (A-SFE), 3) Iterative Multi-scale Refinement (I-MSR). Experiments on the KITTI dataset are conducted for verification. The proposed method not only outperforms traditional methods with an average of 85% in key metrics but also demonstrates comparable performance to state-of-the-art deep learning models.  © 2025 IEEE.</t>
  </si>
  <si>
    <t>Curb Detection; High-Definition Map; LiDAR; Semantic Segmentation</t>
  </si>
  <si>
    <t>Clustering algorithms; Data mining; Decision making; Extraction; Feature extraction; Highway planning; Intelligent systems; Learning systems; Maps; Roads and streets; Semantic Segmentation; Vegetation; Boundary extraction; Clusterings; Curb detections; Features extraction; High definition; High-definition map; LiDAR; Performance; Segment-based; Semantic segmentation; Iterative methods; Semantics</t>
  </si>
  <si>
    <t>2-s2.0-105014241487</t>
  </si>
  <si>
    <t>Qiu Z.; Ghasemlou A.; Martínez-Sánchez J.; Arias P.</t>
  </si>
  <si>
    <t>AI-driven road inspection with SUD-ROAD: High-resolution LiDAR benchmark and a novel cross-dimensional semantic segmentation pipeline</t>
  </si>
  <si>
    <t>10.1016/j.compeleceng.2026.110993</t>
  </si>
  <si>
    <t>https://www.scopus.com/pages/publications/105029076636?origin=resultslist</t>
  </si>
  <si>
    <t>Aging transportation infrastructure worldwide demands innovative artificial intelligence (AI) solutions for maintenance and monitoring. In this paper, we introduce SUD-ROAD, a new high-resolution dataset and methodology aimed at modernizing road infrastructure management through AI-driven inspection. SUD-ROAD is a specialized subset of the Santiago Urban Dataset, spanning 1635 meters of urban roadway and containing 57 million 3D LiDAR points labeled into seven semantic classes (road pavement, lane lines, other road markings, manhole covers, drains, cracks, and patching). Exploiting the near-planarity of road surfaces, we project the 3D point cloud onto 2D grids, allowing state-of-the-art image-based models to replace more complex 3D networks. A ConvNeXt segmentation model trained on these 2D representations attains a mean Intersection-over-Union of 0.74 and overall accuracy of 0.97, accurately detecting both large-scale assets and fine-grained defects critical for early intervention. We also analyzed the impact of intensity and geometric properties on segmentation effectiveness across different categories. By enabling real-time, AI-driven condition assessment, our approach supports proactive repairs, extends asset life, and reduces life-cycle costs—advancing the broader goal of safer and more sustainable transportation infrastructure. The dataset can be accessed at the following repository: https://github.com/msqiu/SUD-Road . © 2026 The Authors.</t>
  </si>
  <si>
    <t>Infrastructure sustainability; LiDAR; Point cloud; Road condition evaluation; Road crack; Road surface dataset; Semantic segmentation</t>
  </si>
  <si>
    <t>Complex networks; Cracks; Highway administration; Highway markings; Highway planning; Life cycle; Road and street markings; Roads and streets; Semantic Segmentation; Semantic Web; Semantics; Urban transportation; Condition evaluation; Infrastructure sustainability; LiDAR; Point-clouds; Road condition; Road condition evaluation; Road cracks; Road surface dataset; Road surfaces; Semantic segmentation; Optical radar</t>
  </si>
  <si>
    <t>2-s2.0-105029076636</t>
  </si>
  <si>
    <t>Manjunath R.; Saddaladinne J.; Pachaiyappan S.</t>
  </si>
  <si>
    <t>Advanced Driver Assistance Systems Camera System Validation Using Open-Source Maps Data</t>
  </si>
  <si>
    <t>10.4271/2024-28-0031</t>
  </si>
  <si>
    <t>https://www.scopus.com/pages/publications/85213354805?origin=resultslist</t>
  </si>
  <si>
    <t>Advanced Driver Assistance Systems (ADAS) is a growing technology in automotive industry, intended to provide safety and comfort to the passengers with the help of variety of sensors like radar, camera, Light Detection and Ranging (LIDAR) etc. The camera sensors in ADAS used extensively for the purpose of object detection and classification which are used in functions like Traffic sign recognitions, Lane detections, Object detections and many more. The development and testing of camera-based sensors involves the greater technologies in automotive industry, especially the validation of camera hardware and software. The testing can be done by various processes and methods like real environment test, model-based testing, Hardware, and Software in loop testing. A fully matured ADAS camera system in the market comes after passing all these verification processes, yet there are lot of new failures popping up in the field with this ADAS system. Since ADAS is an evolving technology, many new field issues keep coming due to huge diversity of features in the real-world infrastructure. So, to bring up a more reliable ADAS system, validating every newly reported issue and including the fix in the software is the only way to bring the safe and reliable system in the Automobiles. If there is any issue reported in certain places, the current practice is to reproduce the issue in the same place, analyzing the issue &amp; finding the solution with fix in the software and finally validating that issue in the same location. This process of reproducing the issue &amp; validating the fix in the same location can become more complex and expensive since that hotspot locations can be found anywhere in the world. This paper proposes a technique for the camera-based testing includes maps-based testing by using real maps scenarios played in front of the camera in controlled simulation environment and evaluate the results to confirm the software maturity. Real world scenarios can be created using open-source maps data and using it after fine tuning in the Hardware in Loop (HiL) system can reduce the complexity and cost of development &amp; validation of ADAS camera Sensors. © 2024 SAE International. All Rights Reserved.</t>
  </si>
  <si>
    <t>Automotive ADAS Functions; Camera Functions; Localization with maps data; Virtual Testing; Virtual to real time test</t>
  </si>
  <si>
    <t>Analog storage; Automobile testing; Automobiles; Automotive industry; Conformal mapping; Cost reduction; Digital storage; Hardware-in-the-loop simulation; Advanced driver assistances; Automotive advanced driver assistance system function; Automotives; Camera function; Driver-assistance systems; Localisation; Localization with map data; Map data; Real-time test; System functions; Virtual testing; Virtual to real time test; Advanced driver assistance systems</t>
  </si>
  <si>
    <t>2-s2.0-85213354805</t>
  </si>
  <si>
    <t>Bracci F.; Drauschke M.; Kühne S.; Márton Z.-C.</t>
  </si>
  <si>
    <t>Challenges in fusion of heterogeneous point clouds</t>
  </si>
  <si>
    <t>10.5194/isprs-archives-XLII-2-155-2018</t>
  </si>
  <si>
    <t>https://www.scopus.com/pages/publications/85048378154?origin=resultslist</t>
  </si>
  <si>
    <t>Different platforms and sensors are used to derive 3d models of urban scenes. 3d reconstruction from satellite and aerial images are used to derive sparse models mainly showing ground and roof surfaces of entire cities. In contrast to such sparse models, 3d reconstructions from UAV or ground images are much denser and show building facades and street furniture as traffic signs and garbage bins. Furthermore, point clouds may also get acquired with LiDAR sensors. Point clouds do not only differ in the viewpoints, but also in their scales and point densities. Consequently, the fusion of such heterogeneous point clouds is highly challenging. Regarding urban scenes, another challenge is the occurence of only a few parallel planes where it is difficult to find the correct rotation parameters. We discuss the limitations of the general fusion methodology based on an initial alignment step followed by a local coregistration using ICP and present strategies to overcome them. © Authors 2018.</t>
  </si>
  <si>
    <t>3D reconstruction; ICP; Parallel planes; Point cloud fusion; Registration</t>
  </si>
  <si>
    <t>Antennas; Image reconstruction; Optical radar; Traffic signs; 3D reconstruction; Fusion methodology; Initial alignment; Parallel planes; Point cloud; Registration; Rotation parameters; Satellite and aerial images; Three dimensional computer graphics</t>
  </si>
  <si>
    <t>2-s2.0-85048378154</t>
  </si>
  <si>
    <t>Fu J.; Wei H.; Yu H.; Cao Y.</t>
  </si>
  <si>
    <t>Free Space Detection Method Based On SENet Attention</t>
  </si>
  <si>
    <t>10.1109/SCSET58950.2023.00080</t>
  </si>
  <si>
    <t>https://www.scopus.com/pages/publications/85175150799?origin=resultslist</t>
  </si>
  <si>
    <t>The free space based on deep learning object detection still has some uncertainties when detecting static boundary or dynamic obstacle boundary, this will make it impossible to make effective track planning and state decision for vehicle running state, therefore, we need to modify the semantic edge information by matching the results of curb, lane line and target box and define the free space from the vector envelope or raster diagram. Secondly, the detection of driving area may be affected by light, dust, heavy snow and fog, therefore, it is necessary to fully combine vision and radar for obstacle detection to ensure its detection stability. In the process of free space detection, sensors such as cameras and lidar are easily affected by the environment, light conditions and extreme weather will affect the accuracy of the detection results of free space, in the traffic jam section, the occlusion caused by the surrounding vehicles will also affect the accuracy of the detection results of the free space. This paper refers to a CNN data fusion architecture, called RoadSeg, it can from the RGB image feature extraction and fusion, and deduce the surface normal information supplied, so as to realize the free space of accurate detection [1]. We introduced SENet on RoadSeg[2] called SE-RoadSeg to make some results more accurate. © 2023 IEEE.</t>
  </si>
  <si>
    <t>data fusion; free space; mechanism of attention</t>
  </si>
  <si>
    <t>Deep learning; Feature extraction; Object detection; Obstacle detectors; Optical radar; Semantics; Tracking radar; Traffic congestion; Vector spaces; Detection methods; Dynamic obstacles; Free spaces; Learning objects; Mechanism of attention; Objects detection; Space detection; Space-based; Track planning; Uncertainty; Data fusion</t>
  </si>
  <si>
    <t>2-s2.0-85175150799</t>
  </si>
  <si>
    <t>Wang J.; Cao M.; Zhang T.; Liu B.; Li H.</t>
  </si>
  <si>
    <t>Point-Based Visual Status Evaluation of Worn Pavement Markings Based on a Feature-Binary-PointNet Network and Shape Descriptors Using LiDAR Point Clouds: A Case Study of an Expressway</t>
  </si>
  <si>
    <t>10.1177/03611981231185139</t>
  </si>
  <si>
    <t>https://www.scopus.com/pages/publications/85165567197?origin=resultslist</t>
  </si>
  <si>
    <t>Inspecting the visual wear status of pavement markings is important to guide the maintenance plans of roads and ensure traffic safety. This study proposes a point-based visual status evaluation system for pavement markings using light detection and ranging (LiDAR) technology. The system includes a feature-binary-PointNet (FBP) network to accurately extract pavement markings from raw point clouds. Furthermore, multi-shape descriptors are constructed to efficiently identify different types of pavement markings, and a four-level wear-grading system is established based on two indices (point-based visual wear area and wear area proportion) of each pavement marking. The proposed method was tested using the mobile laser scanning technique considering a case study of an expressway. The proposed FBP network performed better than the existing state-of-the-art networks in extracting the pavement markings, with accuracy, recall, precision, and mean intersection over union scores of 97.04, 84.42, 91.11, and 79.36%, respectively. The main types of expressway markings were rapidly identified, and maintenance advice was provided based on the two computed indices and the wear grade of each marking. The study findings can guide managing agencies in allocating the maintenance budget for fixing highly defective road sections. © National Academy of Sciences: Transportation Research Board 2023.</t>
  </si>
  <si>
    <t>geospatial data acquisition technologies; highway maintenance; infrastructure; LiDAR; roadway design</t>
  </si>
  <si>
    <t>Data acquisition; Grading; Highway markings; Highway planning; Maintenance; Optical radar; Pavements; Road and street markings; Wear of materials; Geo-spatial data; Geospatial data acquisition technology; Highway maintenance; Infrastructure; Light detection and ranging; Pavement markings; Point-based; Roadway design; Shape descriptors; Status evaluations; Budget control</t>
  </si>
  <si>
    <t>2-s2.0-85165567197</t>
  </si>
  <si>
    <t>Lin Y.-C.; Habib A.</t>
  </si>
  <si>
    <t>Semantic segmentation of bridge components and road infrastructure from mobile LiDAR data</t>
  </si>
  <si>
    <t>10.1016/j.ophoto.2022.100023</t>
  </si>
  <si>
    <t>https://www.scopus.com/pages/publications/85182623142?origin=resultslist</t>
  </si>
  <si>
    <t>Emerging mobile LiDAR mapping systems exhibit great potential as an alternative for mapping urban environments. Such systems can acquire high-quality, dense point clouds that capture detailed information over an area of interest through efficient field surveys. However, automatically recognizing and semantically segmenting different components from the point clouds with efficiency and high accuracy remains a challenge. Towards this end, this study proposes a semantic segmentation framework to simultaneously classify bridge components and road infrastructure using mobile LiDAR point clouds while providing the following contributions: 1) a deep learning approach exploiting graph convolutions is adopted for point cloud semantic segmentation; 2) cross-labeling and transfer learning techniques are developed to reduce the need for manual annotation; and 3) geometric quality control strategies are proposed to refine the semantic segmentation results. The proposed framework is evaluated using data from two mobile mapping systems along an interstate highway with 27 highway bridges. With the help of the proposed cross-labeling and transfer learning strategies, the deep learning model achieves an overall accuracy of 84% using limited training data. Moreover, the effectiveness of the proposed framework is verified through test covering approximately 42 miles along the interstate highway, where substantial improvement after quality control can be observed. © 2022 The Authors</t>
  </si>
  <si>
    <t>Annotation; Deep learning; Mobile LiDAR; Point cloud; Quality control; Semantic segmentation; Transfer learning</t>
  </si>
  <si>
    <t>2-s2.0-85182623142</t>
  </si>
  <si>
    <t>D-FAST-SCNN + COMBO LOSS: IMPROVED ROAD MARKING EXTRACTION ON MOBILE LIDAR SPARSE POINT CLOUD-DERIVED IMAGES</t>
  </si>
  <si>
    <t>10.1109/IGARSS52108.2023.10283073</t>
  </si>
  <si>
    <t>https://www.scopus.com/pages/publications/105030827968?origin=resultslist</t>
  </si>
  <si>
    <t>Recent works have explored the automatic extraction of road marking features from sparse point clouds using convolutional neural networks (CNN) in an attempt to support the use of low-cost light detection and ranging (LiDAR) sensors for reducing the cost of mobile mapping tasks. In this work we follow through with this ideology and propose D-Fast-SCNN, a modification of the Fast-SCNN model, to improve its classification accuracy while still leveraging its speed. We propose the addition of a dilation block, which utilizes the morphological process of dilation. This additional process takes full advantage of the observed property of sparse point cloud-derived imagery, wherein misclassifications can be omitted in the areas with no corresponding point cloud value. After multiple trials, we can see an increase of around 10% in the mean f1-score and a decrease of roughly 6% in uncertainty for the target road marking class. In future works an ablation study will be conducted to investigate its effects when employed elsewhere in the model. © 2023 IEEE.</t>
  </si>
  <si>
    <t>Convolutional Neural Networks; Image Classification; LIDAR Point Cloud; Mobile Mapping; Road Marking</t>
  </si>
  <si>
    <t>Convolution; Convolutional neural networks; Costs; Extraction; Feature extraction; Image enhancement; Mapping; Optical radar; Remote sensing; Road and street markings; Roads and streets; Automatic extraction; Convolutional neural network; Images classification; LIDAR point cloud; Low-costs; Mobile lidar; Mobile mapping; Point-clouds; Road marking; Sparse point cloud; Image classification</t>
  </si>
  <si>
    <t>2-s2.0-105030827968</t>
  </si>
  <si>
    <t>Guan H.; Li J.; Yu Y.; Chapman M.; Wang C.</t>
  </si>
  <si>
    <t>Automated road information extraction from mobile laser scanning data</t>
  </si>
  <si>
    <t>10.1109/TITS.2014.2328589</t>
  </si>
  <si>
    <t>https://www.scopus.com/pages/publications/84922428762?origin=resultslist</t>
  </si>
  <si>
    <t>This paper presents a survey of literature about road feature extraction, giving a detailed description of a Mobile Laser Scanning (MLS) system (RIEGL VMX-450) for transportation-related applications. This paper describes the development of automated algorithms for extracting road features (road surfaces, road markings, and pavement cracks) from MLS point cloud data. The proposed road surface extraction algorithm detects road curbs from a set of profiles that are sliced along vehicle trajectory data. Based on segmented road surface points, we create Geo-Referenced Feature (GRF) images and develop two algorithms, respectively, for extracting the following: 1) road markings with high retroreflectivity and 2) cracks containing low contrast with their surroundings, low signal-to-noise ratio, and poor continuity. A comprehensive comparison illustrates satisfactory performance of the proposed algorithms and concludes that MLS is a reliable and cost-effective alternative for rapid road inspection. © 2015 IEEE.</t>
  </si>
  <si>
    <t>Mobile Laser Scanning (MLS); pavement cracks; road markings; road surfaces; traffic safety</t>
  </si>
  <si>
    <t>Algorithms; Cost effectiveness; Cracks; Data mining; Feature extraction; Highway markings; Laser applications; Laser safety; Pavements; Roads and streets; Scanning; Signal to noise ratio; Surface analysis; Surveys; Transportation; Laser scanning; Pavement cracks; Road marking; Road surfaces; Traffic safety; Road and street markings</t>
  </si>
  <si>
    <t>2-s2.0-84922428762</t>
  </si>
  <si>
    <t>Ma X.; Yue D.; Farjas-Abadíac M.; Jiménez-Sánchezd J.-P.; Liu S.; Wang Y.</t>
  </si>
  <si>
    <t>Road surface segmentation from MLS point clouds based on TDANet</t>
  </si>
  <si>
    <t>10.1088/2631-8695/ae22c3</t>
  </si>
  <si>
    <t>https://www.scopus.com/pages/publications/105023959729?origin=resultslist</t>
  </si>
  <si>
    <t>Accurate road surface and boundary information is vital for road damage detection, high-definition map construction, and traffic scene perception. To address the challenges posed by complex road scenes, irregular point cloud data, and class imbalance, this paper develops a novel dataset of mobile laser scanning (MLS) point clouds and proposes a deep learning-based method for road surface and road boundary segmentation. To handle the problem of large scenario spans and large data volumes, a time-based data partitioning strategy is adopted to preserve road geometry. And to tackle the class imbalance issue, a dynamic equilibrium sampling method is proposed. Moreover, the graph attention module is incorporated to enhance the model’s ability to capture structural features. Comprehensive experimental results demonstrated that the proposed model achieves outstanding performance in large-scale road scenes, with the overall accuracy exceeding 99%, mean accuracy surpassing 98%, and the mean intersection over union above 89%, significantly outperforming existing mainstream models. These results provide an efficient and reliable solution for the automated processing of MLS point clouds and key technical support for road extraction. Future research will focus on the study of cross-domain generalization capabilities across multiple scenarios. © 2025 IOP Publishing Ltd. All rights, including for text and data mining, AI training, and similar technologies, are reserved.</t>
  </si>
  <si>
    <t>graph attention; mobile laser scanning; point cloud; road boundary; road surface</t>
  </si>
  <si>
    <t>Data mining; Deep learning; Large datasets; Laser applications; Maps; Roads and streets; Class imbalance; Cloud-based; Graph attention; Laser scanning; Laser scanning point clouds; Mobile laser scanning; Point-clouds; Road boundary; Road surfaces; Surface segmentation; Damage detection</t>
  </si>
  <si>
    <t>2-s2.0-105023959729</t>
  </si>
  <si>
    <t>Ai C.; Tsai Y.J.</t>
  </si>
  <si>
    <t>An automated sign retroreflectivity condition evaluation methodology using mobile LIDAR and computer vision</t>
  </si>
  <si>
    <t>10.1016/j.trc.2015.12.002</t>
  </si>
  <si>
    <t>https://www.scopus.com/pages/publications/84951764302?origin=resultslist</t>
  </si>
  <si>
    <t>Traffic sign retroreflectivity condition is one of the most critical factors impacting nighttime driving safety. The federal rule on minimum traffic sign retroreflectivity incorporated in the 2009 Manual on Uniform Traffic Control Devices (MUTCD) issued by the Federal Highway Administration (FHWA) is compelling transportation agencies to evaluate how to comply. As the traditional manual methods have become financially and/or practically infeasible, there is an urgent need for an effective and efficient retroreflectivity evaluation method. This paper investigates the possibility and proposes a methodology for automatically evaluating traffic sign retroreflectivity condition using mobile light detection and ranging (LIDAR) and computer vision. The proposed methodology uses (a) the traffic sign detection and color segmentation methods that are introduced for the first time to evaluate the retroreflectivity of different traffic sign colors separately in an automated manner; (b) the proposed theoretical-empirical LIDAR retro-intensity normalization scheme to more reliably model the radiometric responses of traffic sign captured in the mobile LIDAR data; (c) the population-based condition assessment method for the first time to statistically quantify the retroreflectivity condition of traffic signs rather than an four-point average. An experimental test was conducted on 35 Type I Engineer Grade stop signs. The result shows that the proposed methodology can produce a promising outcome with consistent retroreflectivity evaluations based on handheld retroreflectometer measurements; the proposed methodology can, also, better identify traffic signs with non-homogeneous deteriorated retroreflectivity. The reliable retroreflectivity evaluation results make the proposed methodology an appealing alternative for transportation agencies to use to comply with the FHWA's requirement. © 2015 Elsevier Ltd.</t>
  </si>
  <si>
    <t>Automation; Computer vision; LIDAR point cloud; Performance; Retroreflectivity; Transportation asset management</t>
  </si>
  <si>
    <t>Automation; Computer vision; Highway administration; Highway traffic control; Optical radar; Population statistics; Traffic signals; Federal Highway Administration; Lidar point clouds; Light detection and ranging; Manual on uniform traffic control devices; Performance; Retroreflectivity; Transportation agencies; Transportation asset management; automation; computer vision; lidar; performance assessment; reflectivity; traffic management; Traffic signs</t>
  </si>
  <si>
    <t>2-s2.0-84951764302</t>
  </si>
  <si>
    <t>Holgado-Barco A.; Gonzalez-Aguilera D.; Arias-Sanchez P.; Martinez-Sanchez J.</t>
  </si>
  <si>
    <t>An automated approach to vertical road characterisation using mobile LiDAR systems: Longitudinal profiles and cross-sections</t>
  </si>
  <si>
    <t>10.1016/j.isprsjprs.2014.06.017</t>
  </si>
  <si>
    <t>https://www.scopus.com/pages/publications/84904762479?origin=resultslist</t>
  </si>
  <si>
    <t>The characterisation the vertical profiles and cross-sections of roads is important for the verification of proper construction and road safety assessment. The goal of this paper is the extraction of geometric parameters through the automatic processing of mobile LiDAR system (MLS) point clouds. Massive and complex datasets provided by the MLS are processed using a hierarchical strategy that includes segmentation, principal component analysis (PCA)-based orthogonal regression, filtering and parameter extraction procedures. Best-fit geometric parameters act as a vertical road model for both linear parameters (slope and vertical curves) and cross-sections (superelevations). The proposed automatic processing approach gives satisfactory results for the analysed scenario. © 2014 International Society for Photogrammetry and Remote Sensing, Inc. (ISPRS).</t>
  </si>
  <si>
    <t>Feature extraction; Filtering; Geospatial information; Laser surveying; Mobile LiDAR system; Mobile mapping system; Parameterisation; Road inventories; Road maintenance; Segmentation; Vertical alignment</t>
  </si>
  <si>
    <t>Extraction; Feature extraction; Filtration; Image segmentation; Information filtering; Motor transportation; Optical radar; Parameterization; Extraction; Feature extraction; Filtration; Image segmentation; Information filtering; Motor transportation; Optical radar; Parameter extraction; Parameterization; Roads and streets; Geo-spatial informations; Mobile lidar system; Mobile mapping systems; Road inventories; Road maintenance; Vertical alignment; automation; cross section; data set; geometry; hierarchical system; lidar; parameterization; regression analysis; road; extraction; image processing; mapping; principal component analysis; safety; segmentation; Roads and streets; Principal component analysis</t>
  </si>
  <si>
    <t>2-s2.0-84904762479</t>
  </si>
  <si>
    <t>Mohammadi A.; Medina J.C.; Rashidi A.</t>
  </si>
  <si>
    <t>Leveraging Machine Learning and LiDAR for Predictive Maintenance of Roadway Markings</t>
  </si>
  <si>
    <t>10.1061/9780784486436.021</t>
  </si>
  <si>
    <t>https://www.scopus.com/pages/publications/105031141471?origin=resultslist</t>
  </si>
  <si>
    <t>Efficient maintenance of road infrastructure is essential for durability and safety. Longitudinal pavement markings play a key role in traffic management, yet traditional retroreflectivity assessments - via manual inspection or mobile retroreflectometers - are time-consuming and costly. This study introduces a novel methodology using light detection and ranging (LiDAR) and machine learning to evaluate pavement marking retroreflectivity. Leveraging LiDAR intensity data, we apply regression and Extreme Gradient Boosting (XGBoost) models for proactive quality control. The approach includes data collection, noise reduction, and integration with field-measured retroreflectivity to assess markings accurately. Results show a strong monotonic relationship between LiDAR intensity and retroreflectivity. Additionally, Random Forest classification models evaluate compliance with new Federal Highway Administration standards, enabling timely corrective actions. This methodology highlights the benefits of LiDAR-based, data-driven solutions for transportation asset management - offering scalable, cost-effective tools that enhance safety, reduce project timelines, and support sustainable decision-making for construction firms and public agencies. © ASCE.</t>
  </si>
  <si>
    <t>Asset management; Construction industry; Cost effectiveness; Decision making; Highway administration; Highway markings; Highway planning; Highway traffic control; Information management; Machine learning; Motor transportation; Multimodal transportation; Noise abatement; Office buildings; Pavements; Predictive maintenance; Project management; Road and street markings; Gradient boosting; Intensity data; Light detection and ranging; Machine-learning; Manual inspection; Novel methodology; Pavement markings; Predictive maintenance; Road infrastructures; Traffic management; Optical radar</t>
  </si>
  <si>
    <t>2-s2.0-105031141471</t>
  </si>
  <si>
    <t>Stanley M.H.; Laefer D.F.</t>
  </si>
  <si>
    <t>Metrics for aerial, urban lidar point clouds</t>
  </si>
  <si>
    <t>10.1016/j.isprsjprs.2021.01.010</t>
  </si>
  <si>
    <t>https://www.scopus.com/pages/publications/85105313779?origin=resultslist</t>
  </si>
  <si>
    <t>This paper introduces five new density and accuracy metrics for aerial point clouds that address the complexity and objectives of modern, dense laser scans of urban scenes. The five metrics describe (1) vertical surface density (points per area on vertical surfaces); (2) vertical density as a function of horizontal density; (3) vertical surface accuracy; and a decomposition of error into (4) within-pass and (5) cross-pass components. Specifically considered is vertical surface coverage and the practice of overlapping flight passes to reduce the occlusions and achieve the vertical density needed for twenty-first-century use cases (e.g. curb and window detection). The application of these metrics to a quartet of recent urban flyovers demonstrates their relevance by establishing (1) the efficacy of considering sensor position and wall height when predicting point density on vertical surfaces; (2) that cross-pass registration accounts for a disproportionate amount of the vertical surface error (but not horizontal) and provides a meaningful parameter to compare high-density, urban point clouds; and (3) that compared to horizontal density and accuracy, the vertical counterparts are disproportionately impacted (positively for density and negatively for accuracy) by modern, optimized flight missions. © 2021 International Society for Photogrammetry and Remote Sensing, Inc. (ISPRS)</t>
  </si>
  <si>
    <t>LiDAR; LiDAR accuracy; LiDAR density; registration error; Remote sensing; urban aerial laser scanning</t>
  </si>
  <si>
    <t>Antennas; Optical radar; Remote sensing; Laser scans; LiDAR; LiDAR accuracy; LiDAR density; Lidar point clouds; Point-clouds; Registration error; Remote-sensing; Urban aerial laser scanning; Vertical surface; accuracy assessment; aerial survey; complexity; decomposition analysis; lidar; twenty first century; urban area; Errors</t>
  </si>
  <si>
    <t>2-s2.0-85105313779</t>
  </si>
  <si>
    <t>Balado J.; González E.; Arias P.; Castro D.</t>
  </si>
  <si>
    <t>Novel approach to automatic traffic sign inventory based on mobile mapping system data and deep learning</t>
  </si>
  <si>
    <t>10.3390/rs12030442</t>
  </si>
  <si>
    <t>https://www.scopus.com/pages/publications/85080903913?origin=resultslist</t>
  </si>
  <si>
    <t>Traffic signs are a key element in driver safety. Governments invest a great amount of resources in maintaining the traffic signs in good condition, for which a correct inventory is necessary. This work presents a novel method for mapping traffic signs based on data acquired with MMS (Mobile Mapping System): images and point clouds. On the one hand, images are faster to process and artificial intelligence techniques, specifically Convolutional Neural Networks, are more optimized than in point clouds. On the other hand, point clouds allow a more exact positioning than the exclusive use of images. The false positive rate per image is only 0.004. First, traffic signs are detected in the images obtained by the 360° camera of the MMS through RetinaNet and they are classified by their corresponding InceptionV3 network. The signs are then positioned in the georeferenced point cloud by means of a projection according to the pinhole model from the images. Finally, duplicate geolocalized signs detected in multiple images are filtered. The method has been tested in two real case studies with 214 images, where 89.7% of the signals have been correctly detected, of which 92.5% have been correctly classified and 97.5% have been located with an error of less than 0.5 m. This sequence, which combines images to detection-classification, and point clouds to geo-referencing, in this order, optimizes processing time and allows this method to be included in a company's production process. The method is conducted automatically and takes advantage of the strengths of each data type. © 2020 by the authors.</t>
  </si>
  <si>
    <t>Data fusion; Inception; LiDAR; Mobile Laser Scanning; Point clouds; RetinaNet</t>
  </si>
  <si>
    <t>Convolutional neural networks; Data fusion; Deep learning; Image processing; Mapping; Optical radar; Artificial intelligence techniques; False positive rates; Inception; Laser scanning; Mobile mapping systems; Point cloud; Production process; RetinaNet; Traffic signs</t>
  </si>
  <si>
    <t>2-s2.0-85080903913</t>
  </si>
  <si>
    <t>Yu Y.; Li J.; Guan H.; Wang C.; Yu J.</t>
  </si>
  <si>
    <t>Semiautomated extraction of street light poles from mobile LiDAR point-clouds</t>
  </si>
  <si>
    <t>10.1109/TGRS.2014.2338915</t>
  </si>
  <si>
    <t>https://www.scopus.com/pages/publications/84907472155?origin=resultslist</t>
  </si>
  <si>
    <t>This paper proposes a novel algorithm for extracting street light poles from vehicleborne mobile light detection and ranging (LiDAR) point-clouds. First, the algorithm rapidly detects curb-lines and segments a point-cloud into road and nonroad surface points based on trajectory data recorded by the integrated position and orientation system onboard the vehicle. Second, the algorithm accurately extracts street light poles from the segmented nonroad surface points using a novel pairwise 3-D shape context. The proposed algorithm is tested on a set of point-clouds acquired by a RIEGL VMX-450 mobile LiDAR system. The results show that road surfaces are correctly segmented, and street light poles are robustly extracted with a completeness exceeding 99%, a correctness exceeding 97%, and a quality exceeding 96%, thereby demonstrating the efficiency and feasibility of the proposed algorithm to segment road surfaces and extract street light poles from huge volumes of mobile LiDAR point-clouds. © 1980-2012 IEEE.</t>
  </si>
  <si>
    <t>Light pole extraction; Mobile light detection and ranging (LiDAR); Point-cloud; Road surface segmentation; Shape context</t>
  </si>
  <si>
    <t>Light detection and ranging; Light poles; Point-cloud; Road surfaces; Shape contexts; algorithm; data set; feasibility study; lidar; segmentation</t>
  </si>
  <si>
    <t>2-s2.0-84907472155</t>
  </si>
  <si>
    <t>Yang B.; Liu Y.; Liang F.; Dong Z.</t>
  </si>
  <si>
    <t>Using mobile laser scanning data for features extraction of high accuracy driving maps</t>
  </si>
  <si>
    <t>10.5194/isprsarchives-XLI-B3-433-2016</t>
  </si>
  <si>
    <t>https://www.scopus.com/pages/publications/84978140751?origin=resultslist</t>
  </si>
  <si>
    <t>High Accuracy Driving Maps (HADMs) are the core component of Intelligent Drive Assistant Systems (IDAS), which can effectively reduce the traffic accidents due to human error and provide more comfortable driving experiences. Vehicle-based mobile laser scanning (MLS) systems provide an efficient solution to rapidly capture three-dimensional (3D) point clouds of road environments with high flexibility and precision. This paper proposes a novel method to extract road features (e.g., road surfaces, road boundaries, road markings, buildings, guardrails, street lamps, traffic signs, roadside-Trees, power lines, vehicles and so on) for HADMs in highway environment. Quantitative evaluations show that the proposed algorithm attains an average precision and recall in terms of 90.6% and 91.2% in extracting road features. Results demonstrate the efficiencies and feasibilities of the proposed method for extraction of road features for HADMs.</t>
  </si>
  <si>
    <t>Hierarchical Classification; High Accuracy Driving Maps; Intelligent Drive Assistant Systems; Semantic Labelling</t>
  </si>
  <si>
    <t>Digital storage; Extraction; Hierarchical systems; Highway accidents; Laser applications; Remote sensing; Road and street markings; Roads and streets; Semantics; Surface analysis; Transportation; Hierarchical classification; High-accuracy; Highway environments; Intelligent drive; Laser scanning data; Precision and recall; Quantitative evaluation; Threedimensional (3-d); Traffic signs</t>
  </si>
  <si>
    <t>2-s2.0-84978140751</t>
  </si>
  <si>
    <t>Di Benedetto A.; Fiani M.; Petti L.; Repetto E.</t>
  </si>
  <si>
    <t>ROAD SURFACE MODELLING AND CHARACTERIZATION FROM TERRESTRIAL LiDAR DATA</t>
  </si>
  <si>
    <t>10.5194/isprs-archives-XLVIII-1-W1-2023-113-2023</t>
  </si>
  <si>
    <t>https://www.scopus.com/pages/publications/85162099680?origin=resultslist</t>
  </si>
  <si>
    <t>The general purpose of the paper is the study of surveying and data processing methodologies that are efficient to obtain more detailed metric data on road infrastructures than can be derived from classical surveying techniques. The inspection and monitoring of the condition of an infrastructure are two essential steps to increase the users' safety and to properly manage the available resources and are a preparatory step to the subsequent steps of deciding on the interventions to be put in place. Analysis of the state of degradation, if conducted with traditional methodologies, can be risky and sometimes inefficient. The Mobile Laser Scanner (MLS) technique, based on LiDAR (Light Detection and Ranging) technology, is also widely used today as an alternative to traditional techniques since it allows obtaining dense and accurate point clouds of the road surface. The purpose of our work is to provide a workflow for the processing of MLS data aimed at producing some useful indicators to describe the functional and structural characteristics of the pavement, with the goal of optimizing the decision-making processes of the Managing Authority. Specifically, the data flow was studied, and several processing algorithms were implemented to identify and quantify surface defects and road roughness. The result of the entire process is the creation of an Atlas in QGIS to create graphical tables related to each individual cross profile and that can be used to identify all those sections that need emergency actions and therefore characterized by a high priority of intervention. © Author(s) 2023.</t>
  </si>
  <si>
    <t>Distress; Infrastructure; LiDAR; MLS; Monitoring; Roughness; Rut Depth</t>
  </si>
  <si>
    <t>Data handling; Decision making; Optical radar; Roads and streets; Surface roughness; Condition; Distress; Infrastructure; Laserscanners; Light detection and ranging; Mobile laser scanner; Road infrastructures; Road surface model; Rut depth; Surface characterization; Surface defects</t>
  </si>
  <si>
    <t>2-s2.0-85162099680</t>
  </si>
  <si>
    <t>Lamas D.; Justo A.; Soilán M.; Riveiro B.</t>
  </si>
  <si>
    <t>3D Point Cloud to Bim: Automated Application to Define IFC Alignment and Roadway Width Entities from Mls-Acquired Lidar Data of Mountain Roads</t>
  </si>
  <si>
    <t>10.5194/isprs-annals-X-4-W2-2022-169-2022</t>
  </si>
  <si>
    <t>https://www.scopus.com/pages/publications/85141058341?origin=resultslist</t>
  </si>
  <si>
    <t>The growing trend of developing standards of information exchange and management processes is leading to Building Information Models (BIM) being adapted to work with linear infrastructure assets. For this reason, the Industry Foundation Classes (IFC) has developed standards for linear infrastructure such as roads. Furthermore, the usage of remote sensing technologies, such as Mobile Laser Scanning (MLS) systems for infrastructure monitoring is increasingly common. This paper presents an automated methodology that takes as input 3D point cloud tiles from an MLS and its trajectory, and outputs an IFC-compliant file that models the alignment of the road and the width of the roadway along the length of the road. The methodology is evaluated in 48 km of mountain roads, in some cases without road markings, using neither intensity nor colour fields.  © 2022 D. Lamas et al.</t>
  </si>
  <si>
    <t>building information modelling; Industry Foundation Classes; infrastructure information models; mobile laser scanning; point cloud processing; road alignment modelling</t>
  </si>
  <si>
    <t>Alignment; Architectural design; Laser applications; Remote sensing; Road and street markings; Roads and streets; Three dimensional computer graphics; Building Information Modelling; Cloud processing; Industry foundation class; Information Modeling; Infrastructure information model; Laser scanning; Mobile laser scanning; Point cloud processing; Point-clouds; Road alignment model; Information theory</t>
  </si>
  <si>
    <t>2-s2.0-85141058341</t>
  </si>
  <si>
    <t>Zhou Z.; Hu Z.; Tao Q.; Xiao H.</t>
  </si>
  <si>
    <t>Road-Pulse From IMU to Enhance HD Map Matching for Intelligent Vehicle Localization</t>
  </si>
  <si>
    <t>10.1109/TVT.2023.3318240</t>
  </si>
  <si>
    <t>https://www.scopus.com/pages/publications/85181565892?origin=resultslist</t>
  </si>
  <si>
    <t>Matching high definition (HD) map and real-time sensor data, which is crucial for map-based intelligent vehicle localization, usually requires robust and distinct road features extracted from both ends. However, road features extacted from sensor data (e.g., image, LiDAR) are susceptible to various conditions, such as lighting, weather conditions, dynamic objects, etc. Moreover, although lane lines can provide continuous lateral constraints on a vehicle's position, it is still challenging to get sufficient longitudinal ones due to the limited road markings. In this article, we employed the longitudinal distance provided by road-pulse, which is the vibration pattern while the vehicle passes lateral road elements (LREs) such as speed bumps, expansion joints, etc., to enhance the localization accuracy. Such road-pulse vibration patterns can be detected accurately with the proposed Sliding Window Gaussian Model (SWGM) from the acceleration data collected using a low-cost inertial measurement unit (IMU). Detection of road-pulse allows accurate and robust matching of LREs within the HD map to provide accurate longitudinal distances. Then the longitudinal and the lateral distance(s) derived from IMU and off-the-shelf around view monitoring (AVM) are mapped into global constraints with the support of the HD map. Finally, these constraints, together with the measurement from the consumer-level inertial navigation system (INS), are fused within a framework of Kalman Filter based on the Markov model (KF-MM) to achieve accurate vehicle localization. The proposed method has been verified on two routes with a total length of 3.7 km. Experimental results demonstrate that road-pulse can significantly enhance the localization results with good robustness to different scenarios. After fusing with road-pulses, the overall localization error can achieve an average decimeter accuracy on both test routes.  © 1967-2012 IEEE.</t>
  </si>
  <si>
    <t>Around view monitoring; high definition map; intelligent vehicle; Kalman filter; lane-level localization</t>
  </si>
  <si>
    <t>Digital television; Inertial navigation systems; Intelligent vehicle highway systems; Markov processes; Road and street markings; Roads and streets; Stereo image processing; Three dimensional displays; Vehicles; Vibrations (mechanical); Around view monitoring; Features extraction; High definition; High definition map; Inertial measurements units; Lane-level localization; Localisation; Location awareness; Road; Three-dimensional display; Kalman filters</t>
  </si>
  <si>
    <t>2-s2.0-85181565892</t>
  </si>
  <si>
    <t>Nalin A.; Simone A.; Lantieri C.; Rosatella U.; Dondi G.; Vignali V.</t>
  </si>
  <si>
    <t>Indexing the Maintenance Priority of Road Safety Barriers in Urban and Peri-Urban Contexts: Application of a Ranking Methodology in Bologna, Italy</t>
  </si>
  <si>
    <t>10.3390/infrastructures8120181</t>
  </si>
  <si>
    <t>https://www.scopus.com/pages/publications/85180723805?origin=resultslist</t>
  </si>
  <si>
    <t>The need for clear and updated information is pivotal when authorities plan and perform routinary, periodic and emergency maintenance of both road network and their roadside assets, e.g., curbs, signals, and barriers. With particular regard to road barriers, the development of remote sensing technologies, such as Laser Imaging Detection and Ranging (LiDAR), has played a disruptive role in acquiring information, so the surveys today are predominantly automatic, faster, and less biased than the traditional (i.e., visual and manual) inventorying methodologies. However, even though they are accurate, these emerging procedures usually focus only on the surveyed elements and do not provide any other information about the surrounding environment or about the qualitative degradation of the elements. The primary objective of this research effort was to present a ranking methodology for enhancing road safety in urban contexts. Due to an innovative synthetic index which takes into account both the deterioration and the location of the surveyed elements, maintenance priority of road barriers was outlined in Bologna, Italy. All the collected information was georeferenced in a Geographic Information System (GIS) environment and hence plotted in thematic maps for an easier analysis. In addition, compliance to the norm was verified. The research was tested to provide public authorities with an effective tool in the evaluation of maintenance activities and road safety policies. © 2023 by the authors.</t>
  </si>
  <si>
    <t>GIS-T; maintenance priority; road barrier; road safety; roadside elements inventory</t>
  </si>
  <si>
    <t>2-s2.0-85180723805</t>
  </si>
  <si>
    <t>Khan J.</t>
  </si>
  <si>
    <t>Using ADAS sensors in implementation of novel automotive features for increased safety and guidance</t>
  </si>
  <si>
    <t>10.1109/SPIN.2016.7566798</t>
  </si>
  <si>
    <t>https://www.scopus.com/pages/publications/84991598788?origin=resultslist</t>
  </si>
  <si>
    <t>Advanced Driver Assistance Systems which was once limited to high end luxury vehicles are available to low end economy vehicles. This is as a result of the advancements in high density chip manufacturing and cost efficient sensor fusion techniques. Most of these features are implemented using a forward looking long/mid-range RADAR, rear radar, stereo and mono cameras which can monitor the entire surroundings of the vehicle, LIDAR sensors, IR sensors and ultrasonic sensors. This paper explores on some novel features that can be implemented using these sensors which are presently not researched on by the automotive community. Automatic power door, power tailgate and power hood opening limiter based on the static and dynamic obstacle information from ultrasonic sensor and radar is explored here. The application level algorithm, implementation details, sensors and actuators used and the bus interface are discussed too. The Paper also deals with how the dynamic traffic details and traffic sign status from the camera and information from V2V and V2X sensors can be used in fine tuning and recalculation of the Estimated Time of Arrival in navigation feature. Another novel feature is to assist the driver in safe overtaking of the vehicle. Such features and its implementation details are discussed in detail which can pave way to its realization in future vehicles. © 2016 IEEE.</t>
  </si>
  <si>
    <t>ADAS; Automotive; camera; fuel level; overtake assist; powered doors; RADAR; ultrasonic sensor; V2V; V2X</t>
  </si>
  <si>
    <t>Automobile drivers; Cameras; Optical radar; Radar; Radar signal processing; Signal processing; Time of arrival; Ultrasonic sensors; Vehicles; ADAS; Automotive; Chip-manufacturing; Estimated time of arrivals; Fuel levels; overtake assist; Sensors and actuators; Static and dynamic obstacles; Advanced driver assistance systems</t>
  </si>
  <si>
    <t>2-s2.0-84991598788</t>
  </si>
  <si>
    <t>Wu S.; Wen C.; Luo H.; Chen Y.; Wang C.; Li J.</t>
  </si>
  <si>
    <t>Using mobile LiDAR point clouds for traffic sign detection and sign visibility estimation</t>
  </si>
  <si>
    <t>10.1109/IGARSS.2015.7325826</t>
  </si>
  <si>
    <t>https://www.scopus.com/pages/publications/84962505246?origin=resultslist</t>
  </si>
  <si>
    <t>This paper presents a novel method for traffic sign detection and visibility evaluation from mobile Light Detection and Ranging (LiDAR) point clouds and the corresponding images. Our algorithm involves two steps. Firstly, a detection algorithm based on high retro-reflectivity of the traffic sign from the MLS point clouds is designed for sign detection in complicated road scenes. To solve the spatial features of traffic signs, we also create geo-referenced relations between traffic signs and roads according to the normal of ground. Secondly, we propose a visibility estimation method to evaluate the visibility level of the traffic sign based on a combination of visual appearance and spatial-related features. The proposed algorithm is validated on a set of transportation-related point-clouds acquired by a RIEGL VMX-450 LiDAR system. The experiment results demonstrate that the efficiency and reliability of the proposed algorithm in detection traffic signs are robust, and also prove the potential of using mobile LiDAR data for traffic sign visibility evaluation. © 2015 IEEE.</t>
  </si>
  <si>
    <t>feature extraction; mobile LiDAR point clouds; sign visibility; Traffic sign detection</t>
  </si>
  <si>
    <t>2-s2.0-84962505246</t>
  </si>
  <si>
    <t>Guo M.; Zhang X.; Cheng P.; Huang M.; Liao L.</t>
  </si>
  <si>
    <t>Multi-region Group Sampling Radius Semantic Segmentation Network Guided by Spatial Information for Highway</t>
  </si>
  <si>
    <t>10.1007/s10921-025-01188-8</t>
  </si>
  <si>
    <t>https://www.scopus.com/pages/publications/105004416321?origin=resultslist</t>
  </si>
  <si>
    <t>High-precision road point cloud measurement using mobile LiDAR technology is essential digital infrastructure for various industries. Researchers focus primarily on developing high-precision automated semantic segmentation for road point clouds. Existing deep learning networks trained on uneven and sparse point clouds captured by self-developed Mobile LiDAR Systems (MLS) have low segmentation accuracy. This paper introduces a deep learning method that partitions data based on the spatial positions of road scene point clouds and considers the sampling radius of regional groups. We use a road point cloud dataset constructed with a self-developed MLS to train and test the semantic segmentation of road point clouds. Based on the linear characteristics of local road point clouds, Principal Component Analysis (PCA) and threshold filtering methods are applied to classify the point cloud into ground and non-ground points. Different sampling strategies are then employed for each class of points, which are subsequently fed into the network model for semantic segmentation. Experimental results show that the proposed method achieves an overall accuracy of 97.8% in road point cloud segmentation and a mean Intersection-Over-Union (mIOU) of 0.81. The specific mIOUs are 0.98 for roads, 0.98 for guardrails, 0.93 for signs, 0.96 for street lamps, and 0.56 for lane markings. These results indicate that the proposed method significantly improves the accuracy of segmenting uneven and sparse road point clouds captured by MLS and outperforms existing methods. © The Author(s), under exclusive licence to Springer Science+Business Media, LLC, part of Springer Nature 2025.</t>
  </si>
  <si>
    <t>Deep learning; LiDAR; Mobile measurement system (MMS); Point cloud; Semantic segmentation</t>
  </si>
  <si>
    <t>Deep learning; Digital infrastructures; High-precision; Learning network; LiDAR; Mobile measurement system; Mobile measurement systems; Point-clouds; Semantic segmentation; Spatial informations; Semantic Segmentation</t>
  </si>
  <si>
    <t>2-s2.0-105004416321</t>
  </si>
  <si>
    <t>Dudhbale P.; Ghodmare S.; Mane R.</t>
  </si>
  <si>
    <t>Innovative Approaches in Road Condition Monitoring: Synergizing Mobile Mapping Systems and High-Resolution Data Analytics</t>
  </si>
  <si>
    <t>10.1109/ICOSEC61587.2024.10722726</t>
  </si>
  <si>
    <t>https://www.scopus.com/pages/publications/85209925689?origin=resultslist</t>
  </si>
  <si>
    <t>Modern road networks present significant challenges that demand innovative monitoring solutions. This study introduces an advanced methodology that merges Mobile Mapping Systems (MMS) with state-of-the-art data analytics to achieve precise and efficient road surface evaluations. It utilizes high-resolution sensors, alongside the ViaPPS technology, which employs tools like the Z+F 9012 A laser scanner and the Ladybug 5+ camera, to capture detailed 3D point clouds and cross-sectional profiles. These allow for accurate identification of road features, including lane markings and surface irregularities. The study was conducted over a 59 km stretch of the Wardha-Butibori Package, yielding critical metrics such as an International Roughness Index (IRI) of 2.90 and a Mean Profile Depth (MPD) of 0.975. These results demonstrate the system's ability to provide actionable insights for effective road management. The study also explores the challenges related to data handling, cost-efficiency, and the impact of environmental factors on measurement precision, suggesting pathways for further enhancement. This research underscores the significant potential of integrating ViaPPS with MMS in revolutionizing road infrastructure monitoring and sets the stage for future advancements in this field.  © 2024 IEEE.</t>
  </si>
  <si>
    <t>International roughness index; Mean profile depth; Mobile mapping systems; Road condition assessment; ViaPPS technology</t>
  </si>
  <si>
    <t>Geological surveys; Highway administration; Information management; Mapping; Tachometers; Condition assessments; Data analytics; Innovative approaches; International roughness index; Mean profile depths; Mobile mapping systems; Road condition; Road condition assessment; Roughness index; ViaPPS technology; Road and street markings</t>
  </si>
  <si>
    <t>2-s2.0-85209925689</t>
  </si>
  <si>
    <t>Gong B.; Zhao B.; Wang Y.; Lin C.; Liu H.</t>
  </si>
  <si>
    <t>Lane Marking Detection Using Low-Channel Roadside LiDAR</t>
  </si>
  <si>
    <t>10.1109/JSEN.2023.3280189</t>
  </si>
  <si>
    <t>https://www.scopus.com/pages/publications/85161509481?origin=resultslist</t>
  </si>
  <si>
    <t>Lane marking is the criterion line for the roadside unit to extract lane-level and high-resolution microlevel traffic data (HRMTD), which is essential information in the vehicle-to-infrastructure (V2I) cooperative. For lane marking detection in complex environments, inconsistent lane width and indistinctive laser intensity are two significant challenges for roadside LiDAR. To address these issues, we proposed an accuracy and robustness lane marking detection method. With the low-channel roadside LiDAR, we divided LiDAR scanned area into grids to extract vehicle points and filter out noise points. Then, the tilt angle of the lane markings was estimated using the grids. Finally, the lane number and lane marking were extracted by vehicle passing area identification according to the vehicle points and grids distribution. Experimental results show that the average distance error (ADE) of lane marking detection is less than 0.08 m, and the average detection time is 111 s in different environments.  © 2001-2012 IEEE.</t>
  </si>
  <si>
    <t>Lane marking detection; low-channel LiDAR; roadside LiDAR; vehicle passing area</t>
  </si>
  <si>
    <t>Feature extraction; Optical radar; Road and street markings; Roadsides; Vehicles; Features extraction; Lane marking detection; Lane markings; Low-channel LiDAR; Point cloud compression; Point-clouds; Road; Roadside LiDAR; Roadside units; Vehicle passing area; Data mining</t>
  </si>
  <si>
    <t>2-s2.0-85161509481</t>
  </si>
  <si>
    <t>Lagahit M.L.R.; Li Z.; Sakaguchi K.; Matsuoka M.</t>
  </si>
  <si>
    <t>EXPLORING GROUND SEGMENTATION FROM LIDAR SCANNING-DERIVED IMAGES USING CONVOLUTIONAL NEURAL NETWORKS</t>
  </si>
  <si>
    <t>10.5194/isprs-archives-XLVIII-1-W1-2023-221-2023</t>
  </si>
  <si>
    <t>https://www.scopus.com/pages/publications/85162084073?origin=resultslist</t>
  </si>
  <si>
    <t>Recent works have attempted to extract features such as road markings from sparse mobile LiDAR scanning point cloud-derived images via convolutional neural networks (CNN). In this paper, the use of such methods for ground segmentation was explored. To begin, point clouds from each channel will be projected onto the y-z plane to generate the images that will be used for training and testing the CNN model. Then, for the main workflow, the following steps were performed for each channel: (1) point cloud-to-image conversion; (2) CNN classification; and (3) image-to-point cloud projection. Then utilizing multi-threading, each channel is processed in parallel to generate our ground-segmented sparse point cloud. Our findings have shown successful ground segmentation, achieving an f1-score of 98.9%. However, it performed 27.81% slower as compared to RANSAC. Overall, this initial investigation has demonstrated that ground segmentation from sparse point cloud-derived imagery is possible, and with further improvements to the CNN model, to make it faster, it has good potential to act as an alternative to conventional point cloud processing. © Author(s) 2023.</t>
  </si>
  <si>
    <t>Deep Learning; Ground Segmentation; Low-Cost LiDAR; Mobile Mapping; Point Cloud-Derived Images</t>
  </si>
  <si>
    <t>Convolution; Costs; Deep learning; Highway markings; Image enhancement; Image segmentation; Neural network models; Optical radar; Road and street markings; Convolutional neural network; Deep learning; Ground segmentation; Low-cost LiDAR; Low-costs; Mobile mapping; Neural network model; Point cloud-derived image; Point-clouds; Sparse point cloud; Convolutional neural networks</t>
  </si>
  <si>
    <t>2-s2.0-85162084073</t>
  </si>
  <si>
    <t>Chen S.; Zhang Z.; Zhong R.; Zhang L.; Ma H.; Liu L.</t>
  </si>
  <si>
    <t>A Dense Feature Pyramid Network-Based Deep Learning Model for Road Marking Instance Segmentation Using MLS Point Clouds</t>
  </si>
  <si>
    <t>10.1109/TGRS.2020.2996617</t>
  </si>
  <si>
    <t>https://www.scopus.com/pages/publications/85093535166?origin=resultslist</t>
  </si>
  <si>
    <t>Accurate and efficient extraction of road marking plays an important role in road transportation engineering, automotive vision, and automatic driving. In this article, we proposed a dense feature pyramid network (DFPN)-based deep learning model, by considering the particularity and complexity of road marking. The DFPN concatenated its shallow feature channels with deep feature channels so that the shallow feature maps with high resolution and abundant image details can utilize the deep features. Thus, the DFPN can learn hierarchical deep detailed features. The designed deep learning model was trained end to end for road marking instance extraction with mobile laser scanning (MLS) point clouds. Then, we introduced the focal loss function into the optimization of deep learning model in road marking segmentation part, to pay more attention to the hard-classified samples with a large extent of background. In the experiments, our method can achieve better results than state-of-the-art methods on instance segmentation of road markings, which illustrated the advantage of the proposed method. © 1980-2012 IEEE.</t>
  </si>
  <si>
    <t>Deep learning; dense feature pyramid network (DFPN); instance segmentation; mobile laser scanning (MLS) point clouds; road markings</t>
  </si>
  <si>
    <t>Automobile drivers; Deep learning; Extraction; Highway markings; Learning systems; Roads and streets; Automatic driving; Automotive vision; Feature pyramid; High resolution; Laser scanning; Learning models; Road transportation; State-of-the-art methods; Road and street markings</t>
  </si>
  <si>
    <t>2-s2.0-85093535166</t>
  </si>
  <si>
    <t>Morphological operations to extract urban curbs in 3d mls point clouds</t>
  </si>
  <si>
    <t>10.3390/ijgi5060093</t>
  </si>
  <si>
    <t>https://www.scopus.com/pages/publications/85009115343?origin=resultslist</t>
  </si>
  <si>
    <t>Automatic curb detection is an important issue in road maintenance, three-dimensional (3D) urban modeling, and autonomous navigation fields. This paper is focused on the segmentation of curbs and street boundaries using a 3D point cloud captured by a mobile laser scanner (MLS) system. Our method provides a solution based on the projection of the measured point cloud on the XY plane. Over that plane, a segmentation algorithm is carried out based on morphological operations to determine the location of street boundaries. In addition, a solution to extract curb edges based on the roughness of the point cloud is proposed. The proposed method is valid in both straight and curved road sections and applicable both to laser scanner and stereo vision 3D data due to the independence of its scanning geometry. The proposed method has been successfully tested with two datasets measured by different sensors. The first dataset corresponds to a point cloud measured by a TOPCON sensor in the Spanish town of Cudillero. The second dataset corresponds to a point cloud measured by a RIEGL sensor in the Austrian town of Horn. The extraction method provides completeness and correctness rates above 90% and quality values higher than 85% in both studied datasets. © 2016 by the authors; licensee MDPI, Basel, Switzerland.</t>
  </si>
  <si>
    <t>3D point cloud; Curbs; Feature extraction; Road boundaries; Segmentation</t>
  </si>
  <si>
    <t>2-s2.0-85009115343</t>
  </si>
  <si>
    <t>Zamora L.A.C.; Soto-Quiros P.</t>
  </si>
  <si>
    <t>Monocular camera-based 3D point cloud reconstruction and traffic sign detection using vision transformers and YOLOv8</t>
  </si>
  <si>
    <t>10.19101/IJATEE.2025.121220113</t>
  </si>
  <si>
    <t>https://www.scopus.com/pages/publications/105021980046?origin=resultslist</t>
  </si>
  <si>
    <t>This study presents a novel method for extracting point clouds of traffic signs using a single monocular camera sensor. Traditional light detection and ranging (LiDAR) techniques, although highly accurate, are expensive, require integration with cameras for segmentation tasks, and increase overall system complexity. The proposed approach is significant as it enables the generation of accurately segmented point clouds without relying on a LiDAR sensor, which was not available to the research group. The solution is flexible, allowing substitution with equivalent algorithms for monocular depth estimation, image segmentation, camera calibration, and global positioning system (GPS) association. Furthermore, the integration of machine learning techniques is proposed for traffic sign classification. © 2025 Luis Alberto Chavarría Zamora and Pablo Soto-Quiros.</t>
  </si>
  <si>
    <t>Depth estimation; Image segmentation; Machine learning; Monocular vision; Point cloud extraction; Traffic sign detection</t>
  </si>
  <si>
    <t>2-s2.0-105021980046</t>
  </si>
  <si>
    <t>Ramdhani T.I.; Sari R.F.</t>
  </si>
  <si>
    <t>CrowPotChain: Accelerating Crowdsource Reporting of Road Potholes Using AI and Blockchain Technology</t>
  </si>
  <si>
    <t>10.1007/978-981-95-1357-4_42</t>
  </si>
  <si>
    <t>https://www.scopus.com/pages/publications/105028330149?origin=resultslist</t>
  </si>
  <si>
    <t>Real-time and accurate road infrastructure monitoring is a major challenge in urban areas. Traditional methods, such as manual inspections by municipal staff or vehicular surveys using costly technologies like LiDAR or laser scanners, are prohibitively expensive, geographically constrained, and deployed infrequently. To address this, crowdsourcing has emerged as an effective approach for expanding both the coverage and frequency of infrastructure monitoring. Building on this concept, CrowPotChain introduces a novel platform that combines AI-driven pothole detection with secure blockchain-based report submission, ensuring tamper-proof and reliable crowdsourced data collection. The framework utilizes the YOLOv11s-seg model for semantic segmentation, combining convolutional neural networks (CNN) with transformer-based elements, which provides impressive detection metrics (precision: 0.889, recall: 0.894, mAP @ 0.5: 0.944). Every verified report includes geolocation, date/time, and pothole size, securely embedded in a proof-of-work (PoW) blockchain for verifiability and immutability. To examine the system’s performance, a benchmark was performed on four setups: no AI and no blockchain, AI only, blockchain only, and AI + blockchain, using batches of transactions from 10 to 100. The findings show that the no AI and no blockchain deployment provides the most rapid per-transaction time (approximately 0.010 s), followed by AI only (0.059–0.135 s), blockchain only (0.075–0.162 s), and AI + blockchain (0.145–0.696 s). Although blockchain does incur substantial overhead, its combination with AI can still serve response needs for civic infrastructure crowdsource reporting. Future development will add gamification, NFT, and IPFS to enhance participation, encourage reporting, and provide scalable decentralized storage. © The Author(s), under exclusive license to Springer Nature Singapore Pte Ltd. 2026.</t>
  </si>
  <si>
    <t>Blockchain; Crowdsourcing; Pothole detection; Road maintenance</t>
  </si>
  <si>
    <t>Benchmarking; Convolutional neural networks; Data mining; Digital storage; Image segmentation; Laser applications; Network security; Optical radar; Roads and streets; Semantics; Block-chain; Infrastructure monitoring; Laserscanners; Manual inspection; Municipal staff; Pothole detection; Real- time; Road infrastructures; Road maintenance; Urban areas; Blockchain; Crowdsourcing</t>
  </si>
  <si>
    <t>2-s2.0-105028330149</t>
  </si>
  <si>
    <t>Lin J.; Chien S.; Chen Y.; Chen C.-C.; Sherony R.</t>
  </si>
  <si>
    <t>24 GHz and 77 GHz Radar Characteristics of Metal Guardrail for the Development of Metal Guardrail Surrogate for Road Departure Mitigation System Testing</t>
  </si>
  <si>
    <t>10.1109/ITSC.2019.8916960</t>
  </si>
  <si>
    <t>https://www.scopus.com/pages/publications/85076808801?origin=resultslist</t>
  </si>
  <si>
    <t>Road departure mitigation system (RDMS) is a new vehicle active safety technology. Unlike Lane Departure Warning System (LDWS) and Lane Keeping Assistant System (LKAS), which relies on the lane marking to detect road edge, RDMS may not rely on the lane markings and can use the road edge and roadside objects to detect vehicle road departure. Since metal guardrail is a very common type of roadside boundary in the United States, RDMS may use metal guardrail as a reference to detect the road edge. Using real metal guardrails to test the performance of RDMS is difficult. One way to perform RDMS testing is to use a metal guardrail surrogate that has the similar properties to the real metal guardrail when sensed by the most common automotive sensors, such as radar, LIDAR, camera, etc., but will not damage the vehicle if being impacted. This paper describes the study of the 77GHz and 24GHz Radar Cross Section (RCS) of the real metal guardrail. The result will be used as the radar specifications for designing metal guardrail surrogate for the evaluation of RDMS. © 2019 IEEE.</t>
  </si>
  <si>
    <t>Metal guardrail; Radar; Radar cross section; Road departure</t>
  </si>
  <si>
    <t>Guard rails; Highway traffic control; Intelligent systems; Intelligent vehicle highway systems; Metals; Object detection; Optical radar; Radar; Road and street markings; Roadsides; Vehicles; Active safety; Automotive sensors; Lane keeping assistants; Lane markings; Lane-departure-warning systems; Mitigation systems; Radar characteristics; Road departures; Radar cross section</t>
  </si>
  <si>
    <t>2-s2.0-85076808801</t>
  </si>
  <si>
    <t>D'Aranno P.; Di Benedetto A.; Fiani M.; Marsella M.</t>
  </si>
  <si>
    <t>Remote sensing technologies for linear infrastructure monitoring</t>
  </si>
  <si>
    <t>10.5194/isprs-Archives-XLII-2-W11-461-2019</t>
  </si>
  <si>
    <t>https://www.scopus.com/pages/publications/85065664684?origin=resultslist</t>
  </si>
  <si>
    <t>The need for a continuous evaluation of the state of preservation of civil infrastructures during their lifetime is increasingly requiring advanced monitoring technologies. The improvement of spatial and temporal resolution of the measurements is now one of the most significant achievement, especially for large infrastructures. Monitoring actions are necessary to maintain safety conditions by controlling the evolution of deformation patterns or detecting significant instabilities. Remote sensing technique such as Differential Interferometry by Synthetic Aperture Radar (DInSAR) allows identifying environmental vulnerability and potential damages on large road infrastructures thus contributing to plan and optimize maintenance actions. DInSAR data allow to highlight instability processes and to quantify mean deformation velocities and displacement time series. This information can be analysed considering geotechnical and structural characteristics and adopted to evaluate possible safety condition improvement and damage mitigation. Using proximal remote sensing techniques, such as Light Detection And Ranging (LiDAR), it is possible to analyse the pavement conditions on 3D models derived from a dense point cloud acquired by Mobile Laser Scanner (MLS). By combining the DInSAR and LiDAR datasets a great improvement is expected in the capability to promptly identifying critical situations and understanding potential risks affecting extended road infrastructures. The principal aim of this paper is to provide a general overview of the most innovative remote sensing techniques for infrastructure safety condition assessments. Furthermore, a methodological approach to define a reliable procedure for data processing and integration is applied on a test area located in the municipality of Rome. © 2019 Authors.</t>
  </si>
  <si>
    <t>Correlation; Data processing; DinSAR; Infrastructures; LiDAR; Monitoring</t>
  </si>
  <si>
    <t>Correlation methods; Data handling; Data processing; Deformation; Monitoring; Optical radar; Roads and streets; Synthetic aperture radar; D-inSAR; Differential interferometry; Environmental vulnerability; Infrastructures; Light detection and ranging; Remote sensing technology; Spatial and temporal resolutions; Structural characteristics; Remote sensing</t>
  </si>
  <si>
    <t>2-s2.0-85065664684</t>
  </si>
  <si>
    <t>Yang Z.; Liu Y.; Liu L.; Tang X.; Xie J.; Gao X.</t>
  </si>
  <si>
    <t>Detecting Small Objects in Urban Settings Using SlimNet Model</t>
  </si>
  <si>
    <t>10.1109/TGRS.2019.2921111</t>
  </si>
  <si>
    <t>https://www.scopus.com/pages/publications/85074450322?origin=resultslist</t>
  </si>
  <si>
    <t>The automatic extraction of small objects such as roadside milestones, small traffic signs, and other urban furniture remains a technical challenge. This study focuses on methods of deep learning to detect small urban elements in mobile mapping system (MMS) images. Based on images obtained by an MMS in urban areas, we create an urban element detection (UED) data set containing several kinds of small objects found in a city. A simple feature extraction convolution neural network (CNN) called SlimNet is proposed and combined with an optimized faster R-CNN framework. The resulting deep learning method can automatically extract small objects commonly found in cities, including manhole covers, milestones, and license plates. Experiments on the UED data set show that SlimNet has the highest accuracy compared with other popular networks, including VGG, MobileNet, ResNet, and YOLOv3. The SlimNet model can achieve a mean average precision (AP) that is up to 12.3% higher than that of the lowest ResNet-152 network and can accelerate both training and detection owing to its relative simplicity. Moreover, k-means clustering is used to choose the dimensions of the anchor box for detection. We ran k-means clustering for different numbers of clusters, and the results show that at least four clusters are needed for detection using a small data set such as the UED. We also propose a method to use templates of different scales for anchors to further improve small object detection; this approach improved the AP by 3%-4% in our experiments. © 1980-2012 IEEE.</t>
  </si>
  <si>
    <t>Convolution neural network (CNN); mobile mapping; small object detection; urban element detection (UED)</t>
  </si>
  <si>
    <t>Convolution; Deep learning; Extraction; K-means clustering; Mapping; Object recognition; Traffic signs; Automatic extraction; Convolution neural network; Learning methods; Mobile mapping; Mobile mapping systems; Small object detection; Technical challenges; Urban elements; accuracy assessment; algorithm; artificial neural network; data set; image analysis; mapping method; precision; urban area; Object detection</t>
  </si>
  <si>
    <t>2-s2.0-85074450322</t>
  </si>
  <si>
    <t>Barbieri L.; Tedeschini B.C.; Brambilla M.; Nicoli M.</t>
  </si>
  <si>
    <t>Implicit Vehicle Positioning with Cooperative Lidar Sensing</t>
  </si>
  <si>
    <t>10.1109/ICASSP49357.2023.10094864</t>
  </si>
  <si>
    <t>https://www.scopus.com/pages/publications/85172429411?origin=resultslist</t>
  </si>
  <si>
    <t>This paper considers the problem of cooperative localization of passive objects in a vehicular environment through the fusion of lidar point clouds collected at different moving vehicles and sent to the road infrastructure. Object localization is then used to improve the position estimate of vehicles according to the implicit cooperative positioning paradigm. At first, each vehicle uses a deep neural network (a 3D object detector) to process its lidar point cloud and localize static objects. Then, the set of estimated bounding boxes is sent to the road infrastructure, which performs data association through a message passing neural network to identify the set of measurements originating from the same detected object. Lastly, cooperative localization of objects is backward used to improve vehicle positioning. Simulations of a realistic cooperative lidar sensing scenario with CARLA software highlight improved positioning compared to non-cooperative tracking. © 2023 IEEE.</t>
  </si>
  <si>
    <t>CARLA; Cooperative lidar sensing; data association; localization; MPNN; vehicle positioning</t>
  </si>
  <si>
    <t>Deep neural networks; Object detection; Object recognition; Optical radar; Roads and streets; Vehicles; CARLA; Cooperative lidar sensing; Cooperative localization; Data association; Lidar point clouds; Lidar sensing; Localisation; MPNN; Road infrastructures; Vehicle positioning; Message passing</t>
  </si>
  <si>
    <t>2-s2.0-85172429411</t>
  </si>
  <si>
    <t>González-Collazo S.M.; Balado J.; González E.; Nurunnabi A.</t>
  </si>
  <si>
    <t>A discordance analysis in manual labelling of urban mobile laser scanning data used for deep learning based semantic segmentation</t>
  </si>
  <si>
    <t>10.1016/j.eswa.2023.120672</t>
  </si>
  <si>
    <t>https://www.scopus.com/pages/publications/85163109512?origin=resultslist</t>
  </si>
  <si>
    <t>Labelled point clouds are crucial to train supervised Deep Learning (DL) methods used for semantic segmentation. The objective of this research is to quantify discordances between the labels made by different people in order to assess whether such discordances can influence the success rates of a DL based semantic segmentation algorithm. An urban point cloud of 30 m road length in Santiago de Compostela (Spain) was labelled two times by ten persons. Discordances and its significance in manual labelling between individuals and rounds were calculated. In addition, a ratio test to signify discordance and concordance was proposed. Results show that most of the points were labelled accordingly with the same class by all the people. However, there were many points that were labelled with two or more classes. Class curb presented 5.9% of discordant points and 3.2 discordances for each point with concordance by all people. In addition, the percentage of significative labelling differences of the class curb was 86.7% comparing all the people in the same round and 100% comparing rounds of each person. Analysing the semantic segmentation results with a DL based algorithm, PointNet++, the percentage of concordance points are related with F-score value in R2 = 0.765, posing that manual labelling has significant impact on results of DL-based semantic segmentation methods. © 2023 The Author(s)</t>
  </si>
  <si>
    <t>Deep learning; LiDAR; Machine learning; Mobile mapping systems; Point clouds; Semantic segmentation</t>
  </si>
  <si>
    <t>Deep learning; Learning systems; Semantics; Deep learning; Laser scanning data; Learning methods; LiDAR; Machine-learning; Manual labeling; Mobile mapping systems; Point-clouds; Segmentation algorithms; Semantic segmentation; Semantic Segmentation</t>
  </si>
  <si>
    <t>2-s2.0-85163109512</t>
  </si>
  <si>
    <t>Yu Y.; Guan H.; Ji Z.</t>
  </si>
  <si>
    <t>Automated Detection of Urban Road Manhole Covers Using Mobile Laser Scanning Data</t>
  </si>
  <si>
    <t>10.1109/TITS.2015.2413812</t>
  </si>
  <si>
    <t>https://www.scopus.com/pages/publications/84959501030?origin=resultslist</t>
  </si>
  <si>
    <t>This paper proposes a novel framework for automated detection of urban road manhole covers using mobile laser scanning (MLS) data. First, to narrow searching regions and reduce the computational complexity, road surface points are segmented from a raw point cloud via a curb-based road surface segmentation approach and rasterized into a georeferenced intensity image through inverse distance weighted interpolation. Then, a supervised deep learning model is developed to construct a multilayer feature generation model for depicting high-order features of local image patches. Next, a random forest model is trained to learn mappings from high-order patch features to the probabilities of the existence of urban road manhole covers centered at specific locations. Finally, urban road manhole covers are detected from georeferenced intensity images based on the multilayer feature generation model and random forest model. Quantitative evaluations show that the proposed algorithm achieves an average completeness, correctness, quality, and F1-measure of 0.955, 0.959, 0.917, and 0.957, respectively, in detecting urban road manhole covers from georeferenced intensity images. Comparative studies demonstrate the advantageous performance of the proposed algorithm over other existing methods for rapid and automated detection of urban road manhole covers using MLS data. © 2015 IEEE.</t>
  </si>
  <si>
    <t>Deep learning; manhole cover; mobile laser scanning (MLS); random forest; road distress; road safety</t>
  </si>
  <si>
    <t>Automation; Decision trees; Image segmentation; Laser applications; Multilayers; Roads and streets; Surface analysis; Automated detection; Comparative studies; Feature generation; Inverse distance-weighted interpolation; Laser scanning data; Quantitative evaluation; Random forest modeling; Specific location; Transportation</t>
  </si>
  <si>
    <t>2-s2.0-84959501030</t>
  </si>
  <si>
    <t>Teo T.-A.; Chiu C.-M.</t>
  </si>
  <si>
    <t>Pole-Like Road Object Detection from Mobile Lidar System Using a Coarse-to-Fine Approach</t>
  </si>
  <si>
    <t>10.1109/JSTARS.2015.2467160</t>
  </si>
  <si>
    <t>https://www.scopus.com/pages/publications/84940771137?origin=resultslist</t>
  </si>
  <si>
    <t>The requirements of three-dimensional (3-D) road objects have increased for various applications, such as geographic information systems and intelligent transportation systems. The use of mobile lidar systems (MLSs) running along road corridors is an effective way to collect accurate road inventories, but MLS feature extraction is challenged by the blind scanning characteristics of lidar systems and the huge amount of data involved; therefore, an automatic process for MLS data is required to improve efficiency of feature extraction. This study developed a coarse-to-fine approach for the extraction of pole-like road objects from MLS data. The major work consists of data preprocessing, coarse-to-fine segmentation, and detection. In data preprocessing, points from different trajectories were reorganized into road parts, and building facades alongside road corridors were removed to reduce their influence. Then, a coarse-to-fine computational framework for the detection of pole-like objects that segments point clouds was proposed. The results show that the pole-like object detection rate for the proposed method was about 90%, and the proposed coarse-to-fine framework was more efficient than the single-scale framework. These results indicate that the proposed method can be used to effectively extract pole-like road objects from MLS data. © 2008-2012 IEEE.</t>
  </si>
  <si>
    <t>Coarse-to-fine; mobile lidar system (MLS); pole-like object extraction</t>
  </si>
  <si>
    <t>Extraction; Extraction; Feature extraction; Feature extraction; Geographic information systems; Geographic information systems; Intelligent systems; Intelligent systems; Object recognition; Object recognition; Optical radar; Optical radar; Poles; Poles; Roads and streets; Roads and streets; Transportation; Transportation; Building facades; Building facades; Coarse to fine; Coarse to fine; Computational framework; Computational framework; Data preprocessing; Data preprocessing; Intelligent transportation systems; Intelligent transportation systems; Lidar systems; Lidar systems; Mobile lidar system; Mobile lidar system; Threedimensional (3-d); Threedimensional (3-d); detection method; image analysis; lidar; pattern recognition; remote sensing; road; Object detection; Object detection</t>
  </si>
  <si>
    <t>2-s2.0-84940771137</t>
  </si>
  <si>
    <t>Zhang S.; Wang C.; Cheng M.; Li J.</t>
  </si>
  <si>
    <t>Automated visibility field evaluation of traffic sign based on 3D lidar point clouds</t>
  </si>
  <si>
    <t>10.5194/isprs-archives-XLII-2-W13-1185-2019</t>
  </si>
  <si>
    <t>https://www.scopus.com/pages/publications/85067427535?origin=resultslist</t>
  </si>
  <si>
    <t>Maintaining high visibility of traffic signs is very important for traffic safety. Manual inspection and removal of occlusion in front of traffic signs is one of the daily tasks of the traffic management department. This paper presents a method that can automatically detect the occlusion and continuously quantitative estimate the visibility of traffic sign cover all the road surface based on Mobile Laser Scanning (MLS) systems. The concept of traffic sign's visibility field is proposed in this paper. One of important innovation of this paper is that we use retinal imaging area to evaluate the visibility of a traffic sign. And this makes our method is in line with human vision. To validate the reasonable and accuracy of our method, we use the 2D and 3D registration technology to observe the consistence of the occlusion ratio in point clouds with it in photo. Experiment of implementation on large scale traffic environments show that our method is feasible and efficient. © Authors 2019.</t>
  </si>
  <si>
    <t>Mobile Laser Scanning Systems; Point Clouds; Traffic Sign; Visibility; Visibility Field</t>
  </si>
  <si>
    <t>Laser applications; Visibility; 3D registration; Field evaluation; Laser scanning systems; Manual inspection; Point cloud; Quantitative estimates; Traffic environment; Traffic management departments; Traffic signs</t>
  </si>
  <si>
    <t>2-s2.0-85067427535</t>
  </si>
  <si>
    <t>Atif M.; Sil G.</t>
  </si>
  <si>
    <t>Investigation of horizontal alignment data extraction methodologies in terms of cost and time</t>
  </si>
  <si>
    <t>10.1680/jtran.23.00044</t>
  </si>
  <si>
    <t>https://www.scopus.com/pages/publications/85172359101?origin=resultslist</t>
  </si>
  <si>
    <t>Lack of coordination between driver and road geometry results in driver errors and crashes. Road geometric data constitute one of the primary requirements for safety analysis and improvement projects. A systematic literature review is presented here to identify existing methodologies for road geometric data extraction. Methodologies based on Global Positioning System (GPS), geographic information system (GIS) maps, AutoCAD digital maps, satellite imagery, inertial measurement unit, light detection and ranging (LiDAR) and vision technology were found employing manual, semi-Automatic and automatic algorithms for extraction of horizontal alignment features of roads. A multi-criteria analysis in terms of device/software cost, data treatment cost and time acquisition was performed for the methodologies using an expert survey. Survey responses were analysed to rank the methodologies for minimum cost and time using an analytical hierarchical process. GPS-and GIS maps-based methodologies were the most economical, whereas the LiDAR-based methodology was the least economical. Overall, the findings provide valuable insights into components of existing methodologies. These findings could benefit practitioners, policymakers, enforcement authorities, vehicle manufacturers and researchers in the judicious selection of an appropriate methodology. An inventory of road geometric data could also be established to develop an intelligent transportation system by combining vehicle, road and driver in effective communication through information technologies.  © 2024 Emerald Publishing Limited: All rights reserved.</t>
  </si>
  <si>
    <t>curve detection algorithms; horizontal alignment; multi-criteria analysis; road centreline localisation; road geometry extraction; roads &amp; highways; safety; UN SDG 9: Industry, innovation and infrastructure</t>
  </si>
  <si>
    <t>Alignment; Computer aided design; Cost benefit analysis; Curve fitting; Geographic information systems; Geometry; Intelligent systems; Intelligent vehicle highway systems; Optical radar; Roads and streets; Satellite imagery; Signal detection; Centerlines; Curve detection; Curve detection algorithm; Detection algorithm; Geometry extraction; Horizontal alignment; Industry infrastructure; Industry innovations; Localisation; Multicriteria analysis; Road centerline localization; Road geometry; Road geometry extraction; UN SDG 9: industry, innovation and infrastructure; algorithm; cost; data management; detection method; GIS; GPS; innovation; multicriteria analysis; road; software; transportation infrastructure; transportation safety; Extraction</t>
  </si>
  <si>
    <t>2-s2.0-85172359101</t>
  </si>
  <si>
    <t>Di Benedetto A.; Fiani M.</t>
  </si>
  <si>
    <t>Integration of LiDAR Data into a Regional Topographic Database for the Generation of a 3D City Model</t>
  </si>
  <si>
    <t>10.1007/978-3-031-17439-1_14</t>
  </si>
  <si>
    <t>https://www.scopus.com/pages/publications/85141669854?origin=resultslist</t>
  </si>
  <si>
    <t>To analyze the resilience of road infrastructures to natural and anthropic hazards, the spatial and descriptive data provided by the Italian National Topographic Data Base (NTDB) and the 3D data coming from the LiDAR data of the “Ministero dell'Ambiente e della Tutela del Territorio e del Mare” (MATTM) can be used. The two datasets, having different nature, need to be properly joined. The aim of the work is the integration of the two datasets in a GIS environment for the 3D modelling of the anthropized territory and the optimization of the cartographic bases. On a test area, crossed by a network of linear infrastructures of great strategic importance and subjected to hydrogeological risk, an automated process has been implemented and tested in ArcGIS Desktop environment, to homogenize the data into the National Reference System. The planimetric component comes from the NTDB whereas the LiDAR data have been used to attribute the elevation to the extracted elements, to create the breaklines for a proper interpolation of the heights to build the Digital Terrain Model (DTM), to extract the height of the pitches of the buildings identified in the NTDB polygons, and finally to generate, filter and optimize the contour lines. The proposed workflow and the methodologies implemented also allowed the reconstruction of the volumes of each element involved (infrastructures and buildings) and to correct the altimetric aberrations present in the NTDB polygons. © 2022, The Author(s).</t>
  </si>
  <si>
    <t>3D model; Digital Terrain Models; LiDAR; National Topographic Data Base</t>
  </si>
  <si>
    <t>Automation; Optical radar; 3D models; 3d-modeling; Basis polygon; City model; Data base; Digital terrain model; LiDAR; National topographic data base; Topographic data; Topographic database; 3D modeling</t>
  </si>
  <si>
    <t>2-s2.0-85141669854</t>
  </si>
  <si>
    <t>Frentzos E.; Tournas E.; Skarlatos D.</t>
  </si>
  <si>
    <t>Developing an image based low-cost mobile mapping system for GIS data acquisition</t>
  </si>
  <si>
    <t>10.5194/isprs-archives-XLIII-B1-2020-235-2020</t>
  </si>
  <si>
    <t>https://www.scopus.com/pages/publications/85091175841?origin=resultslist</t>
  </si>
  <si>
    <t>The aim of this study is to develop a low-cost mobile mapping system (MMS) with the integration of vehicle-based navigation data and stereo images acquired along vehicle paths. The system consists of a dual frequency GNSS board combined with a low-cost INS unit and two machine vision cameras that collect colour image data for road and roadside objects. The navigation data and the image acquisition are properly synchronized to associate position and attitude to each digital frame captured. In this way, upon pixel location of objects appearing on the video frames, their absolute geographical coordinates can be extracted by employing standard photogrammetric methods. Several calibration steps are implemented before survey operation: camera calibration, relative orientation between cameras and determination of rotation angles and offsets between vehicle and cameras reference frames. A software tool has been developed to facilitate and speed up the calibration procedures. Furthermore, easy object coordinate extraction is supported, either in auto mode, where the conjugate image coordinates are obtained in real time using image correlation techniques. Several surveying experiments were executed to certify and check the accuracy and efficiency of the system. From the achieved results, the developed system is efficient for collecting and positioning road spatial objects such as such as road boundaries, traffic lights, road signs, power poles, etc, more rapidly and less expensively. The obtained absolute positional accuracy is less than 1 meter, depending on the availability and quality of the GPS signal. © 2020 International Archives of the Photogrammetry, Remote Sensing and Spatial Information Sciences - ISPRS Archives.</t>
  </si>
  <si>
    <t>GIS; Low Cost; Mobile Mapping Systems; Sensor Integration</t>
  </si>
  <si>
    <t>Calibration; Cameras; Costs; Data acquisition; Geographic information systems; Image acquisition; Mapping; Roads and streets; Stereo image processing; Surveys; Traffic signs; Vehicles; Calibration procedure; Camera calibration; Geographical coordinates; Image correlation techniques; Mobile mapping systems; Object coordinates; Positional accuracy; Relative orientation; Global positioning system</t>
  </si>
  <si>
    <t>2-s2.0-85091175841</t>
  </si>
  <si>
    <t>Ramadhani A.N.R.; Prapningtyas B.D.; Izaz A.F.; Putra Z.D.; Azizah R.P.N.; Zaki R.M.; Anwar S.C.</t>
  </si>
  <si>
    <t>Urban Road Inventory Extractions Using LiDAR-Based Mobile Mapping System (MMS)</t>
  </si>
  <si>
    <t>10.1088/1755-1315/1551/1/012042</t>
  </si>
  <si>
    <t>https://www.scopus.com/pages/publications/105024241414?origin=resultslist</t>
  </si>
  <si>
    <t>Urban road inventories are essential for effective infrastructure management and transportation planning, as they provide a detailed understanding of roadway features and mobility patterns. Traditional approaches such as manual surveys and aerial imagery are limited by labor intensity, safety concerns, and insufficient spatial resolution. This study presents a mobile mapping-based approach for high-resolution urban road data acquisition, tested along Jalan Raya Muchtar in Depok City, Indonesia. Using a vehicle-mounted LiDAR system, the research achieved centimeter-level accuracy under real traffic conditions, enabling reliable extraction of curbs, lane markings, traffic signs, and other roadside elements. The workflow addressed common challenges in dense urban settings-such as signal interruptions and complex feature separation-through improved data processing and georeferencing strategies. The resulting dataset provides a robust foundation for spatial analysis, infrastructure modeling, and smart city planning. Overall, the study demonstrates how mobile mapping can deliver accurate, scalable, and efficient road inventories to support evidence-based urban development. © Published under licence by IOP Publishing Ltd.</t>
  </si>
  <si>
    <t>2-s2.0-105024241414</t>
  </si>
  <si>
    <t>Bernardo E.; Bonfa S.; Calcagno S.</t>
  </si>
  <si>
    <t>Techniques of geomatics and soft computing for the monitoring of infrastructures and the management of big data</t>
  </si>
  <si>
    <t>10.37394/232015.2021.17.37</t>
  </si>
  <si>
    <t>https://www.scopus.com/pages/publications/85106196350?origin=resultslist</t>
  </si>
  <si>
    <t>-The proposed research activity is based on the study and development of advanced survey and monitoring techniques for the control and mapping of road infrastructures. Specifically, we want to create an automated monitoring system mainly through the use of drones that at pre-established time steps acquire the data necessary for the continuous monitoring of the functional characteristics of the road infrastructure and the public usability of dynamic data. Subsequently, through the implementation of algorithms dedicated to the management of the amount of georeferenced data acquired-big data-the same will be represented on GIS (Geographic Information System) platforms as "open and updatable" thematic cartography, which can be integrated with further data collected both with of traditional Geomatics (GNSS receivers, motorized total station and 3D laser scanner) and innovative ones (remote sensing, Mobile Mapping Systems (road vehicles and UAVs)). This context also includes the establishment and updating of the Road Cadastre, introduced by the Ministerial Decree of 01/06/2001 No. 6, intended as an IT tool for archiving, viewing, querying and managing all the data that the body owner / manager owns on its own road network. © 2021, World Scientific and Engineering Academy and Society. All rights reserved.</t>
  </si>
  <si>
    <t>Big Data; GIS; Image analysis; Image classification; Key-Words:-UAV; Road Cadastre; Segmentation</t>
  </si>
  <si>
    <t>2-s2.0-85106196350</t>
  </si>
  <si>
    <t>Li Y.; Wang W.; Tang S.; Li D.; Wang Y.; Yuan Z.; Guo R.; Li X.; Xiu W.</t>
  </si>
  <si>
    <t>Localization and extraction of road poles in urban areas from mobile laser scanning data</t>
  </si>
  <si>
    <t>10.3390/rs11040401</t>
  </si>
  <si>
    <t>https://www.scopus.com/pages/publications/85062562130?origin=resultslist</t>
  </si>
  <si>
    <t>Lampposts, traffic lights, traffic signs, utility poles and so forth are important road furniture in urban areas. The fast and accurate localization and extraction of this type of furniture is urgent for the construction and updating of infrastructure databases in cities. This paper proposes a pipeline for mobile laser scanning data processing to locate and extract road poles. The proposed method is based on the vertical continuity with isolation feature of the pole part and the overall roughness feature of the attachment part of road poles. The isolation feature of the pole part is analysed by constructing two concentric cylinders from bottom to top and there should be no or a limited number of, points between these two cylinders. After splitting up the pole part and the attachment part of a road pole, the roughness of the candidate attachment points is computed and the attachment is obtained by performing region growing method based on roughness values. By applying the proposed pipeline to different situations in two datasets, the proposed method proves to be efficient not only in simple scenes but also in cluttered scenes. © 2019 by the authors.</t>
  </si>
  <si>
    <t>Clustering; object extraction; Mobile laser scanning; Mobile LiDAR; Point cloud; Pole-like object; Road furniture; Road poles; Segmentation</t>
  </si>
  <si>
    <t>Cylinders (shapes); Data handling; Data mining; Extraction; Image segmentation; Laser applications; Pipelines; Poles; Roads and streets; Scanning; Laser scanning; Mobile lidar; Object extraction; Point cloud; Road furniture; Traffic signs</t>
  </si>
  <si>
    <t>2-s2.0-85062562130</t>
  </si>
  <si>
    <t>Shokri D.; Malihi S.; Homayouni S.; Larouche C.; Rastiveis H.; Brilakis I.</t>
  </si>
  <si>
    <t>Pole-Shaped Object Extraction from LiDAR Point Clouds of Roads</t>
  </si>
  <si>
    <t>10.22260/ISARC2025/0190</t>
  </si>
  <si>
    <t>https://www.scopus.com/pages/publications/105016588464?origin=resultslist</t>
  </si>
  <si>
    <t>Mobile Laser Scanner (MLS) technology enables the acquisition of high-precision three-dimensional lidar point cloud data of roadside infrastructure elements, including traffic signs and street poles. This research presents an innovative and computationally efficient algorithm for the extraction of pole-shaped objects from MLS point clouds. The methodology addresses the computational challenges associated with large-scale point cloud processing through a trajectory-based segmentation and ground point filtering. The algorithm implements geometric descriptors, specifically linearity and verticality to identify potential pole structures. Subsequently, the statistical outlier removal (SOR) filter is applied to refine the candidate pole detection results. The final classification of true pole objects is achieved through the application of ground clearance criteria. The algorithm’s effectiveness was validated through empirical testing across three distinct urban and suburban environments, utilizing data acquired from two different MLS systems. The experimental results demonstrated successful performance metrics, achieving mean precision and recall rates of 97.21. © 2025 Proceedings of the International Symposium on Automation and Robotics in Construction. All rights reserved.</t>
  </si>
  <si>
    <t>LiDAR; Linearity; Poles; Road; Trajectory; Verticality</t>
  </si>
  <si>
    <t>Data acquisition; Data handling; Extraction; Laser applications; Optical radar; Remote sensing; Roads and streets; Robots; Statistics; Trajectories; High-precision; Laserscanners; LiDAR; Lidar point clouds; Linearity; Object extraction; Point-clouds; Road; Three-dimensional lidars; Verticality; Poles</t>
  </si>
  <si>
    <t>All Open Access; Bronze Open Access</t>
  </si>
  <si>
    <t>2-s2.0-105016588464</t>
  </si>
  <si>
    <t>Pole-Based Vehicle Localization with Vector Maps: A Camera-LiDAR Comparative Study</t>
  </si>
  <si>
    <t>10.1109/ITSC57777.2023.10422577</t>
  </si>
  <si>
    <t>https://www.scopus.com/pages/publications/85186538492?origin=resultslist</t>
  </si>
  <si>
    <t>For autonomous navigation, accurate localization with respect to a map is needed. In urban environments, infrastructure such as buildings or bridges cause major difficulties to Global Navigation Satellite Systems (GNSS) and, despite advances in inertial navigation, it is necessary to support them with other sources of exteroceptive information. In road environments, many common furniture such as traffic signs, traffic lights and street lights take the form of poles. By geo-referencing these features in vector maps, they can be used within a localization filter that includes a detection pipeline and a data association method. Poles, having discriminative vertical structures, can be extracted from 3D geometric information using LiDAR sensors. Alternatively, deep neural networks can be employed to detect them from monocular cameras. The lack of depth information induces challenges in associating camera detections with map features. Yet, multi-camera integration provides a cost-efficient solution. This paper quantitatively evaluates the efficacy of these approaches in terms of localization. It introduces a real-time method for camera-based pole detection using a lightweight neural network trained on automatically annotated images. The proposed methods' efficiency is assessed on a challenging sequence with a vector map. The results highlight the high accuracy of the vision-based approach in open road conditions. © 2023 IEEE.</t>
  </si>
  <si>
    <t>Bridges; Cameras; Deep neural networks; Feature extraction; Global positioning system; Intelligent systems; Intelligent vehicle highway systems; Navigation; Optical radar; Roads and streets; Traffic signs; Autonomous navigation; Comparatives studies; Global Navigation Satellite Systems; Inertial navigations; Localisation; Road environment; Traffic light; Urban environments; Vector maps; Vehicle localization; Poles</t>
  </si>
  <si>
    <t>2-s2.0-85186538492</t>
  </si>
  <si>
    <t>Zhang Z.; Zheng J.; Tao Y.; Xiao Y.; Yu S.; Asiri S.; Li J.; Li T.</t>
  </si>
  <si>
    <t>Traffic Sign Based Point Cloud Data Registration with Roadside LiDARs in Complex Traffic Environments</t>
  </si>
  <si>
    <t>10.3390/electronics11101559</t>
  </si>
  <si>
    <t>https://www.scopus.com/pages/publications/85129822803?origin=resultslist</t>
  </si>
  <si>
    <t>The intelligent road is an important component of the intelligent vehicle infrastructure cooperative system, the latest development of intelligent transportation systems. As an advanced sensor, Light Detection and Ranging (LiDAR) has gradually been used to collect high-resolution micro-traffic data on the roadside of intelligent roads. Furthermore, a fusion of multiple LiDARs has become a current hot spot to extend the data collection range and improve detection accuracy. This paper focuses on point cloud registration in a complex traffic environment and proposes a three-dimensional (3D) registration method based on traffic signs and prior knowledge of traffic scenes. Traffic signs with their reflective films are used as reference targets to register 3D point cloud data from roadside LiDARs. The proposed method consists of a vertical registration and a horizontal registration. For the vertical registration, we propose a panel rotation algorithm to rotate the initial point cloud to register it vertically, converting the 3D point cloud registration into a two-dimensional (2D) rigid body transformation. For the vertical registration, our system registers traffic signs from different LiDARs. Our method has been verified in some actual scenarios. Compared with previous methods, the proposed method is automatic and does not need to search reference targets manually. Furthermore, it is suitable for actual engineering use and can be applied to sparse point cloud data from LiDAR with few beams, realizing point cloud registration of large disparity. © 2022 by the authors. Licensee MDPI, Basel, Switzerland.</t>
  </si>
  <si>
    <t>3D point cloud; intelligent transportation systems; point cloud registration; roadside LiDAR; sensor; traffic sign</t>
  </si>
  <si>
    <t>2-s2.0-85129822803</t>
  </si>
  <si>
    <t>Elmasry H.; Jiang H.; Sakr A.M.; El-Basyouny K.</t>
  </si>
  <si>
    <t>Evaluating Semantic Segmentation-Based Scene Descriptions for Multilane Rural Highway Point Clouds against Ground Truth</t>
  </si>
  <si>
    <t>10.1061/JTEPBS.TEENG-9214</t>
  </si>
  <si>
    <t>https://www.scopus.com/pages/publications/105022922355?origin=resultslist</t>
  </si>
  <si>
    <t>This study investigates the use of two transformer-based models for generating semantic scene descriptions from semantically labeled point clouds of multilane rural highway segments, focusing on automating the extraction of detailed infrastructure elements. Two models were employed: Point Transformer v2, and a transformer-based point classification model with self-attention and cross-attention mechanisms, classifying 11 infrastructure classes along three rural highways in Alberta, Canada, capturing detailed point clouds under clear weather conditions. Each model incorporated specialized loss functions to address class imbalances and improve segmentation accuracy through a series of advanced neural network architectures, including self-attention and cross-attention layers to enhance inter-point relationships and model generalization. Two large language models (LLMs), Google Gemini and GPT-4o, were used to generate descriptive text based on the segmented point clouds. The LLMs provided detailed, structured narratives capturing visible highway features. The transformer-based point classification model outperformed Point Transformer v2, achieving an average F1 score of 71%, mean Intersection over Union (mIoU) of 61%, and precision exceeding 90% for critical infrastructure classes such as traffic signs, concrete barriers, light poles, and vegetation. Despite semantic segmentation accuracy differences, both models generated natural language scene descriptions that aligned closely with ground truth, with semantic similarity scores surpassing 80%. This consistency in descriptive accuracy underscores the robustness of both models in producing reliable, contextually relevant text. These results highlight the potential of integrating transformer-based models and LLMs for effective semantic segmentation and text description in rural highway infrastructure.  © 2025 American Society of Civil Engineers.</t>
  </si>
  <si>
    <t>Large language models; LiDAR; Natural language processing; Point cloud; Rural highways; Scene description; Semantic segmentation; Transformer-based models</t>
  </si>
  <si>
    <t>Alberta; Canada; Classification (of information); Critical infrastructures; Highway engineering; Neural networks; Rural areas; Rural roads; Semantic Segmentation; Semantics; Traffic control; Language model; Language processing; Large language model; LiDAR; Natural language processing; Natural languages; Point-clouds; Rural highways; Scene description; Semantic segmentation; Transformer-based model; artificial intelligence; automation; image processing; lidar; model; road; segmentation; transportation infrastructure; Network architecture</t>
  </si>
  <si>
    <t>2-s2.0-105022922355</t>
  </si>
  <si>
    <t>González-Collazo S.M.; Balado J.; Garrido I.; Grandío J.; Rashdi R.; Tsiranidou E.; del Río-Barral P.; Rúa E.; Puente I.; Lorenzo H.</t>
  </si>
  <si>
    <t>Santiago urban dataset SUD: Combination of Handheld and Mobile Laser Scanning point clouds</t>
  </si>
  <si>
    <t>10.1016/j.eswa.2023.121842</t>
  </si>
  <si>
    <t>https://www.scopus.com/pages/publications/85173267884?origin=resultslist</t>
  </si>
  <si>
    <t>Santiago Urban Dataset SUD is a real dataset that combines Mobile Laser Scanning (MLS) and Handheld Mobile Laser Scanning (HMLS) point clouds. The data is composed by 2 km of streets, sited in Santiago de Compostela (Spain). Point clouds undergo a manual labelling process supported by both heuristic and Deep Learning methods, resulting in the classification of eight specific classes: road, sidewalk, curb, buildings, vehicles, vegetation, poles, and others. Three PointNet++ models were trained; the first one using MLS point clouds, the second one with HMLS point clouds and the third one with both H&amp;MLS point clouds. In order to ascertain the quality and efficacy of each Deep Learning model, various metrics were employed, including confusion matrices, precision, recall, F1-score, and IoU. The results are consistent with other state-of-the-art works and indicate that SUD is valid for comparing point cloud semantic segmentation works. Furthermore, the survey's extensive coverage and the limited occlusions indicate the potential utility of SUD in urban mobility research. © 2023 The Author(s)</t>
  </si>
  <si>
    <t>Deep learning; LiDAR; Mobile mapping systems; Occlusions; Semantic segmentation; Urban mobility</t>
  </si>
  <si>
    <t>Deep learning; Heuristic methods; Laser applications; Learning systems; Semantic Segmentation; Deep learning; Handhelds; Laser scanning point clouds; LiDAR; Mobile mapping systems; Occlusion; Point-clouds; Real data sets; Semantic segmentation; Urban mobility; Semantics</t>
  </si>
  <si>
    <t>2-s2.0-85173267884</t>
  </si>
  <si>
    <t>Pascucci N.; Alicandro M.; Zollini S.; Dominici D.</t>
  </si>
  <si>
    <t>Evaluating Viaduct Surface Cracking on SLAM Point Clouds: Insights from an Italian Case Study</t>
  </si>
  <si>
    <t>10.1007/978-3-032-07986-2_39</t>
  </si>
  <si>
    <t>https://www.scopus.com/pages/publications/105021815907?origin=resultslist</t>
  </si>
  <si>
    <t>This study extends the comparative analysis of geomatics methodologies by incorporating a European case study: a viaduct in L’Aquila, Italy. The objective is to assess the adaptability of LiDAR data acquisition by comparing two SLAM-based instruments for detecting and analyzing road surface conditions, including risks such as cracks. Surveys were conducted using the GeoSLAM ZEB HORIZON and the Leica BLK2GO, both equipped with a Leica G15 GNSS receiver. The collected datasets were processed following a structured workflow, which included ground and non-ground separation through Cloth Simulation and intensity attribute enhancement to evaluate potential improvements in crack detection accuracy. Crack detection was performed using the DBSCAN clustering method, with parameter optimization based on silhouette score evaluation and validation against manually labeled reference data. Additionally, a Random Forest classifier was applied as a benchmark for comparative analysis. The research investigates the capability of SLAM-based mobile mapping systems to support reliable and automated crack detection on road surfaces, thereby contributing to the improvement of current infrastructure monitoring practices. The findings align with European standards, such as those established by the Italian Ministry of Infrastructure and Transport (MIT), which emphasize systematic risk classification for maintenance prioritization. While traditional assessments in Italy rely on manual inspections, automated approaches are gaining traction, mirroring broader European efforts to integrate advanced technologies for road safety. Overall, this study demonstrates the potential of lightweight solutions for cost-effective, accurate, and repeatable road infrastructure assessments. © The Author(s), under exclusive license to Springer Nature Switzerland AG 2026.</t>
  </si>
  <si>
    <t>DBSCAN; Infrastructure monitoring; Intensity enhancement; Point cloud analysis; Random forest; Road surface assessment; Simultaneous Localization and Mapping (SLAM)</t>
  </si>
  <si>
    <t>Cluster analysis; Crack detection; Data acquisition; Mapping; Motor transportation; Random forests; Roads and streets; Cloud analysis; DBSCAN; Infrastructure monitoring; Intensity enhancement; Point cloud analyze; Point-clouds; Random forests; Road surface assessment; Road surfaces; Simultaneous localization and mapping; Surface assessment; Cost effectiveness</t>
  </si>
  <si>
    <t>2-s2.0-105021815907</t>
  </si>
  <si>
    <t>Soilán M.; Justo A.; Sánchez-Rodríguez A.; Riveiro B.</t>
  </si>
  <si>
    <t>3D point cloud to BIM: Semi-automated framework to define IFC alignment entities from MLS-acquired LiDAR data of highway roads</t>
  </si>
  <si>
    <t>10.3390/rs12142301</t>
  </si>
  <si>
    <t>https://www.scopus.com/pages/publications/85088658854?origin=resultslist</t>
  </si>
  <si>
    <t>Building information modeling (BIM) is a process that has shown great potential in the building industry, but it has not reached the same level of maturity for transportation infrastructure. There is a standardization need for information exchange and management processes in the infrastructure that integrates BIM and Geographic Information Systems (GIS). Currently, the Industry Foundation Classes standard has harmonized different infrastructures under the Industry Foundation Classes (IFC) 4.3 release. Furthermore, the usage of remote sensing technologies such as laser scanning for infrastructure monitoring is becoming more common. This paper presents a semi-automated framework that takes as input a raw point cloud from a mobile mapping system, and outputs an IFC-compliant file that models the alignment and the centreline of each road lane in a highway road. The point cloud processing methodology is validated for two of its key steps, namely road marking processing and alignment and road line extraction, and a UML diagram is designed for the definition of the alignment entity from the point cloud data. © 2020 by the authors.</t>
  </si>
  <si>
    <t>Building information modeling; Industry Foundation Classes; Infrastructure information models; Mobile laser scanning; Point cloud processing; Road alignment modeling</t>
  </si>
  <si>
    <t>Alignment; Architectural design; Automation; Construction industry; Lithium compounds; Remote sensing; Road and street markings; Roads and streets; Building Information Model - BIM; Industry Foundation Classes - IFC; Industry foundation classes standard; Information exchanges; Infrastructure monitoring; Mobile mapping systems; Remote sensing technology; Transportation infrastructures; Information management</t>
  </si>
  <si>
    <t>2-s2.0-85088658854</t>
  </si>
  <si>
    <t>Balado J.; Van Oosterom P.; Díaz-Vilariño L.; Lorenzo H.</t>
  </si>
  <si>
    <t>POINT-BASED MORPHOLOGICAL OPENING with INPUT DATA RETRIEVAL</t>
  </si>
  <si>
    <t>10.5194/isprs-annals-VIII-4-W2-2021-53-2021</t>
  </si>
  <si>
    <t>https://www.scopus.com/pages/publications/85119957116?origin=resultslist</t>
  </si>
  <si>
    <t>Mathematical morphology is a technique recently applied directly for point cloud data. Its working principle is based on the removal and addition of points from an auxiliary point cloud that acts as a structuring element. However, in certain applications within a more complex process, these changes to the original data represent an unacceptable loss of information. The aim of this work is to provide a modification of the morphological opening to retain original points and attributes. The proposed amendment involved in the morphological opening: erosion followed by dilatation. In morphological erosion, the new eroded points are retained. In morphological dilation, the structuring element does not add its points directly, but uses the point positions to search through the previously eroded points and retrieve them for the dilated point cloud. The modification was tested on synthetic and real data, showing a correct performance at the morphological level, and preserving the precision of the original points and their attributes. Furthermore, the conservation is shown to be very relevant in two possible applications such as traffic sign segmentation and occluded edge detection.  © 2021 J. Balado et al.</t>
  </si>
  <si>
    <t>Detection; Image Processing; LiDAR; Mathematical Morphology; Point Cloud Processing; Segmentation</t>
  </si>
  <si>
    <t>Edge detection; Erosion; Image segmentation; Morphology; Traffic signs; Cloud processing; Detection; Images processing; LiDAR; Morphological opening; Point cloud processing; Point-based; Point-clouds; Segmentation; Structuring element; Mathematical morphology</t>
  </si>
  <si>
    <t>2-s2.0-85119957116</t>
  </si>
  <si>
    <t>Guerrero-Sevilla D.; Gonzalez-de-Soto M.; Del Pozo S.; Martín-Jiménez J.A.; Rodríguez-Gonzálvez P.; González-Aguilera D.</t>
  </si>
  <si>
    <t>Enhancing Overtaking Safety with Mobile LiDAR Systems: Dynamic Analysis of Road Visibility</t>
  </si>
  <si>
    <t>10.3390/rs17172948</t>
  </si>
  <si>
    <t>https://www.scopus.com/pages/publications/105015823251?origin=resultslist</t>
  </si>
  <si>
    <t>This study presents a methodology to automatically assess visibility distance on secondary roads using mobile LiDAR systems. The method evaluates both braking and overtaking visibility distances based on the 3D geometry of the road, applying a dynamic analysis through a series of parametrised quadrangular pyramids that simulate the driver’s field of view. Road segments are classified into three risk levels, low, medium, and high, according to the feasibility of stopping or overtaking safely. The methodology was validated on three secondary roads in Spain, achieving an average accuracy of 92.7% when compared to existing road signage. These results demonstrate the method’s potential to improve road safety through continuous, data-driven visibility monitoring. Its application supports advanced driver assistance systems and offers road authorities a reliable tool for proactive risk assessment and road infrastructure planning. © 2025 by the authors.</t>
  </si>
  <si>
    <t>mobile LiDAR system; risk assessment; road maintenance; road safety; software development; visibility distance</t>
  </si>
  <si>
    <t>Accident prevention; Automobile drivers; Highway planning; Motor transportation; Roads and streets; Visibility; 3D geometry; Distance-based; Dynamics analysis; Field of views; Mobile LiDAR system; Risks assessments; Road maintenance; Road safety; System Dynamics; Visibility distance; Risk assessment; Software design</t>
  </si>
  <si>
    <t>2-s2.0-105015823251</t>
  </si>
  <si>
    <t>Yu B.; Wang Y.; Chen Q.; Chen X.; Zhang Y.; Luan K.; Ren X.</t>
  </si>
  <si>
    <t>A review of road 3D modeling based on light detection and ranging point clouds</t>
  </si>
  <si>
    <t>10.1016/j.jreng.2024.04.009</t>
  </si>
  <si>
    <t>https://www.scopus.com/pages/publications/85212316760?origin=resultslist</t>
  </si>
  <si>
    <t>Increasing development of accurate and efficient road three-dimensional (3D) modeling presents great opportunities to improve the data exchange and integration of building information modeling (BIM) models. 3D modeling of road scenes is crucial for reference in asset management, construction, and maintenance. Light detection and ranging (LiDAR) technology is increasingly employed to generate high-quality point clouds for road inventory. In this paper, we specifically investigate the use of LiDAR data for road 3D modeling. The purpose of this review is to provide references about the existing work on the road 3D modeling based on LiDAR point clouds, critically discuss them, and provide challenges for further study. Besides, we introduce modeling standards for roads and discuss the components, types, and distinctions of various LiDAR measurement systems. Then, we review state-of-the-art methods and provide a detailed examination of road segmentation and feature extraction. Furthermore, we systematically introduce point cloud-based 3D modeling methods, namely, parametric modeling and surface reconstruction. Parameters and rules are used to define model components based on geometric and non-geometric information, whereas surface modeling is conducted through individual faces within its geometry. Finally, we discuss and summarize future research directions in this field. This review can assist researchers in enhancing existing approaches and developing new techniques for road modeling based on LiDAR point clouds. © 2024 The Authors</t>
  </si>
  <si>
    <t>3D modeling; Key feature extraction; LiDAR data; Point cloud; Road engineering; Segmentation</t>
  </si>
  <si>
    <t>Asset management; Features extraction; Key feature; Key feature extraction; Light detection and ranging; Light detection and ranging data; Model-based OPC; Point-clouds; Road engineering; Segmentation; Three dimensional modelling; 3D reconstruction</t>
  </si>
  <si>
    <t>Review</t>
  </si>
  <si>
    <t>2-s2.0-85212316760</t>
  </si>
  <si>
    <t>Honma R.; Date H.; Kanai S.</t>
  </si>
  <si>
    <t>MLS point cloud segmentation based on feature points of scanlines</t>
  </si>
  <si>
    <t>10.5194/isprs-archives-XLII-2-W13-1007-2019</t>
  </si>
  <si>
    <t>https://www.scopus.com/pages/publications/85067429700?origin=resultslist</t>
  </si>
  <si>
    <t>Point clouds acquired using Mobile Laser Scanning (MLS) are applied to extract road information such as curb stones, road markings, and road side objects. In this paper, we present a scanline-based MLS point cloud segmentation method for various road and road side objects. First, end points of the scanline, jump edge points, and corner points are extracted as feature points. The feature points are then interpolated to accurately extract irregular parts consisting of irregularly distributed points such as vegetation. Next, using a point reduction method, additional feature points on a smooth surface are extracted for segmentation at the edges of the curb cut. Finally, points between the feature points are extracted as flat segments on the scanline, and continuing feature points are extracted as irregular segments on the scanline. Furthermore, these segments on the scanline are integrated as flat or irregular regions. In the extraction of the feature points, neighboring points based on the spatial distance are used to avoid being influenced by the difference in the point density. Based on experiments, the effectiveness of the proposed method was indicated based on an application to an MLS point cloud. © Authors 2019.</t>
  </si>
  <si>
    <t>MLS; Point Cloud; Road; Scanline; Segmentation</t>
  </si>
  <si>
    <t>Curbs; Image segmentation; Laser scanning; Neighboring point; Point cloud; Point cloud segmentation; Reduction method; Road; Scanline; Spatial distance; Road and street markings</t>
  </si>
  <si>
    <t>2-s2.0-85067429700</t>
  </si>
  <si>
    <t>Towards high-definition 3D urban mapping: Road feature-based registration of mobile mapping systems and aerial imagery</t>
  </si>
  <si>
    <t>10.3390/rs9100975</t>
  </si>
  <si>
    <t>https://www.scopus.com/pages/publications/85032866737?origin=resultslist</t>
  </si>
  <si>
    <t>Various applications have utilized a mobile mapping system (MMS) as the main 3D urban remote sensing platform. However, the accuracy and precision of the three-dimensional data acquired by an MMS is highly dependent on the performance of the vehicle's self-localization, which is generally performed by high-end global navigation satellite system (GNSS)/inertial measurement unit (IMU) integration. However, GNSS/IMU positioning quality degrades significantly in dense urban areas with high-rise buildings, which block and reflect the satellite signals. Traditional landmark updating methods, which improve MMS accuracy by measuring ground control points (GCPs) and manually identifying those points in the data, are both labor-intensive and time-consuming. In this paper, we propose a novel and comprehensive framework for automatically georeferencing MMS data by capitalizing on road features extracted from high-resolution aerial surveillance data. The proposed framework has three key steps: (1) extracting road features from the MMS and aerial data; (2) obtaining Gaussian mixture models from the extracted aerial road features; and (3) performing registration of the MMS data to the aerial map using a dynamic sliding window and the normal distribution transform (NDT). The accuracy of the proposed framework is verified using field data, demonstrating that it is a reliable solution for high-precision urban mapping. © 2017 by the authors.</t>
  </si>
  <si>
    <t>3D map; Airborne imagery; Airborne laser scanning; Landmark update; Lidar; Mobile mapping system; Point cloud; Road marking; Urban</t>
  </si>
  <si>
    <t>Aerial photography; Communication channels (information theory); Global positioning system; Mapping; Normal distribution; Optical radar; Remote sensing; Roads and streets; Rock mechanics; Tall buildings; Transportation; Units of measurement; Airborne imagery; Airborne Laser scanning; Landmark update; Mobile mapping systems; Point cloud; Road marking; Urban; Road and street markings</t>
  </si>
  <si>
    <t>2-s2.0-85032866737</t>
  </si>
  <si>
    <t>Lin Y.; Suzuki K.; Takeda H.; Nakamura K.</t>
  </si>
  <si>
    <t>Generating Synthetic Training Data for Object Detection Using Multi-Task Generative Adversarial Networks</t>
  </si>
  <si>
    <t>10.5194/isprs-annals-V-2-2020-443-2020</t>
  </si>
  <si>
    <t>https://www.scopus.com/pages/publications/85091087097?origin=resultslist</t>
  </si>
  <si>
    <t>Nowadays, digitizing roadside objects, for instance traffic signs, is a necessary step for generating High Definition Maps (HD Map) which remains as an open challenge. Rapid development of deep learning technology using Convolutional Neural Networks (CNN) has achieved great success in computer vision field in recent years. However, performance of most deep learning algorithms highly depends on the quality of training data. Collecting the desired training dataset is a difficult task, especially for roadside objects due to their imbalanced numbers along roadside. Although, training the neural network using synthetic data have been proposed. The distribution gap between synthetic and real data still exists and could aggravate the performance. We propose to transfer the style between synthetic and real data using Multi-Task Generative Adversarial Networks (SYN-MTGAN) before training the neural network which conducts the detection of roadside objects. Experiments focusing on traffic signs show that our proposed method can reach mAP of 0.77 and is able to improve detection performance for objects whose training samples are difficult to collect. © 2020 Copernicus GmbH. All rights reserved.</t>
  </si>
  <si>
    <t>Convolutional Neural Networks; Generative Adversarial Networks; Mobile Mapping System; Multi-Task Training; Object Detection; Synthetic to Real</t>
  </si>
  <si>
    <t>Convolutional neural networks; Deep learning; Digital television; Learning algorithms; Roadsides; Traffic signs; Adversarial networks; Detection performance; High definition; Learning technology; Synthetic and real data; Synthetic training data; Training dataset; Training sample; Object detection</t>
  </si>
  <si>
    <t>2-s2.0-85091087097</t>
  </si>
  <si>
    <t>Rodriguez-Cuenca B.; Alonso M.C.; Garcia-Cortés S.; Ordonez C.</t>
  </si>
  <si>
    <t>Point cloud data segmentation to detect curbs in urban environments</t>
  </si>
  <si>
    <t>https://www.scopus.com/pages/publications/84919782111?origin=resultslist</t>
  </si>
  <si>
    <t>Non-manual curb detection is an important issue in road maintenance, 3D urban modeling, and autonomous navigation fields. This paper is focused on the segmentation of curbs and street boundaries using a 3D point cloud registered by a mobile laser scanner (MLS) system. This method provides a solution based on the projection of the measured point cloud on the XY plane. Over that plane, a segmentation algorithm is carried out based on morphological operations to determine the location of street boundaries. The proposed method is valid in both straight and curved road sections and applicable both to laser scanner and stereo vision 3D data due to the independence of its scanning geometry. This proposed method has been successfully tested with two datasets measured by different sensors. The first dataset corresponds to a point cloud measured by a TOPCON sensor in the Spanish town of Cudillero. That point cloud comprises more than 6,000,000 points and covers a 400-meter street. The second dataset corresponds to a point cloud measured by a RIEGL sensor in the Austrian town of Horn. That point cloud comprises 8,000,000 points and represents a 160-meter street. The method provides success rates in curb extraction of over 85% in both datasets. Copyright © (2014) by the corresponding authors of the papers.</t>
  </si>
  <si>
    <t>Extraction; Feature extraction; Image segmentation; Laser applications; Mathematical morphology; Scanning; Stereo image processing; Stereo vision; Transportation; 3D point cloud; 3d urban modeling; Autonomous navigation; Morphological operations; Point cloud data; Scanning geometry; Segmentation algorithms; Urban environments; Curbs</t>
  </si>
  <si>
    <t>2-s2.0-84919782111</t>
  </si>
  <si>
    <t>Billah M.; Maskooki A.; Rahman F.; Farrell J.A.</t>
  </si>
  <si>
    <t>Roadway feature mapping from point cloud data: A graph-based clustering approach</t>
  </si>
  <si>
    <t>10.1109/IVS.2017.7995763</t>
  </si>
  <si>
    <t>https://www.scopus.com/pages/publications/85028073729?origin=resultslist</t>
  </si>
  <si>
    <t>Connected and automated vehicle applications are facilitated by Enhanced Digital Maps (EDMs) of the roadway environment. Due to the high numbers of roadway miles and signalized intersections, there is significant research interest in the automatic extraction of such maps from georectified LiDAR data. Most existing methods convert the LiDAR point cloud to a set of images for feature extraction and mapping. This rasterization step loses information that could be retained if new methods were developed that work directly on the LiDAR point could for feature extraction and mapping, without rasterization. This article presents one such approach that operates on a road surface point cloud, processing small patches at a time using a locally adaptive version of Otsu's method to discard low intensity reflections while retaining reflections from roadway markings. The main new aspect of the approach is a graph-based clustering algorithm implemented directly on the point cloud. A cluster growing method is used to group similar road markings into the same group to enable detection of the stop bars and lane edges. Finally, a SAE-J2735 map message is created from the extracted roadway features. © 2017 IEEE.</t>
  </si>
  <si>
    <t>Extraction; Feature extraction; Graphic methods; Intelligent vehicle highway systems; Mapping; Optical radar; Rasterization; Road and street markings; Roads and streets; Vehicles; Adaptive versions; Automated vehicle application; Automatic extraction; Graph-based clustering; Lidar point clouds; Point cloud data; Research interests; Signalized intersection; Clustering algorithms</t>
  </si>
  <si>
    <t>2-s2.0-85028073729</t>
  </si>
  <si>
    <t>Gargoum S.; Karsten L.; El-Basyouny K.</t>
  </si>
  <si>
    <t>Network level clearance assessment using LiDAR to improve the reliability and efficiency of issuing over-height permits on highways</t>
  </si>
  <si>
    <t>10.1177/0361198118758687</t>
  </si>
  <si>
    <t>https://www.scopus.com/pages/publications/85040030308?origin=resultslist</t>
  </si>
  <si>
    <t>Commercial vehicles on highway networks are only permitted to use routes that are designed to accommodate their sizes and weights. When issuing an over-height permit, agencies consider vertical clearances on all route options on a highway network before directing a vehicle to the optimal route. Inefficient routing of commercial vehicles could cause excessive delays, which would result in undesirable economic impacts. Moreover, inaccurate assignment of vehicles to routes where the road infrastructure cannot handle the vehicle’s size could cause significant damage to the roadway, resulting in potential safety risks. Although routing programs and permit-issuing agencies try to avoid inaccurate assignments, this is not always possible since they rely on a database of information prone to human error and one which is not always up to date. To create a more reliable database of information, Departments of Transport need more efficient methods to collect information on highways. This paper aims to increase the efficiency of collecting data required to issue over-height permits by utilizing LiDAR data to automatically assess vertical clearance on highways. The method used involves detecting all overhead objects on a highway corridor and estimating the clearance at each object before mapping the data on a GIS map. The method was tested on three different highway corridors in Alberta, Canada ranging in length from 130 to 400 km. Testing revealed that the proposed method is effective in performing network-level assessment of vertical clearance, which has significant impacts on the efficiency of routing over-height vehicles on a network. © National Academy of Sciences: Transportation Research Board 2018.</t>
  </si>
  <si>
    <t>Efficiency; Motor transportation; Network routing; Object detection; Optical radar; Department of transports; Economic impacts; Highway networks; Human errors; Network level; Optimal routes; Road infrastructures; Routings; Safety risks; Vertical clearance; Commercial vehicles</t>
  </si>
  <si>
    <t>2-s2.0-85040030308</t>
  </si>
  <si>
    <t>Liu C.; Qi Y.; Wu H.; Li Y.; Fan Z.</t>
  </si>
  <si>
    <t>A clearance pipeline-based method for street tree maintenance information detection using MLS data</t>
  </si>
  <si>
    <t>10.1080/10106049.2022.2097321</t>
  </si>
  <si>
    <t>https://www.scopus.com/pages/publications/85133920736?origin=resultslist</t>
  </si>
  <si>
    <t>Street trees provide a multitude of benefits but may cause hidden dangers to traffic safety under inaccurate maintenance. Mobile laser scanning (MLS) system can efficiently provide high-precision urban environment information. This article aims to develop a clearance pipeline-based method to obtain street tree maintenance information by analysing the spatial relationship between street trees and the clearance pipeline using MLS data. Our method consists of two steps: pipeline construction and maintenance information detection. The proposed approach can map street tree maintenance information and serve as an urban management tool. An urban block with a total length of 6.4 km was selected as the case area. The results indicated our method can effectively detect obstructive objects and pruning the street trees identified by our method can effectively improve the visibility of traffic signs. Our study shows the potential of MLS data in urban facilities management and aims to provide a safer road environment. Highlights A clearance pipeline-based method for detecting street tree maintenance information is developed. Three indexes derived from MLS data for quantitative analysis of the impact of maintenance information are defined. The thematic map has been drawn to assist the urban infrastructure management department. © 2022 Informa UK Limited, trading as Taylor &amp; Francis Group.</t>
  </si>
  <si>
    <t>clearance pipeline; maintenance information; MLS data; street trees; urban street environment</t>
  </si>
  <si>
    <t>accuracy assessment; data acquisition; detection method; efficiency measurement; GIS; laser method; maintenance; pipeline; precision; quantitative analysis; thematic mapping; transportation safety; urban area</t>
  </si>
  <si>
    <t>2-s2.0-85133920736</t>
  </si>
  <si>
    <t>Yan L.; Li Z.; Liu H.; Tan J.; Zhao S.; Chen C.</t>
  </si>
  <si>
    <t>Detection and classification of pole-like road objects from mobile LiDAR data in motorway environment</t>
  </si>
  <si>
    <t>10.1016/j.optlastec.2017.06.015</t>
  </si>
  <si>
    <t>https://www.scopus.com/pages/publications/85025600305?origin=resultslist</t>
  </si>
  <si>
    <t>Mobile LiDAR Scanning (MLS) can collect 3-dimensional (3D) road and road-related geospatial information accurately and efficiently. Pole-like objects located in road environment are important street furniture and they are necessary information in road inventory and road mapping. The automatic detection and classification of pole-like road objects from mobile LiDAR data can greatly reduce the cost and improve the efficiency. This paper provides a complete workflow for the detection and classification of pole-like road objects from mobile LiDAR data in motorway environment. The major workflow includes three steps: data preprocessing, pole-like road objects detection and pole-like road objects classification. In data preprocessing step, ground points are removed by an automatic ground filtering algorithm, and then off-ground points are clustered into segments and the overlapped segments containing pole-like road objects are further separated through an iterative min-cut based segmentation approach. In detection step, filters utilizing both prior and shape information are used to detect the target objects. In classification step, features of objects are calculated and classified using Random Forest classifier. Our method was tested on two datasets scanned in motorway environment, and the results showed that the Matthews correlation coefficient of the two datasets in detection step was 93.7% and 95.9% respectively and the overall accuracy of the two datasets in classification step was 96.5% and 97.9% respectively. © 2017 Elsevier Ltd</t>
  </si>
  <si>
    <t>Classification; Detection; Mobile LiDAR; Pole-like object</t>
  </si>
  <si>
    <t>Decision trees; Error detection; Iterative methods; Object detection; Optical radar; Poles; Roads and streets; Transportation; Automatic Detection; Correlation coefficient; Data preprocessing; Geo-spatial informations; Mobile lidar; Objects detection; Overall accuracies; Random forest classifier; Classification (of information)</t>
  </si>
  <si>
    <t>2-s2.0-85025600305</t>
  </si>
  <si>
    <t>Bruno S.; De Amicis A.; Loprencipe G.; Orlandini S.; Rotondi G.; Vita L.</t>
  </si>
  <si>
    <t>Advancing Road Infrastructure: Cross-Slope Analysis of Road Sections Using a Mobile Mapping System (MMS)</t>
  </si>
  <si>
    <t>10.1016/j.trpro.2025.06.120</t>
  </si>
  <si>
    <t>https://www.scopus.com/pages/publications/105010293520?origin=resultslist</t>
  </si>
  <si>
    <t>Digitalization of road infrastructures involves the use of advanced technologies to collect and analyze data about pavement conditions. In this regard, Mobile Mapping Systems (MMSs), typically deployed on mobile platforms such as vehicles, have gained more attention in road detection and mapping applications. These innovative systems exploit a combination of various sensors and technologies (i.e., Global Navigation Satellite System (GNSS), Light Detection and Ranging (LiDAR) scanners, high-resolution cameras, and Inertial Measurement Units (IMU)) to gather geospatial data, including detailed point clouds. In this study, as a significant stride towards optimizing road infrastructure management, point cloud data generated by a MMS during field surveys have been processed to extract specific information, such as cross-slope. Linear regression analysis was then used to derive the cross-slopes of 24 sections. Comparisons were made on the same sections using a contact profilometer in order to validate the results. Data points cluster near the line of equality highlighting a strong correlation between the two sets of measurements and across different slope ranges. The analysis further delved into the error variability across slope conditions, categorizing them into three ranges and calculating the average error within each, to assess the consistency and reliability of the instruments under varying conditions. Finally, the findings highlighted the efficacy of MMS technologies in road infrastructure management, demonstrating their capability to detect surface irregularities too. This study emphasizes the significance of using these monitoring technologies for infrastructure by highlighting the possibility of also detecting information about the surface geometry (e.g., cross-slope) that affects road safety. © 2025 The Authors. Published by ELSEVIER B.V.</t>
  </si>
  <si>
    <t>Digital Modelling; Mobile Mapping Systems; Pavement Management; Road Safety; Road-feature Extraction</t>
  </si>
  <si>
    <t>2-s2.0-105010293520</t>
  </si>
  <si>
    <t>Missaoui B.; Noizet M.; Xu P.</t>
  </si>
  <si>
    <t>Map-aided annotation for pole base detection</t>
  </si>
  <si>
    <t>10.1109/IV55152.2023.10186774</t>
  </si>
  <si>
    <t>https://www.scopus.com/pages/publications/85168002429?origin=resultslist</t>
  </si>
  <si>
    <t>For autonomous navigation, high definition maps are a widely used source of information. Pole-like features encoded in HD maps such as traffic signs, traffic lights or street lights can be used as landmarks for localization. For this purpose, they first need to be detected by the vehicle using its embedded sensors. While geometric models can be used to process 3D point clouds retrieved by lidar sensors, modern image-based approaches rely on deep neural network and therefore heavily depend on annotated training data. In this paper, a 2D HD map is used to automatically annotate pole-like features in images. In the absence of height information, the map features are represented as pole bases at the ground level. We show how an additional lidar sensor can be used to filter out occluded features and refine the ground projection. We also demonstrate how an object detector can be trained to detect a pole base. To evaluate our methodology, it is first validated with data manually annotated from semantic segmentation and then compared to our own automatically generated annotated data recorded in the city of Compiègne, France. © 2023 IEEE.</t>
  </si>
  <si>
    <t>Deep neural networks; Digital television; Object detection; Optical radar; Semantics; Traffic signs; 3D point cloud; Autonomous navigation; Embedded sensors; Geometric models; High definition; Image-based; LIDAR sensors; Localisation; Sources of informations; Traffic light; Poles</t>
  </si>
  <si>
    <t>2-s2.0-85168002429</t>
  </si>
  <si>
    <t>Truong-Hong L.; Lindenbergh R.C.; Vermeij M.J.</t>
  </si>
  <si>
    <t>EFFICIENT SPARSE STREET FURNITURE EXTRACTION FROM MOBILE LASER SCANNING POINT CLOUDS</t>
  </si>
  <si>
    <t>10.5194/isprs-archives-XLVIII-4-W4-2022-161-2022</t>
  </si>
  <si>
    <t>https://www.scopus.com/pages/publications/85140320413?origin=resultslist</t>
  </si>
  <si>
    <t>Current mobile systems are capable of efficiently acquiring dense urban point clouds. Still, operational use of such data is hampered by the lack of efficient object extraction methodology. Notably methodology is lacking for automatically extracting objects that do not belong to the road furniture like street signs and light poles but do belong to the street furniture. As an example, object we consider public garbage bins, that are installed and should be maintained in public areas in every city. However, information about types, locations, and condition of these public garbage bins are rarely updated and only obtained through manual measurements. Therefore, an efficient way of collecting information on such public objects is of interest not only for urban management but also when developing digital twins of a city. This study proposes a new method to automatically extract public garbage bins from large urban mobile laser scanning (MLS) point clouds. The proposed method consists of three main steps: (1) cell-, (2) sub-cell-, and (3) surface-based filtering, in which both spatial information of the point clouds and contextual knowledge of the public garbage bins are incorporated to efficiently remove irrelevant 3D points at an early phase and identify and classify different types of public garbage bins. Contextual knowledge includes shape and dimensions, and the relationship between the public garbage bins and the ground surface. A MLS dataset of the city centre of Rotterdam, the Netherlands, consisting of 2.84 billion points organised in 166 tiles of 50 × 75m, and covering an area of about 750 × 750m was used to test the proposed method. Results show that the method can automatically extract ∼90 public garbage bins with an overall detection rate of 89.1%. Moreover, the executing time for the entire dataset was only about 163.6 minutes, which is equivalent to 3.46 seconds per one million points. Although the method was tested here one public garbage bins, it can be easily tuned for the detection of other street furniture objects, like benches, post boxes or bollards. Copyright © 2022 L. Truong-Hong et al.</t>
  </si>
  <si>
    <t>Cells; Kernel Density; object identification; Point Cloud; Sub-cell; Surface Extraction; Voxel; Voxel-Based Region Growing</t>
  </si>
  <si>
    <t>Cell membranes; Classification (of information); Cytology; Feature extraction; Information filtering; Statistical tests; Kernel density; Laser scanning point clouds; Object identification; Point-clouds; Region growing; Street furniture; Sub-cells; Surface extraction; Voxel; Voxel-based region growing; Extraction</t>
  </si>
  <si>
    <t>2-s2.0-85140320413</t>
  </si>
  <si>
    <t>Liu Z.; van Oosterom P.; Balado J.; Swart A.; Beers B.</t>
  </si>
  <si>
    <t>Detection and reconstruction of static vehicle-related ground occlusions in point clouds from mobile laser scanning</t>
  </si>
  <si>
    <t>10.1016/j.autcon.2022.104461</t>
  </si>
  <si>
    <t>https://www.scopus.com/pages/publications/85133263378?origin=resultslist</t>
  </si>
  <si>
    <t>Vehicle-related ground occlusion is a common problem in MLS data. This study aims to design a detection and reconstruction method of static vehicle-related ground occlusion for MLS data. Ground extraction and vehicle segmentation are performed on the input point cloud data in advance. Then an α-shape boundary based on the prior vehicle geometry is designed to split non-ground empty area and ground occlusions. The occlusion is detected and matched with its corresponding vehicle using the relative position between them. This relative position relation and the height difference are used to detect the curb direction as the local road direction. Finally, the occlusions are reconstructed using two different methods: (1) a cell-based linear interpolation and (2) a point-based mathematical morphology. The methodology is tested by original scanned data and multi-temporal evaluation data captured from a residential area in Delft, the Netherlands with vehicle-mounted LiDAR sensors. The result shows that all occlusions cause by vehicles are successfully detected and the curb (road) direction is correctly extracted in most of the occluded areas. Both reconstructed results can visually integrate the original scanned data and recover the curb structure. The reconstruction errors of the linear interpolation method are 0.045 m in the z-axis direction and 0.051 m in total and the reconstruction errors of mathematical morphology are 0.048 m in the z-axis direction and 0.052 m in total. © 2022 The Author(s)</t>
  </si>
  <si>
    <t>Ground occlusion; Mobile laser scanning; Occlusion detection; Occlusion reconstruction; Point cloud; Vehicle-related occlusion</t>
  </si>
  <si>
    <t>Data visualization; Interpolation; Mathematical morphology; Roads and streets; Vehicles; Ground occlusion; Laser scanning; Linear Interpolation; Mobile laser scanning; Occlusion detection; Occlusion reconstruction; Point-clouds; Reconstruction error; Relative positions; Vehicle-related occlusion; Optical radar</t>
  </si>
  <si>
    <t>2-s2.0-85133263378</t>
  </si>
  <si>
    <t>Riveiro B.; González-Jorge H.; Martínez-Sánchez J.; Díaz-Vilariño L.; Arias P.</t>
  </si>
  <si>
    <t>Automatic detection of zebra crossings from mobile LiDAR data</t>
  </si>
  <si>
    <t>10.1016/j.optlastec.2015.01.011</t>
  </si>
  <si>
    <t>https://www.scopus.com/pages/publications/84922854769?origin=resultslist</t>
  </si>
  <si>
    <t>An algorithm for the automatic detection of zebra crossings from mobile LiDAR data is developed and tested to be applied for road management purposes. The algorithm consists of several subsequent processes starting with road segmentation by performing a curvature analysis for each laser cycle. Then, intensity images are created from the point cloud using rasterization techniques, in order to detect zebra crossing using the Standard Hough Transform and logical constrains. To optimize the results, image processing algorithms are applied to the intensity images from the point cloud. These algorithms include binarization to separate the painting area from the rest of the pavement, median filtering to avoid noisy points, and mathematical morphology to fill the gaps between the pixels in the border of white marks. Once the road marking is detected, its position is calculated. This information is valuable for inventorying purposes of road managers that use Geographic Information Systems. The performance of the algorithm has been evaluated over several mobile LiDAR strips accounting for a total of 30 zebra crossings. That test showed a completeness of 83%. Non-detected marks mainly come from painting deterioration of the zebra crossing or by occlusions in the point cloud produced by other vehicles on the road. © 2015 Elsevier Ltd. All rights reserved.</t>
  </si>
  <si>
    <t>Geographic information system; Mobile LiDAR; Urban mapping</t>
  </si>
  <si>
    <t>Algorithms; Crosswalks; Feature extraction; Geographic information systems; Highway engineering; Highway planning; Hough transforms; Image processing; Information systems; Mathematical morphology; Median filters; Optical radar; Roads and streets; Transportation; Automatic Detection; Curvature analysis; Image processing algorithm; Intensity images; Mobile lidar; Road segmentation; Standard hough transforms; Urban mapping; Road and street markings</t>
  </si>
  <si>
    <t>2-s2.0-84922854769</t>
  </si>
  <si>
    <t>Balado J.; Soilán M.; Díaz-Vilariño L.; Van Oosterom P.</t>
  </si>
  <si>
    <t>SEGMENTATION of TRAFFIC SIGNS from POLES with MATHEMATICAL MORPHOLOGY APPLIED to POINT CLOUDS</t>
  </si>
  <si>
    <t>10.5194/isprs-annals-V-2-2021-145-2021</t>
  </si>
  <si>
    <t>https://www.scopus.com/pages/publications/85119696231?origin=resultslist</t>
  </si>
  <si>
    <t>Traffic signs are one of the most relevant road assets for driving, as the safety of drivers depends to a great extent on their correct location. In this paper two methods are compared for the segmentation of the sign and the pole supporting it. Both methods are based on the morphological opening to identify the sign points, the first one directly employs the mathematical morphology directly applied to point clouds and the second one through point cloud rasterization into images. The comparison was conducted on twenty real traffic signs acquired with Mobile Laser Scanning obtaining point clouds from environments with signposts, traffic lights and lampposts. The results showed a correct segmentation of the signs, obtaining a F-score of 0.81 by the point-based method and a 0.75 by 2D image method. In particular, the point-based mathematical morphology proved to be more accurate in the segmentation of traffic sings installed on traffic lights and lampposts, avoiding over detection shown by the 2D image method.  © Author(s) 2021.</t>
  </si>
  <si>
    <t>Image processing; Mathematical morphology; Mobile Laser Scanning; Morphological opening; Topographic LiDAR; Traffic signs</t>
  </si>
  <si>
    <t>Image segmentation; Morphology; Poles; Traffic signs; 2D images; Image method; Images processing; Laser scanning; Mobile laser scanning; Morphological opening; Point-clouds; Real traffic; Topographic LiDAR; Traffic light; Mathematical morphology</t>
  </si>
  <si>
    <t>2-s2.0-85119696231</t>
  </si>
  <si>
    <t>Li Y.; Ma L.; Huang Y.; Li J.</t>
  </si>
  <si>
    <t>Segment-based traffic sign detection from mobile laser scanning data</t>
  </si>
  <si>
    <t>10.1109/IGARSS.2018.8519059</t>
  </si>
  <si>
    <t>https://www.scopus.com/pages/publications/85064225860?origin=resultslist</t>
  </si>
  <si>
    <t>This paper presents a segment-based traffic sign detection method using vehicle-borne mobile laser scanning (MLS) data. This method has three steps: road scene segmentation, clustering and traffic sign detection. The non-ground points are firstly segmented from raw MLS data by estimating road ranges based on vehicle trajectory and geometric features of roads (e.g., surface normals and planarity). The ground points are then removed followed by obtaining non-ground points where traffic signs are contained. Secondly, clustering is conducted to detect the traffic sign segments (or candidates) from the non-ground points. Finally, these segments are classified to specified classes. Shape, elevation, intensity, 2D and 3D geometric and structural features of traffic sign patches are learned by the support vector machine (SVM) algorithm to detect traffic signs among segments. The proposed algorithm has been tested on a MLS point cloud dataset acquired by a Leador system in the urban environment. The results demonstrate the applicability of the proposed algorithm for detecting traffic signs in MLS point clouds. © 2018 IEEE.</t>
  </si>
  <si>
    <t>Clustering; Mobile laser scanning; Segmentation; SVM; Traffic sign detection</t>
  </si>
  <si>
    <t>Geology; Image segmentation; Laser applications; Remote sensing; Roads and streets; Scanning; Support vector machines; Clustering; Laser scanning; Laser scanning data; Road scene segmentations; Support vector machine algorithm; Traffic sign detection; Urban environments; Vehicle trajectories; Traffic signs</t>
  </si>
  <si>
    <t>2-s2.0-85064225860</t>
  </si>
  <si>
    <t>Yi H.; Satusky M.; Borland D.; Chakraborty M.; Vann M.; Srinivasan R.; Bizon C.</t>
  </si>
  <si>
    <t>Automated Roadside Object Detection and Geolocation by Leveraging Data Fusion of Airborne LiDAR and Videolog Images</t>
  </si>
  <si>
    <t>10.1007/s42421-025-00132-6</t>
  </si>
  <si>
    <t>https://www.scopus.com/pages/publications/105018722934?origin=resultslist</t>
  </si>
  <si>
    <t>Automated detection and geolocation of roadside objects are critical for effective roadway safety analysis and transportation planning, particularly in rural areas. This paper presents an approach for detecting and geolocating stationary roadside objects by fusing airborne LiDAR data with videolog images. While multi-modal sensor fusion has been widely studied and applied in autonomous navigation for enhanced spatial perception, to the best of our knowledge, existing methods all assume known sensor parameters and dense spatiotemporal resolution to facilitate spatiotemporal data alignment. However, in practice, datasets may have incomplete sensor metadata and sparse spatiotemporal resolution. We aim to enable automated detection and geolocation of roadside objects using videolog data comprising over 43 million images of North Carolina’s rural roads. The videolog lacks camera intrinsic and pose parameters, and due to temporal downsampling of the initial video capture, consecutive images are spaced 26 feet apart, and GPS coordinates must be approximated. To address these limitations, we have integrated airborne LiDAR data with videolog images through a novel data registration and alignment approach, which estimates missing camera parameters through minimization of alignment errors between videolog road lane markings and projected LiDAR road edges, enabling more accurate computation of object bearings in our geolocation pipeline. Using utility poles as a case study, we demonstrate the effectiveness of our pipeline in detecting and geolocating roadside objects. This work contributes a practical and scalable solution to the often-overlooked challenge of sensor fusion with incomplete camera metadata. © The Author(s), under exclusive licence to Springer Nature Singapore Pte Ltd. 2025.</t>
  </si>
  <si>
    <t>Data fusion; LiDAR; Object geolocation; Road safety; Roadside objects</t>
  </si>
  <si>
    <t>2-s2.0-105018722934</t>
  </si>
  <si>
    <t>Zhou Y.; Che E.; Turkan Y.; Olsen M.J.</t>
  </si>
  <si>
    <t>Virtual ADA Compliance Assessment: Mimicking Digital Inclinometers to Measure Slopes within Point Clouds</t>
  </si>
  <si>
    <t>10.1061/JSUED2.SUENG-1477</t>
  </si>
  <si>
    <t>https://www.scopus.com/pages/publications/85199652430?origin=resultslist</t>
  </si>
  <si>
    <t>The Americans with Disabilities Act (ADA) requires that the design, construction, and maintenance of curb ramps provide accessibility to persons with disabilities. Light detection and ranging (lidar) can efficiently collect high-accuracy and high-resolution three-dimensional (3D) geometric data, which can be leveraged for ADA compliance assessment in a virtual environment to help guide and improve field practice. Most existing studies do not consider many aspects of the field inspection process including local variations in slope measurements and the physical instrument characteristics, warranting a more detailed accuracy evaluation. Accordingly, a workflow for virtual ADA compliance inspection of curb ramps using lidar data is proposed and was applied to a controlled experiment using full-size ramp specimens to optimize parameters and compare methods with rigorous accuracy assessments. The proposed workflow consists of data preprocessing, digital elevation model generation, and digital inclinometer simulation. In the digital inclinometer simulation, we developed and implemented four different approaches including surface normal, immediate neighbor linear regression, scaled neighbor linear regression, and touching point extraction. Among these approaches, the novel touching point extraction method considers both the roughness of the surface and the scale in which a digital inclinometer measures the slope. The accuracy and effectiveness of the framework were demonstrated, resulting in a root-mean square error of 0.18% for the mean slope, which is on par with the accuracy of a digital inclinometer (0.2%, 1-σ). An example virtual experiment is provided using the proposed approach to identify the optimal spacing of measurement samples to determine the slope of a curb ramp for ADA compliance assessment.  © 2024 American Society of Civil Engineers.</t>
  </si>
  <si>
    <t>Americans with Disabilities Act (ADA); Curb ramp; Light detection and ranging (lidar); Point cloud; Slope</t>
  </si>
  <si>
    <t>Mean square error; Optical radar; Virtual reality; American with disability act; Americans with disabilities acts; Compliance assessments; Curb ramp; Light detection and ranging; Point-clouds; Slope; Touching points; Work-flows; digital elevation model; disability; field method; lidar; simulation; slope; Extraction</t>
  </si>
  <si>
    <t>2-s2.0-85199652430</t>
  </si>
  <si>
    <t>Zeybek M.; Biçici S.</t>
  </si>
  <si>
    <t>Road surface and inventory extraction from mobile LiDAR point cloud using iterative piecewise linear model</t>
  </si>
  <si>
    <t>10.1088/1361-6501/acb78d</t>
  </si>
  <si>
    <t>https://www.scopus.com/pages/publications/85147798136?origin=resultslist</t>
  </si>
  <si>
    <t>Roads are one of the main characteristics of cities, and their data should be updated periodically. In this study, a new automatic method is proposed for extracting road surface information and road inventory from a Mobile LiDAR System-based point cloud. The proposed method consists of four steps. First, a three-dimensional point cloud is acquired using the mobile LiDAR scanning raw data. To improve the extraction accuracy, irrelevant points are removed from the point cloud. Piecewise linear models are used in the third step to classify the road surface. Road geometric characteristics such as centerline, profile, cross-section, and cross slope are extracted in the final step. The manually obtained road boundary is compared with the extracted road boundary to assess the classification results. Completeness, correctness, quality, and accuracy measures are range from 97 % to 99 % . When comparing these measures with previous studies, the proposed method produces one of the highest ones. © 2023 IOP Publishing Ltd.</t>
  </si>
  <si>
    <t>mobile LiDAR; piecewise linear model; point cloud; road inventory; road surface</t>
  </si>
  <si>
    <t>Iterative methods; Optical radar; Piecewise linear techniques; Roads and streets; Automatic method; Extraction accuracy; Mobile LiDAR; Piecewise linear models; Point-clouds; Road inventory; Road surfaces; Surface information; Surface roads; Three-dimensional point clouds; Extraction</t>
  </si>
  <si>
    <t>2-s2.0-85147798136</t>
  </si>
  <si>
    <t>Guan H.; Li J.; Yu Y.; Ji Z.; Wang C.</t>
  </si>
  <si>
    <t>Using Mobile LiDAR Data for Rapidly Updating Road Markings</t>
  </si>
  <si>
    <t>10.1109/TITS.2015.2409192</t>
  </si>
  <si>
    <t>https://www.scopus.com/pages/publications/84959514882?origin=resultslist</t>
  </si>
  <si>
    <t>Updating road markings is one of the routine tasks of transportation agencies. Compared with traditional road inventory mapping techniques, vehicle-borne mobile light detection and ranging (LiDAR) systems can undertake the job safely and efficiently. However, current hurdles include software and computing challenges when handling huge volumes of highly dense and irregularly distributed 3-D mobile LiDAR point clouds. This paper presents the development and implementation aspects of an automated object extraction strategy for rapid and accurate road marking inventory. The proposed road marking extraction method is based on 2-D georeferenced feature (GRF) images, which are interpolated from 3-D road surface points through a modified inverse distance weighted (IDW) interpolation. Weighted neighboring difference histogram (WNDH)-based dynamic thresholding and multiscale tensor voting (MSTV) are proposed to segment and extract road markings from the noisy corrupted GRF images. The results obtained using 3-D point clouds acquired by a RIEGL VMX-450 mobile LiDAR system in a subtropical urban environment are encouraging. © 2000-2011 IEEE.</t>
  </si>
  <si>
    <t>Mobile light detection and ranging (LiDAR); point cloud; road marking; tensor voting; thresholding</t>
  </si>
  <si>
    <t>Extraction; Highway markings; Image processing; Image segmentation; Optical radar; Roads and streets; Transportation; Difference histograms; Dynamic thresholding; Implementation aspects; Inverse distance weighted; Light detection and ranging systems; Mapping techniques; Mobile lidar system; Transportation agencies; Road and street markings</t>
  </si>
  <si>
    <t>2-s2.0-84959514882</t>
  </si>
  <si>
    <t>Mehta S.; Peach J.; Weinert A.</t>
  </si>
  <si>
    <t>To Expedite Roadway Identification and Damage Assessment in LiDAR 3D Imagery for Disaster Relief Public Assistance</t>
  </si>
  <si>
    <t>10.3390/infrastructures7030039</t>
  </si>
  <si>
    <t>https://www.scopus.com/pages/publications/85126780631?origin=resultslist</t>
  </si>
  <si>
    <t>Aerial surveys using LiDAR systems can play a vital role in the quantitative assessment of infrastructure damage caused by hurricanes, floods, and other natural disasters. GmAPD LiDAR provides high-resolution 3D point-cloud data which enables the surveyor to take accurate measurements of damages to roads, buildings, communication towers, power lines, etc. Due to the high point cloud density, a very large volume of data is generated during an aerial survey. The data collected during the airborne imaging is post-processed with calibration, geo-registration, and segmentation. Albeit very accurate, extracting useful information from this data is a slow and laborious process. For disaster response, methods of automating this process have spurred the development of simple, fast algorithms that can be used to recognize physical structures from the point-cloud data that can later be assessed for structural damage. In this paper, we describe an efficient algorithm to extract roadways from a massive Lidar data-set to assist the Federal Emergency Management Agency (FEMA) in assessing road conditions as a step toward helping surveyors expedite a quantitative assessment of road damages for providing and distributing public assistance for disaster relief. © 2022 by the authors. Licensee MDPI, Basel, Switzerland.</t>
  </si>
  <si>
    <t>Airborne imagery; Disaster response; Lidar; Point cloud; Road detection; Road marking</t>
  </si>
  <si>
    <t>2-s2.0-85126780631</t>
  </si>
  <si>
    <t>Che E.; Olsen M.J.; Parrish C.; Jung J.</t>
  </si>
  <si>
    <t>PAVEMENT MARKING REFLECTIVITY EVALUATION THROUGH RADIOMETRIC CALIBRATION of the LEICA P40 TERRESTRIAL LASER SCANNER</t>
  </si>
  <si>
    <t>10.5194/isprs-annals-IV-2-W5-333-2019</t>
  </si>
  <si>
    <t>https://www.scopus.com/pages/publications/85067523561?origin=resultslist</t>
  </si>
  <si>
    <t>Pavement markings serve as important traffic control devices, delineating traffic lanes and conveying regulations, guidance or warnings to roadway users. To ensure that pavement markings are clearly visible, especially at night, transportation agencies periodically assess the retroreflectivity of various categories of markings through manual approaches at discrete location. Because the radiometric information such as intensity in the lidar data cannot inherently be considered as a retroreflectivity measurement without additional processing, this study rigorously assesses the ability to determine pavement marking retroreflectivity from the Leica ScanStation P40 through radiometric calibration. For the evaluation, data were collected at a study site in Philomath, Oregon using the Leica P40, Leica Pegasus: Two mobile lidar system, and a handheld retroreflectometer as a reference. The results show that, with appropriate calibration, the lidar data can adequately assess the retroreflectivity of pavement markings. Additionally, while corrections have been proposed for range and angle of incidence, these corrections are not straightforward to apply for retroreflective materials, as will be discussed herein. While mobile lidar technology is ideal for a system-wide asset management framework, terrestrial laser scanning can be utilized for detailed investigations at sites such as intersections with highly variable wear where both can enable significant cost savings and applied for a variety of purposes simultaneously including asset management and project development. © Authors 2019.</t>
  </si>
  <si>
    <t>Lidar; Mobile Laser Scanning; Point Clouds; Radiometric Calibration; Road Markings; Terrestrial Laser Scanning</t>
  </si>
  <si>
    <t>Asset management; Calibration; Highway administration; Highway markings; Laser applications; Optical radar; Pavements; Radiometry; Scanning; Steel beams and girders; Traffic signals; Laser scanning; Point cloud; Radiometric calibrations; Road marking; Terrestrial laser scanning; Road and street markings</t>
  </si>
  <si>
    <t>2-s2.0-85067523561</t>
  </si>
  <si>
    <t>Suleymanoglu B.; Tamimi R.; Yilmaz Y.; Soycan M.; Toth C.</t>
  </si>
  <si>
    <t>ROAD INFRASTRUCTURE MAPPING BY USING IPHONE 14 PRO: AN ACCURACY ASSESSMENT</t>
  </si>
  <si>
    <t>10.5194/isprs-archives-XLVIII-M-1-2023-347-2023</t>
  </si>
  <si>
    <t>https://www.scopus.com/pages/publications/85156233604?origin=resultslist</t>
  </si>
  <si>
    <t>Vital aspects of transportation networks, such as the extraction of road information and analysis of road conditions, have become increasingly important research topics as they outline the foundation of many applications such as high-precision mapping, infrastructure planning and maintenance, intelligent transportation, or road design analysis. Therefore, regularly obtaining accurate high-density point cloud data of infrastructures supports many transportation-based applications and provides up-to-date information for smart cities or digital twins. Low-cost smartphone platforms equipped with a variety of sensors provide new and powerful data acquisition capabilities that can be exploited in the geospatial field. For example, mobile phones are now capable of collecting valuable data to generate accurate models to support digital reconstruction of infrastructures. These platforms can provide simple and effective data acquisition, while offering useful geospatial data that can be an alternative to traditional measurement techniques. However, the sensor performance with respect to spatial accuracy of point clouds generated in different applications have not yet been fully investigated. Thus, this paper evaluates the feasibility of using the point clouds generated by the built-in camera and LiDAR sensors integrated into iPhone 14 Pro for extracting road-related information. Additionally, the use of the viDoc RTK Rover on the iPhone 14 Pro increases the platform positioning accuracy, consequently improving the georeferencing accuracy of the point clouds. To validate the performance of the point clouds obtained by the iPhone 14 Pro, a reference dataset of the road features was obtained by measuring with a single-point RTK-GNSS receiver, receiving corrections from the Turkish CORS network (TUSAGA-Aktif) which provides two to three centimetres of accuracy. In addition, reference point cloud data over the same area was obtained from different platforms such as Mobile LiDAR and UAS, and the road features were extracted from these dataset and performance validated. The data acquired by the iPhone 14 Pro was processed and evaluated with respect to the reference datasets. The advantages and disadvantages of using iPhone 14 Pro are analysed in detail and the findings are reported.  © 2023 International Society for Photogrammetry and Remote Sensing. All rights reserved.</t>
  </si>
  <si>
    <t>feature detection; GNSS RTK; LiDAR; photogrammetry; point cloud analysis; smart devices</t>
  </si>
  <si>
    <t>Data mining; Global positioning system; Highway planning; Mapping; Optical radar; Roads and streets; Smartphones; Cloud analysis; Features detections; GNSS RTK; LiDAR; Performance; Point cloud analyse; Point cloud data; Point-clouds; Road infrastructures; Smart devices; Data acquisition</t>
  </si>
  <si>
    <t>2-s2.0-85156233604</t>
  </si>
  <si>
    <t>Jung J.; Che E.; Olsen M.J.; Parrish C.</t>
  </si>
  <si>
    <t>Efficient and robust lane marking extraction from mobile lidar point clouds</t>
  </si>
  <si>
    <t>10.1016/j.isprsjprs.2018.11.012</t>
  </si>
  <si>
    <t>https://www.scopus.com/pages/publications/85056574375?origin=resultslist</t>
  </si>
  <si>
    <t>Surveys of roadways with Mobile Laser Scanning (MLS) are now being conducted on a regular basis by many transportation agencies to provide detailed geometric information to support a wide range of applications, including asset management. Most MLS systems provide intensity (return signal strength) data as a point attribute in georeferenced point clouds, which may be used to estimate retro-reflectivity of pavement markings for effective maintenance. Nevertheless, the extraction of pavement markings from mobile lidar data remains an open challenge, due to variable noise, degree of wear on the markings, and road conditions. This paper addresses these challenges, presenting a novel approach for efficient, reliable extraction of lane markings, including those that have been significantly worn. First, using the MLS trajectory information, the lidar data is discretized into smaller sections, and then transformed to the local coordinate system, such that the road surface is near-horizontal for reliable extraction on roads with significant grade. Subsequently, the road surface is extracted using the constrained Random Sampling and Consensus (RANSAC) algorithm and then rasterized into a 2D intensity image to apply image processing techniques, namely: image segmentation to separate the lane markings from the road pavement, and a morphological opening operation to remove small objects. However, the extracted lane markings are prone to over-segmentation, due to occlusions or worn portions caused by moving vehicles. To rectify this, topologically-similar lane markings are associated with each other by computing line parameters (i.e., orientation and distance from the origin), which enables the gaps to be filled among the associated lanes. Finally, the remaining incorrect lane markings are detected and removed through a noise filtering phase using Dip test statistics. Examples of the effectiveness and application of the methodology are shown for a variety of sites with stripes of variable condition to highlight the robustness of the approach. Using optimized parameter values, the algorithm achieved F1 scores of 89–97% when tested on a variety of datasets encompassing a wide range of road scene types. © 2018 International Society for Photogrammetry and Remote Sensing, Inc. (ISPRS)</t>
  </si>
  <si>
    <t>Lane marking extraction; Mobile laser scanning; Point cloud</t>
  </si>
  <si>
    <t>Extraction; Highway markings; Image segmentation; Laser applications; Optical radar; Parameter estimation; Pavements; Statistical tests; Geometric information; Image processing technique; Lane marking extractions; Laser scanning; Local coordinate system; Point cloud; Trajectory information; Transportation agencies; coordinate; field survey; geometry; image processing; laser; parameterization; road; segmentation; Road and street markings</t>
  </si>
  <si>
    <t>2-s2.0-85056574375</t>
  </si>
  <si>
    <t>Wolf J.; Pietz T.; Richter R.; Discher S.; Döllner J.</t>
  </si>
  <si>
    <t>Image-based road marking classification and vector data derivation from mobile mapping 3D point clouds</t>
  </si>
  <si>
    <t>https://www.scopus.com/pages/publications/85103001661?origin=resultslist</t>
  </si>
  <si>
    <t>Capturing urban areas and infrastructure for automated analysis processes becomes ever more important. Laserscanning and photogrammetry are used for scanning the environment in highly detailed resolution. In this work, we present techniques for the semantic classification of 3D point clouds from mobile mapping scans of road environments and the detection of road markings. The approach renders 3D point cloud input data into images for which U-Net as an established image recognition convolutional neural network is used for the semantic classification. The results of the classification are projected back into the 3D point cloud. An automated extraction of vector data is applied for detected road markings, generating detailed road marking maps. Different approaches for the vector data generation are used depending on the type of road markings, such as arrows or dashed lines. The automatically generated shape files created by the presented process can be further used in various GIS applications. Our results of the implemented out-of-core techniques show that the approach can efficiently be applied on large datasets of entire cities. Copyright © 2021 by SCITEPRESS - Science and Technology Publications, Lda. All rights reserved.</t>
  </si>
  <si>
    <t>Digital Image Analysis; GIS; LiDAR; Point Cloud Rendering</t>
  </si>
  <si>
    <t>Computer graphics; Computer vision; Convolutional neural networks; Highway markings; Image classification; Image recognition; Large dataset; Mapping; Roads and streets; Semantics; Automated analysis; Automated extraction; Automatically generated; GIS application; Large datasets; Out-of-core techniques; Road environment; Semantic classification; Road and street markings</t>
  </si>
  <si>
    <t>2-s2.0-85103001661</t>
  </si>
  <si>
    <t>Costanzo A.; Montuori A.; Silva J.P.; Silvestri M.; Musacchio M.; Doumaz F.; Stramondo S.; Buongiorno M.F.</t>
  </si>
  <si>
    <t>The combined use of airborne remote sensing techniques within a GIS environment for the seismic vulnerability assessment of urban areas: An operational application</t>
  </si>
  <si>
    <t>10.3390/rs8020146</t>
  </si>
  <si>
    <t>https://www.scopus.com/pages/publications/84962486166?origin=resultslist</t>
  </si>
  <si>
    <t>The knowledge of the topographic features, the building properties, and the road infrastructure settings are relevant operational tasks for managing post-crisis events, restoration activities, and for supporting search and rescue operations. Within such a framework, airborne remote sensing tools have demonstrated to be powerful instruments, whose joint use can provide meaningful analyses to support the risk assessment of urban environments. Based on this rationale, in this study, the operational benefits obtained by combining airborne LiDAR and hyperspectral measurements are shown. Terrain and surface digital models are gathered by using LiDAR data. Information about roads and roof materials are provided through the supervised classification of hyperspectral images. The objective is to combine such products within a geographic information system (GIS) providing value-added maps to be used for the seismic vulnerability assessment of urban environments. Experimental results are gathered for the city of Cosenza, Italy. © 2016 by the authors.</t>
  </si>
  <si>
    <t>Historical heritages; Hyperspectral images; LiDAR; Seismic environments; Urban assessment</t>
  </si>
  <si>
    <t>Classification (of information); Geographic information systems; Optical radar; Risk assessment; Seismology; Spectroscopy; Urban planning; Historical heritages; Hyper-spectral images; Hyperspectral measurements; Operational applications; Search and rescue operations; Seismic environments; Supervised classification; Urban assessment; Remote sensing</t>
  </si>
  <si>
    <t>2-s2.0-84962486166</t>
  </si>
  <si>
    <t>Comesaña Cebral L.J.; Martínez Sánchez J.; Rúa Fernández E.; Arias Sánchez P.</t>
  </si>
  <si>
    <t>HEURISTIC GENERATION OF MULTISPECTRAL LABELED POINT CLOUD DATASETS FOR DEEP LEARNING MODELS</t>
  </si>
  <si>
    <t>10.5194/isprs-archives-XLIII-B2-2022-571-2022</t>
  </si>
  <si>
    <t>https://www.scopus.com/pages/publications/85132012989?origin=resultslist</t>
  </si>
  <si>
    <t xml:space="preserve">Deep Learning (DL) models need big enough datasets for training, especially those that deal with point clouds. Artificial generation of these datasets can complement the real ones by improving the learning rate of DL architectures. Also, Light Detection and Ranging (LiDAR) scanners can be studied by comparing its performing with artificial point clouds. A methodology for simulate LiDAR-based artificial point clouds is presented in this work in order to get train datasets already labelled for DL models. In addition to the geometry design, a spectral simulation will be also performed so that all points in each cloud will have its 3 dimensional coordinates (x, y, z), a label designing which category it belongs to (vegetation, traffic sign, road pavement, ...) and an intensity estimator based on physical properties as reflectance.  © 2022. International Archives of the Photogrammetry, Remote Sensing and Spatial Information Sciences - ISPRS Archives. All rights reserved. </t>
  </si>
  <si>
    <t>Dataset; Deep Learning; Forest; Heuristic Generation; Multispectral; Point Cloud; Road</t>
  </si>
  <si>
    <t>Deep learning; Roads and streets; Traffic signs; Dataset; Deep learning; Forest; Heuristic generation; Learning architectures; Learning models; Learning rates; Light detection and ranging; Multi-spectral; Point-clouds; Optical radar</t>
  </si>
  <si>
    <t>2-s2.0-85132012989</t>
  </si>
  <si>
    <t>Wu H.; Xie Z.; Wen C.; Wang C.; Li J.</t>
  </si>
  <si>
    <t>On-Road Information Extraction from Lidar Data Via Multiple Feature Maps</t>
  </si>
  <si>
    <t>10.5194/isprs-annals-V-1-2020-207-2020</t>
  </si>
  <si>
    <t>https://www.scopus.com/pages/publications/85091103407?origin=resultslist</t>
  </si>
  <si>
    <t>On-road information, including road boundaries, road markings, and road cracks, provides significant guidance or warning to all road users. Recently, the on-road information extraction from LiDAR data have been widely studied. However, for the LiDAR data with lower accuracy and higher noise, some detailed information, such as road boundary, is difficult to be extracted correctly. Furthermore, most of previous studies lack an exploration of efficiently extracting multiple on-road information from a single framework. In this paper, we propose a new framework that can simultaneously extract multiple on-road information from high accuracy LiDAR data and can also more robustly extract detailed road boundaries from low accuracy LiDAR data. First, we propose a Curb-Aware Ground Filter to extract ground points with rich curb structure features. Second, we transform the vertical density, elevation gradient and intensity features of the ground points into multiple feature maps and extract multiple on-road information from the feature maps by employing a semantic segmentation network. Experimental results on three datasets with different data accuracy demonstrate that our method outperforms other recent competitive methods. © 2020 Copernicus GmbH. All rights reserved.</t>
  </si>
  <si>
    <t>Deep Learning; Feature Map; LiDAR; On-Road Information Extraction; Road Boundary; Road Cracks; Road Markings</t>
  </si>
  <si>
    <t>Curbs; Information retrieval; Optical radar; Road and street markings; Semantics; Data accuracy; Elevation gradient; High-accuracy; Intensity features; Multiple features; Road information extractions; Semantic segmentation; Structure features; Data mining</t>
  </si>
  <si>
    <t>2-s2.0-85091103407</t>
  </si>
  <si>
    <t>Xu S.; Wang R.; Zheng H.</t>
  </si>
  <si>
    <t>Road curb extraction from mobile LiDAR point clouds</t>
  </si>
  <si>
    <t>10.1109/TGRS.2016.2617819</t>
  </si>
  <si>
    <t>https://www.scopus.com/pages/publications/84994314569?origin=resultslist</t>
  </si>
  <si>
    <t>Automatic extraction of road curbs from uneven, unorganized, noisy, and massive 3-D point clouds is a challenging task. Existing methods often project 3-D point clouds onto 2-D planes to extract curbs. However, the projection causes loss of 3-D information, which degrades the performance of the detection. This paper presents a robust, accurate, and efficient method to extract road curbs from 3-D mobile LiDAR point clouds. Our method consists of two steps: 1) extracting candidate points of curbs based on the proposed novel energy function and 2) refining candidate points using the proposed least cost path model. We evaluated the method on a large scale of residential area (16.7 GB, 300 million points) and an urban area (1.07 GB, 20 million points) mobile LiDAR point clouds. Results indicate that the proposed method is superior to the state-of-the-art methods in terms of robustness, accuracy, and efficiency. The proposed curb extraction method achieved a completeness of 78.62% and a correctness of 83.29%. Experiments demonstrate that our method is a promising solution to extract road curbs from mobile LiDAR point clouds. © 1980-2012 IEEE.</t>
  </si>
  <si>
    <t>3-D point clouds; energy function; least cost path; mobile LiDAR; road curbs</t>
  </si>
  <si>
    <t>Extraction; Optical radar; Roads and streets; Transportation; 3D information; Automatic extraction; Energy functions; Extraction method; Least cost path; Mobile lidar; Residential areas; State-of-the-art methods; accuracy assessment; data processing; lidar; numerical method; pavement; residential location; road; urban area; Curbs</t>
  </si>
  <si>
    <t>2-s2.0-84994314569</t>
  </si>
  <si>
    <t>Guo X.; Kang Z.; Ye C.; Wang X.</t>
  </si>
  <si>
    <t>An Automatic Mapping Method of Navigation Map for Outdoor Road Scenes</t>
  </si>
  <si>
    <t>10.5194/isprs-archives-XLVIII-4-2024-221-2024</t>
  </si>
  <si>
    <t>https://www.scopus.com/pages/publications/85212497552?origin=resultslist</t>
  </si>
  <si>
    <t>In the process of autonomous navigation of outdoor mobile robots, four modules are involved: perception, localization, planning, and controlling. The perception module utilizes sensors such as cameras and radars based on various principles to analyze the robot's surroundings in real-time. The localization module uses GPS (Global Positioning System), IMU (Inertial Measurement Unit), and prior maps for real-time positioning analysis. The planning module plans optimal path based on the outputs of the first two modules, and the controlling module directs the robot's chassis to move along the planned optimal path. For the localization module, the accuracy of GPS positioning results heavily depends on weather conditions and GPS signal receptions. Even if the positioning results of imu are integrated, the positioning accuracy still cannot meet the needs of robot navigation. Therefore, using prior maps for repositioning can compensate for this accuracy deficiency. The planning module also requires path planning based on prior maps. If the a priori map storage is large, it will lead to difficulties in usage, maintenance, and updates. Therefore, it is crucial to research lightweight navigation map mapping methods. In this paper, an automatically mapping method of lightweight navigation maps is proposed, combining cameras and LiDAR (Light Detection and Ranging), including semantic informations necessary for outdoor navigation positioning, such as pole-like objects and traffic signs for robot longitudinal positioning, and lane line elements for robot lateral positioning. This method automatic generates robot navigation maps in Lanelet2 format, providing support for subsequent positioning and path planning modules. © Author(s) 2024.</t>
  </si>
  <si>
    <t>Automatic Mapping; Lanelet2; Lightweight Map; Semantic Segmentation; SLAM; Vector Navigation Map</t>
  </si>
  <si>
    <t>Inertial navigation systems; Mobile robots; Modular robots; Motion planning; Photomapping; Robot programming; Semantic Segmentation; SLAM robotics; Traffic signs; Automatic mapping; Global positioning; Lanelet2; Lightweight map; Localisation; Mapping method; Navigation map; Semantic segmentation; SLAM; Vector navigation map; Global positioning system</t>
  </si>
  <si>
    <t>2-s2.0-85212497552</t>
  </si>
  <si>
    <t>Liu C.; Li S.; Chang F.; Wang Y.</t>
  </si>
  <si>
    <t>Machine Vision Based Traffic Sign Detection Methods: Review, Analyses and Perspectives</t>
  </si>
  <si>
    <t>10.1109/ACCESS.2019.2924947</t>
  </si>
  <si>
    <t>https://www.scopus.com/pages/publications/85069767520?origin=resultslist</t>
  </si>
  <si>
    <t>Traffic signs recognition (TSR) is an important part of some advanced driver-Assistance systems (ADASs) and auto driving systems (ADSs). As the first key step of TSR, traffic sign detection (TSD) is a challenging problem because of different types, small sizes, complex driving scenes, and occlusions. In recent years, there have been a large number of TSD algorithms based on machine vision and pattern recognition. In this paper, a comprehensive review of the literature on TSD is presented. We divide the reviewed detection methods into five main categories: color-based methods, shape-based methods, color-and shape-based methods, machine-learning-based methods, and LIDAR-based methods. The methods in each category are also classified into different subcategories for understanding and summarizing the mechanisms of different methods. For some reviewed methods that lack comparisons on public datasets, we reimplemented part of these methods for comparison. The experimental comparisons and analyses are presented on the reported performance and the performance of our reimplemented methods. Furthermore, future directions and recommendations of the TSD research are given to promote the development of the TSD. © 2013 IEEE.</t>
  </si>
  <si>
    <t>AdaBoost; neural networks (NN); object detection; support vector machine (SVM); Traffic sign detection (TSD); traffic sign recognition (TSR)</t>
  </si>
  <si>
    <t>Adaptive boosting; Advanced driver assistance systems; Automobile drivers; Computer vision; Object detection; Support vector machines; Auto-driving systems; Detection methods; Experimental comparison; Neural network (nn); On-machines; Shape based; Traffic sign detection; Traffic sign recognition; Traffic signs</t>
  </si>
  <si>
    <t>2-s2.0-85069767520</t>
  </si>
  <si>
    <t>Nilnoree S.; Mizutani T.</t>
  </si>
  <si>
    <t>An innovative framework for incorporating iPhone LiDAR point cloud in digitized documentation of road operations</t>
  </si>
  <si>
    <t>10.1016/j.rineng.2025.103953</t>
  </si>
  <si>
    <t>https://www.scopus.com/pages/publications/85214893441?origin=resultslist</t>
  </si>
  <si>
    <t>The transformation of road infrastructures with digital solutions is vital in response to the growing population in urban areas. Ensuring timely repairs of potholes, cracks, and other damages is essential for enhancing the overall quality of transportation networks. The integration of advanced technologies, such as Light Detection and Ranging (LiDAR), into road maintenance represents an emerging solution in engineering applications and infrastructure management. However, the current practices of as-is documentation in local road maintenance have limitations due to time restrictions and practicalities. To address these gaps and unlock the immense potential of iPhone LiDAR technology, this article proposes an innovative workflow that integrates iPhone 13 Pro LiDAR technology with Augmented Reality (AR) marks and the Global Navigation Satellite System (GNSS) to enable digitized multi-scene road maintenance documentation and revolutionize current practices. To handle the dynamic scenarios encountered in road maintenance, the study introduces object-based fine registration techniques. These techniques provide a simple, effective, and adaptable approach to improve alignment in multi-scenes with limited overlap. Following the fine registration process, the captured data is digitized to construct 2D elevation heat maps, offering advanced and comprehensive information for managing road maintenance operations. Through a case study, the practicality and value of utilizing iPhone LiDAR technology in real-world scenarios are highlighted. The findings underscore how this technology can significantly enhance road maintenance operations and contribute to more efficient and effective management of road infrastructure. The adoption of digital solutions and the utilization of iPhone LiDAR technology enable enhanced road maintenance practices and contribute to the ongoing development of urban environments. © 2025 The Authors</t>
  </si>
  <si>
    <t>iPhone LiDAR; LiDAR point cloud; Object-based registration; Road inspection; Road monitoring</t>
  </si>
  <si>
    <t>Decision making; Geological surveys; Global positioning system; Highway administration; Information management; Motor transportation; Road and street markings; Street cleaning; Urban planning; Urban transportation; Iphone light detection and ranging; Light detection and ranging; Light detection and ranging point cloud; Object based; Object-based registration; Objects-based; Point-clouds; Road inspections; Road monitoring; Smartphones</t>
  </si>
  <si>
    <t>2-s2.0-85214893441</t>
  </si>
  <si>
    <t>Anand K.; Chaudhary S.</t>
  </si>
  <si>
    <t>Road Traffic Sign Detection using Deep Learning</t>
  </si>
  <si>
    <t>https://www.scopus.com/pages/publications/105034838057?origin=resultslist</t>
  </si>
  <si>
    <t>Road traffic sign identification and classification have become crucial in computer vision and deep learning research because safer roads are required and intelligent transportation solutions are becoming more and more popular. In this paper, an effective deep learning system for accurate road traffic sign classification and dependable detection in real-world situations is presented. The method optimizes performance and computing economy by automatically extracting hierarchical characteristics from raw picture data using convolutional neural networks (CNNs). We present methods to increase the model's resilience to different sign shapes, occlusions, and lighting conditions. The approach achieves excellent accuracy with low computing overhead by using lightweight neural network topologies and optimization techniques like model pruning and quantization, which makes it appropriate for contexts with limited resources. Superior accuracy and flexibility to various sensor modalities, such as camera-based and lidar-based systems, are demonstrated via evaluations on benchmark datasets and real-world traffic scenarios. In order to improve road safety and assist intelligent transportation systems, our research advances the recognition and classification of road traffic signs in an efficient and precise manner. © Grenze Scientific Society, 2025.</t>
  </si>
  <si>
    <t>Convolutional Neural Network (CNN); Deep Learning; Intelligent Transport System (ITS); Yolo Algorithm</t>
  </si>
  <si>
    <t>Accident prevention; Benchmarking; Convolutional neural networks; Deep neural networks; Intelligent systems; Intelligent vehicle highway systems; Learning algorithms; Learning systems; Motor transportation; Roads and streets; Traffic signs; Convolutional neural network; Deep learning; Intelligent transport; Intelligent transport system; Intelligent transportation; Road traffic; Traffic sign detection; Transport systems; Yolo algorithm; Convolution</t>
  </si>
  <si>
    <t>2-s2.0-105034838057</t>
  </si>
  <si>
    <t>Yuan X.; Xie Y.; Wang S.; Xiong T.</t>
  </si>
  <si>
    <t>Camera-Lidar Extrinsic Calibration via Traffic Signs</t>
  </si>
  <si>
    <t>10.23919/CCC58697.2023.10240447</t>
  </si>
  <si>
    <t>https://www.scopus.com/pages/publications/85175539495?origin=resultslist</t>
  </si>
  <si>
    <t>To address the problem of how to carry out camera and 2D Lidar calibration in general natural environment, this paper proposes a method that can be calibrated based on various traffic signs on the road. Firstly, this method utilizes the features of the traffic signs extracted from the image plane. In order to obtain accurate traffic signs edge features, the guided filtering of images and Otsu algorithm are used to extract the traffic signs area. Then this method utilizes Sobel operator and Hough transform to extract the straight features, utilizes Canny operator and arc-support line segments to extract the curve features. Secondly, aiming at the problem of how to find the corresponding relationship between laser points and the points on the camera image when the scanning laser of 2D Lidar are not visible, the angle information collected by 2D Lidar and the linear fitting of the point cloud collected by laser is used to find the intersection point between the laser scanning plane and the edge of traffic signs. Finally, the projective matrix of the camera and Lidar is solved by using the Point-to-Line geometric constraints for the intersection points and the edge features of traffic signs, and this method utilizes the internal reference matrix of the camera and the projective matrix to obtain the rigid transformation matrix from the Lidar coordinate system to the camera coordinate system. The experimental results are analyzed and it is concluded that this method is more convenient to realize the external parameter calibration of Lidar and camera under the premise of maintaining a certain accuracy. © 2023 Technical Committee on Control Theory, Chinese Association of Automation.</t>
  </si>
  <si>
    <t>2D Lidar; camera; extrinsic calibration; sensor fusion; traffic signs</t>
  </si>
  <si>
    <t>Calibration; Cameras; Edge detection; Feature extraction; Hough transforms; Image processing; Linear transformations; Traffic signs; 2d lidar; Co-ordinate system; Edge features; Extrinsic calibration; Image plane; Intersection points; Natural environments; Projective matrix; Sensor fusion; Sign-on; Optical radar</t>
  </si>
  <si>
    <t>2-s2.0-85175539495</t>
  </si>
  <si>
    <t>Cui G.; Wang J.; Li J.</t>
  </si>
  <si>
    <t>Robust multilane detection and tracking in urban scenarios based on LIDAR and mono-vision</t>
  </si>
  <si>
    <t>10.1049/iet-ipr.2013.0371</t>
  </si>
  <si>
    <t>https://www.scopus.com/pages/publications/84901912104?origin=resultslist</t>
  </si>
  <si>
    <t>Lane detection and tracking is the basic component of many intelligent vehicle systems. In this study, a robust multilane detection and tracking method is proposed. Using the measurements provided by an in-vehicle mono-camera and a forward-looking LIDAR, this algorithm can address challenging scenarios in real urban driving situations. The proposed approach makes use of steerable filters for lane feature detection, LIDAR-based image drivable space segmentation for lane marking points validations and the RANdom SAmple Consensus technique for robust lane model fitting. To improve the robustness of the fitting further, the parallel lanes hypothesis is introduced. The detected lanes initialise particle filters for tracking, without knowing the ego-motion information. The image processing procedures are carried out in inverse perspective mapping image, because of its convenience for multilane detection. Experimental results indicate that the algorithm in this study has robustness against various driving situations.</t>
  </si>
  <si>
    <t>Image segmentation; Optical radar; Detection and tracking; Driving situations; Feature detection; Intelligent vehicle systems; Inverse perspective mappings; Processing procedures; Random sample consensus; Steerable filters; Tracking (position)</t>
  </si>
  <si>
    <t>2-s2.0-84901912104</t>
  </si>
  <si>
    <t>Cai M.; Mao C.; Zhou W.; Yu B.</t>
  </si>
  <si>
    <t>Neural Network-Driven Reliability Analysis in Safety Evaluation of LiDAR-Based Automated Vehicles: Considering Highway Vertical Alignments and Adverse Weather Conditions</t>
  </si>
  <si>
    <t>10.3390/electronics13050881</t>
  </si>
  <si>
    <t>https://www.scopus.com/pages/publications/85187413635?origin=resultslist</t>
  </si>
  <si>
    <t>Complex road environments threaten the safe operation of automated vehicles. Among these, adverse weather conditions and road geometries have particularly significant impacts. This study investigates LiDAR-based automated vehicles (LAVs) driving safety on vertical curved roads in adverse weather. A key methodology involves constructing a failure function that incorporates both the available sight distance (ASD) and the required stopping sight distance (RSD). This function is analyzed using a combined approach of neural networks and Monte Carlo simulations to quantitatively evaluate and generalize the reliability of LAVs under various conditions. The results reveal that variations in weather conditions and vertical curve radii significantly impact the ASD of LAVs, while the influence of speed is relatively minor. Notably, dense fog and rainfall can substantially reduce LAVs’ ASD on vertical curves. Furthermore, the vehicle automation level and speed have a significant impact on driving safety, emphasizing the need for road and operational domain design tailored to LAVs under adverse weather conditions and vertical curve radii. © 2024 by the authors.</t>
  </si>
  <si>
    <t>automated vehicles; LiDAR; reliability analysis; road geometry design; road safety; road vertical curves; sight distance</t>
  </si>
  <si>
    <t>2-s2.0-85187413635</t>
  </si>
  <si>
    <t>Weinmann M.; Schmidt A.; Mallet C.; Hinz S.; Rottensteiner F.; Jutzi B.</t>
  </si>
  <si>
    <t>Contextual classification of point cloud data by exploiting individual 3D neigbourhoods</t>
  </si>
  <si>
    <t>10.5194/isprsannals-II-3-W4-271-2015</t>
  </si>
  <si>
    <t>https://www.scopus.com/pages/publications/84969193116?origin=resultslist</t>
  </si>
  <si>
    <t>The fully automated analysis of 3D point clouds is of great importance in photogrammetry, remote sensing and computer vision. For reliably extracting objects such as buildings, road inventory or vegetation, many approaches rely on the results of a point cloud classification, where each 3D point is assigned a respective semantic class label. Such an assignment, in turn, typically involves statistical methods for feature extraction and machine learning. Whereas the different components in the processing workflow have extensively, but separately been investigated in recent years, the respective connection by sharing the results of crucial tasks across all components has not yet been addressed. This connection not only encapsulates the interrelated issues of neighborhood selection and feature extraction, but also the issue of how to involve spatial context in the classification step. In this paper, we present a novel and generic approach for 3D scene analysis which relies on (&lt;i&gt;i&lt;/i&gt;) individually optimized 3D neighborhoods for (&lt;i&gt;ii&lt;/i&gt;) the extraction of distinctive geometric features and (&lt;i&gt;iii&lt;/i&gt;) the contextual classification of point cloud data. For a labeled benchmark dataset, we demonstrate the beneficial impact of involving contextual information in the classification process and that using individual 3D neighborhoods of optimal size significantly increases the quality of the results for both pointwise and contextual classification. © 2015 Copernicus GmbH. All Rights Reserved.</t>
  </si>
  <si>
    <t>3D Scene Analysis; Classification; Contextual Learning; Features; Laser Scanning; Lidar; Point Cloud; Urban</t>
  </si>
  <si>
    <t>2-s2.0-84969193116</t>
  </si>
  <si>
    <t>Bu T.; Zhu J.; Ma T.</t>
  </si>
  <si>
    <t>Automatic Modeling Framework of Existing Road Based on Point Cloud Mapping via Low-Cost UAV-LiDAR System</t>
  </si>
  <si>
    <t>10.1109/TITS.2025.3571174</t>
  </si>
  <si>
    <t>https://www.scopus.com/pages/publications/105006684527?origin=resultslist</t>
  </si>
  <si>
    <t>The increasing interest in Digital Twins (DT) for road infrastructure stems from their ability to seamlessly integrate data from various sources and facilitate interactions between physical entities and their virtual counterparts. The cornerstone for achieving a road digital twin is a high-quality road model. Despite the widespread application of Building Information Modeling (BIM) technology across various stages of road engineering, the modeling of existing roads within the BIM framework has faced challenges, including a lack of accurate design data and extensive manual work. This paper presents an innovative and cost-effective approach to model existing roads by combining Uncrewed Airborne Vehicles (UAVs) - LiDAR System (ULS) and BIM. It begins with the development of a low-cost UAV-LiDAR platform designed for efficient data collection in road environments, capturing essential geometric information. Subsequently, point cloud mapping techniques, including an intensity-based planar downsampling strategy and a hierarchical refinement method, are employed to create accurate point cloud maps using the cost-effective ULS. Further, an automated modeling pipeline is proposed with point cloud processing and Revit Dynamo. It comprises three main steps: cross-section model design, point cloud parameter extraction, and the design of an automated workflow in Dynamo. The proposed method is validated with both qualitative and quantitative experiments, and the results demonstrate that the generated model accurately represents the structural, alignment, and lateral gradient details of the experimental road. In summary, this study offers a cost-efficient yet highly effective means to construct realistic models of existing roads.  © 2000-2011 IEEE.</t>
  </si>
  <si>
    <t>BIM; point cloud; road digital twin; Road modeling; UAV-LiDAR system</t>
  </si>
  <si>
    <t>Design for testability; Maps; Photomapping; Structural analysis; Structural dynamics; Airborne vehicles; Automatic modeling; Building Information Modelling; Low-costs; Modelling framework; Point-clouds; Road digital twin; Road infrastructures; Road models; Uncrewed airborne vehicle-LiDAR system; Model structures</t>
  </si>
  <si>
    <t>2-s2.0-105006684527</t>
  </si>
  <si>
    <t>Steele A.; Pranav C.; Tsai Y.-C.</t>
  </si>
  <si>
    <t>Traffic Sign Retroreflectivity Condition Assessment and Deterioration Analysis Using Lidar Technology</t>
  </si>
  <si>
    <t>10.1061/JTEPBS.TEENG-6921</t>
  </si>
  <si>
    <t>https://www.scopus.com/pages/publications/85150337243?origin=resultslist</t>
  </si>
  <si>
    <t>Traffic sign retroreflectivity is critical for nighttime visibility, an important factor in driver safety. Current methods of sign retroreflectivity assessment are expensive, time-consuming, dangerous, or subjective. There is an urgent need to explore an alternative method that is cost-effective, safe, objective, and can be operated during daytime or nighttime. One such method is mobile lidar. However, a methodology utilizing lidar cloud data for practical retroreflectivity condition assessment is still lacking because of the inability to numerically correlate lidar retro-intensity readings to the retroreflectivity standard set by the Manual on Uniform Traffic Control Devices (MUTCD). In addition, there is also a need to explore sign deterioration behavior using real-world lidar data. In this study, we (1) propose a practical, categorical traffic sign condition assessment using lidar data; (2) establish a preliminary correlation between the retro-intensity and retroreflectivity readings to determine the minimum retro-intensity thresholds for condition assessment of different sheeting types and colors; (3) validate the accuracy of the assessment by comparing it with standard nighttime visual inspection outcomes; (4) demonstrate the practical implementation through a feasibility study at Georgia Interstate 285; and (5) reveal the retro-intensity deterioration trends using historical lidar cloud data. The results show that the proposed methodology can reliably yield results comparable to manual measurements, potentially reducing sign retroreflectivity condition assessment effort, increasing the transportation agency's productivity, and filling gaps where manual assessment is not possible. Additionally, the retro-intensity deterioration trends can help transportation agencies to understand the long-term behavior of sign retro-intensity and predict the optimal timing for sign replacement.  © 2023 American Society of Civil Engineers.</t>
  </si>
  <si>
    <t>Automatic condition assessment; Lidar; Maintenance planning; Safety; Traffic signs</t>
  </si>
  <si>
    <t>Cost effectiveness; Optical radar; Safety factor; Traffic signs; 'current; Automatic condition assessment; Cloud data; Condition assessments; Driver's safety; IS costs; LIDAR data; Maintenance planning; Night-time visibilities; Transportation agencies; assessment method; lidar; maintenance; traffic congestion; transportation planning; transportation safety; Deterioration</t>
  </si>
  <si>
    <t>2-s2.0-85150337243</t>
  </si>
  <si>
    <t>Suleymanoglu B.; Soycan M.</t>
  </si>
  <si>
    <t>A Novel Framework for Road Information Extraction From Low-Cost MMS Point Clouds</t>
  </si>
  <si>
    <t>10.1109/ACCESS.2024.3520939</t>
  </si>
  <si>
    <t>https://www.scopus.com/pages/publications/85213021002?origin=resultslist</t>
  </si>
  <si>
    <t>In this study, a novel framework was developed and presented for the extraction of comprehensive road information from low-cost mobile mapping system data, addressing the needs of various applications. The methodology begins with an iterative weighting method to accurately identify ground points, followed by a machine-learning-integrated approach for road boundary detection and road surface segmentation. The extracted road boundary points were then used to calculate key geometric parameters, including cross-slope, longitudinal slope, elevation change, and road width. Finally, road markings were extracted using the RGB features of point cloud data from the MMS system. The results showed that the mean absolute error for longitudinal slope in the forward and return directions was 0.1% and 0.08%, respectively, while the cross-slope values exhibited deviations of 0.19% and 0.21% compared to the reference data. Road markings were extracted using the RGB features of MMS data, achieving a recall of 96.42%, precision of 94.75%, and an F1-score of 95.58%. Comparative analysis revealed that the proposed approach outperformed conventional image-based methods, with an average deviation of 2.9 cm from reference data in lane line detection. Overall, this workflow successfully identifies critical information such as precise road boundaries, road markings, and road geometry, demonstrating the potential of MMS data as a reliable and cost-effective alternative for detailed road information analysis.  © 2013 IEEE.</t>
  </si>
  <si>
    <t>3D road extraction; Low-cost mobile mapping system; machine learning; point cloud; road geometry; road information</t>
  </si>
  <si>
    <t>3d road extraction; Low-cost mobile mapping system; Low-costs; Machine-learning; Mobile mapping systems; Point-clouds; Road extraction; Road geometry; Road information; Road marking; Mapping</t>
  </si>
  <si>
    <t>2-s2.0-85213021002</t>
  </si>
  <si>
    <t>Soheilian B.; Qu X.; Bredif M.</t>
  </si>
  <si>
    <t>Landmark based localization: LBA refinement using MCMC-optimized projections of RJMCMC-extracted road marks</t>
  </si>
  <si>
    <t>10.1109/IVS.2016.7535501</t>
  </si>
  <si>
    <t>https://www.scopus.com/pages/publications/84983288610?origin=resultslist</t>
  </si>
  <si>
    <t>Precise localization in dense urban areas is a challenging task for both mobile mapping and driver assistance systems. This paper proposes a strategy to use road markings as localization landmarks for vision based systems. First step consists in reconstructing a map of road marks. A mobile mapping system equipped with precise georeferencing devices is applied to scan the scene in 3D and to generate an ortho-image of the road surface. A RJMCMC sampler that is coupled with a simulated annealing method is applied to detect occurrences of road marking templates instanced from an extensible database of road mark patterns. The detected objects are reconstructed in 3D using the height information obtained from 3D points. A calibrated camera and a low cost GPS receiver are embedded on a vehicle and used as localization devices. Local bundle adjustment (LBA) is applied to estimate the trajectory of the vehicle. In order to reduce the drift of the trajectory, images are matched with the reconstructed road marks frequently. The matching is initialized by the initial poses that are estimated by LBA and optimized by a MCMC algorithm. The matching provides ground control points that are integrated in the LBA in order to refine the pose parameters. The method is evaluated on a set of images acquired in a real urban area and is compared with a precise ground-truth. © 2016 IEEE.</t>
  </si>
  <si>
    <t>Automobile drivers; Global positioning system; Highway markings; Image matching; Intelligent vehicle highway systems; Mapping; Roads and streets; Rock mechanics; Simulated annealing; Transportation; Vehicles; Calibrated cameras; Driver assistance system; Ground control points; Landmark based localization; Local bundle adjustments; Mobile mapping systems; Simulated annealing method; Vision based system; Road and street markings</t>
  </si>
  <si>
    <t>2-s2.0-84983288610</t>
  </si>
  <si>
    <t>Qu Q.; Xiong Y.; Zhang G.; Wu X.; Gao X.; Gao X.; Li H.; Guo S.; Zhang G.</t>
  </si>
  <si>
    <t>V2I-Calib: A Novel Calibration Approach for Collaborative Vehicle and Infrastructure LiDAR Systems</t>
  </si>
  <si>
    <t>10.1109/IROS58592.2024.10802098</t>
  </si>
  <si>
    <t>https://www.scopus.com/pages/publications/85216466933?origin=resultslist</t>
  </si>
  <si>
    <t>Cooperative LiDAR systems integrating vehicles and road infrastructure, termed V2I calibration, exhibit substantial potential, yet their deployment encounters numerous challenges. A pivotal aspect of ensuring data accuracy and consistency across such systems involves the calibration of LiDAR units across heterogeneous vehicular and infrastructural endpoints. This necessitates the development of calibration methods that are both real-time and robust, particularly those that can ensure robust performance in urban canyon scenarios without relying on initial positioning values. Accordingly, this paper introduces a novel approach to V2I calibration, leveraging spatial association information among perceived objects. Central to this method is the innovative Overall Intersection over Union (oIoU) metric, which quantifies the correlation between targets identified by vehicle and infrastructure systems, thereby facilitating the real-time monitoring of calibration results. Our approach involves identifying common targets within the perception results of vehicle and infrastructure LiDAR systems through the construction of an affinity matrix. These common targets then form the basis for the calculation and optimization of extrinsic parameters. Comparative and ablation studies conducted using the DAIR-V2X dataset substantiate the superiority of our approach. For further insights and resources, our project repository is accessible at https://github.com/MassimoQu/v2i-calib. © 2024 IEEE.</t>
  </si>
  <si>
    <t>Calibration; Calibration method; Data accuracy; Data consistency; Infrastructure systems; Real- time; Road infrastructures; Robust performance; Spatial associations; Urban canyons; Vehicle system; Vehicles</t>
  </si>
  <si>
    <t>2-s2.0-85216466933</t>
  </si>
  <si>
    <t>Li Y.; Liu C.; Wu H.; Qi Y.</t>
  </si>
  <si>
    <t>Self-Constrained Baseline 3-D Correction Approach for Mobile Laser Scanning Point Cloud in Complex Urban Road Environments</t>
  </si>
  <si>
    <t>10.1109/JSTARS.2023.3300104</t>
  </si>
  <si>
    <t>https://www.scopus.com/pages/publications/85166779345?origin=resultslist</t>
  </si>
  <si>
    <t>Mobile laser scanning (MLS) can provide urban road spatial information, which gained increasing attention in various urban applications. However, the MLS platform position estimation is often inaccurate because the positioning observations tend to be interfered with or blocked out by surroundings in complex urban regions, resulting in the degraded quality of captured point cloud data. Instead of correcting inaccurate MLS platform positions directly, this article proposed a baseline to extract intrinsic characteristics from raw point clouds, which can be used for 3-D correction without additional reference information. Furthermore, this article designed a data-driven 3-D correction approach called self-constrained baseline correction model. First, baselines were generated from raw MLS data by extracting and connecting road markings. Next, intrinsic features information from raw data were extracted by calculating the baselines' horizontal curvature and longitudinal gradient. Then, the problematic MLS point cloud can be located by abnormal feature information of baseline accordingly, dividing raw point cloud into reference and problematic data. Finally, nonrigid correction processing was performed by building a consistent expression and iteratively minimizing the discrepancy between problematic and reference data, enhancing the accuracy consistency of the MLS road point cloud. Experiments were conducted with six typical problematic scenes collected in Shanghai, China. We demonstrated that the 2-D and 3-D average deviation of problematic data was reduced by 1.06 and 1.10 dm. The accuracy inconsistency of corrected data was also evaluated by analyzing the standard deviation of feature information. The results showed that the data quality can be improved significantly.  © 2008-2012 IEEE.</t>
  </si>
  <si>
    <t>3-D correction; Baseline; mobile laser scanning (MLS); point cloud</t>
  </si>
  <si>
    <t>Feature extraction; Laser applications; Road and street markings; Roads and streets; Surface analysis; 3d correction; Baseline; Data integrity; Features extraction; Laser scanning; Mobile laser scanning; Point cloud compression; Point-clouds; Road; Three-dimensional display; Urban areas; correction; estimation method; image resolution; numerical model; satellite data; satellite imagery; three-dimensional modeling; Three dimensional displays</t>
  </si>
  <si>
    <t>2-s2.0-85166779345</t>
  </si>
  <si>
    <t>Zhou Y.; Huang R.; Jiang T.; Dong Z.; Yang B.</t>
  </si>
  <si>
    <t>Highway alignments extraction and 3D modeling from airborne laser scanning point clouds</t>
  </si>
  <si>
    <t>10.1016/j.jag.2021.102429</t>
  </si>
  <si>
    <t>https://www.scopus.com/pages/publications/85120676794?origin=resultslist</t>
  </si>
  <si>
    <t>Accurate highway alignments and three-dimensional (3D) models are essential for various intelligent transportation applications. Airborne laser scanning (ALS) provides a desirable means of data collection, which increases data quality and collection efficiency. However, automatic alignments extraction and 3D modeling remain open problems. Therefore, this paper proposes an effective framework to extract highway alignments by minimizing an elaborate energy function and reconstruct highway 3D models with the restrictions of alignments. Specifically, the proposed method contains the following steps: (1) Adopt an adaptive method based on spatially smooth and interconnected grid cells to recognize highway pavement points from ALS data. (2) Extract pavement boundaries and lane markings from the pavement areas using the α-shape algorithm and a marking tracking strategy. (3) Extract highway alignments by minimizing an energy function and reconstruct highway 3D models with the restrictions of alignments. The method was validated in scenes of various highways, where the point density is 10–25 pts/m2. The extracted alignments respectively achieved the correctness of 90.67% and 99.25% and the completeness of 87.60% and 99.55% within 10 cm and 15 cm errors. The root mean square error (RMSE) of the generated 3D model is 2.4 cm on pavement and 5.8 cm on hills and slopes. © 2021 The Authors</t>
  </si>
  <si>
    <t>3D models; Airborne Laser Scanning (ALS); Curve fitting; Highway alignments; Pavement detection; Point clouds</t>
  </si>
  <si>
    <t>accuracy assessment; airborne sensing; algorithm; detection method; pavement; three-dimensional modeling</t>
  </si>
  <si>
    <t>2-s2.0-85120676794</t>
  </si>
  <si>
    <t>Yin R.; Cheng Y.; Wu H.; Song Y.; Yu B.; Niu R.</t>
  </si>
  <si>
    <t>FusionLane: Multi-Sensor Fusion for Lane Marking Semantic Segmentation Using Deep Neural Networks</t>
  </si>
  <si>
    <t>10.1109/TITS.2020.3030767</t>
  </si>
  <si>
    <t>https://www.scopus.com/pages/publications/85122242711?origin=resultslist</t>
  </si>
  <si>
    <t>Effective semantic segmentation of lane marking is crucial for construction of high-precision lane level maps. In recent years, a number of different methods for semantic segmentation of images have been proposed. These methods concentrate mainly on analysis of camera images, due to limitations with the sensor itself, and thus far, the accurate three-dimensional spatial position of the lane marking could not be obtained, which hinders lane level map construction.This article proposes a lane marking semantic segmentation method based on LIDAR and camera image fusion using a deep neural network. In the approach, the object of the semantic segmentation is a bird's-eye view converted from a LIDAR points cloud instead of an image captured by a camera. First, the DeepLabV3+ network image segmentation method is used to segment the image captured by the camera, and the segmentation result is then merged with the point clouds collected by the LIDAR as the input of the proposed network. A long short-term memory (LSTM) structure is added to the neural network to assist the network in semantic segmentation of lane markings by enabling use of time series information. Experiments on datasets containing more than 14,000 images, which were manually labeled and expanded, showed that the proposed method provides accurate semantic segmentation of the bird's-eye view LIDAR points cloud. Consequently, automation of high-precision map construction can be significantly improved. Our code is available at https://github.com/rolandying/FusionLane.  © 2000-2011 IEEE.</t>
  </si>
  <si>
    <t>convolutional neural network; Lane marking; LIDAR-camera fusion; LSTM; semantic segmentation</t>
  </si>
  <si>
    <t>Birds; Deep neural networks; Image fusion; Long short-term memory; Optical radar; Semantic Segmentation; Semantic Web; Semantics; Bird's eye view; Camera images; Convolutional neural network; High-precision; Lane markings; LIDAR-camera fusion; Map constructions; Point-clouds; Segmentation methods; Semantic segmentation; Cameras</t>
  </si>
  <si>
    <t>2-s2.0-85122242711</t>
  </si>
  <si>
    <t>Zou Z.; Lou Y.; Lu J.; Lang H.</t>
  </si>
  <si>
    <t>Multi-Direction Registration for 3D Road Reconstruction Using Vehicle-Borne LiDAR and Integrated Navigation System Data</t>
  </si>
  <si>
    <t>10.1061/9780784484869.100</t>
  </si>
  <si>
    <t>https://www.scopus.com/pages/publications/85174031759?origin=resultslist</t>
  </si>
  <si>
    <t>3D road reconstruction plays an essential role in road information extraction; however, the existing 3D point cloud registration methods cannot provide high accuracy and robustness for 3D road reconstruction. We propose a multi-direction registration framework for 3D road reconstruction using vehicle-borne LiDAR and integrated navigation system (INS) data. The framework includes five modules. Module I acquires road point clouds with rough geographical locations. Module II presents a novel key point matching algorithm to reduce the displacement deviation along the travel direction. Module III constructs a dual-plane sliding window to extract curb and pavement point clouds. Module IV develops a plane-to-plane registration algorithm for rough pavement registration. Module V extracts the intersection line between the pavement and curb for curb registration. Experimental results demonstrate that our method can achieve state-of-the-art performance in reconstruction accuracy and technical robustness. © ASCE.</t>
  </si>
  <si>
    <t>Air navigation; Image reconstruction; Navigation systems; Optical radar; 3D point cloud; High robustness; High-accuracy; Integrated navigation systems; Point cloud registration; Point-clouds; Registration methods; Road information extractions; Road reconstruction; Vehicle-borne; Pavements</t>
  </si>
  <si>
    <t>2-s2.0-85174031759</t>
  </si>
  <si>
    <t>Zhang Z.; Khoshelham K.; Shojaei D.</t>
  </si>
  <si>
    <t>Pole-NN: Few-Shot Classification of Pole-Like Objects in Lidar Point Clouds</t>
  </si>
  <si>
    <t>10.5194/isprs-annals-X-4-W5-2024-333-2024</t>
  </si>
  <si>
    <t>https://www.scopus.com/pages/publications/85198647099?origin=resultslist</t>
  </si>
  <si>
    <t>In the realm of autonomous systems and smart-city initiatives, accurately detecting and localizing pole-like objects (PLOs) such as electrical poles and traffic signs has become crucial. Despite their significance, the diverse nature of PLOs complicates their accurate recognition. Point cloud data and 3D deep learning models offer a promising approach to PLO localization under varied lighting, addressing issues faced by camera systems. However, the distinct characteristics of different street scenes worldwide require infeasibly extensive training data for satisfactory results because of the nature of deep learning. This prohibitively increases the cost of lidar data capture and annotation. This paper introduces a novel few-shot learning framework for the classification of outdoor point cloud objects, leveraging a minimalistic approach that requires only a single support sample for effective classification. Central to our methodology is the development of Pole-NN, a Non-parametric Network that efficiently distinguishes between various PLOs and other road assets without the need for extensive training datasets traditionally associated with deep learning models. Additionally, we present the Parkville-3D Dataset, an annotated point cloud dataset we have captured and labelled, which addresses the notable scarcity of fine-grained PLO datasets. Our experimental results demonstrate the potential of our approach to utilize the intrinsic spatial relationships within point cloud data, promoting a more efficient and resource-conscious strategy for PLO classification.  Copyright © 2024 Zezheng Zhang et al.</t>
  </si>
  <si>
    <t>Classification; Feature Learning; Few-shot Learning; Mobile Laser Scanning; Road Assets; Street Furniture</t>
  </si>
  <si>
    <t>Classification (of information); Deep learning; Learning systems; Optical radar; Roads and streets; Traffic signs; Feature learning; Few-shot learning; Laser scanning; Learning models; Mobile laser scanning; Point cloud data; Point-clouds; Road asset; Shot classification; Street furniture; Poles</t>
  </si>
  <si>
    <t>2-s2.0-85198647099</t>
  </si>
  <si>
    <t>Gouda M.; Epp A.; Tilroe R.; El-Basyouny K.</t>
  </si>
  <si>
    <t>Traffic sign extraction using deep hierarchical feature learning and mobile light detection and ranging (LiDAR) data on rural highways</t>
  </si>
  <si>
    <t>10.1080/15472450.2022.2074792</t>
  </si>
  <si>
    <t>https://www.scopus.com/pages/publications/85130440920?origin=resultslist</t>
  </si>
  <si>
    <t>The application of deep learning techniques on point cloud data holds significant promise for efficient data segmentation and classification of traffic signs. This study proposes modifications to the PointNet++ neural network to improve performance on outdoor scenes. In addition, the method leverages the use of local geometric features in the training process. Several models with different combinations of geometric features and proposed changes were trained using labeled data from seven highway segments in Alberta, Canada. The results indicate that the proposed models have improved performance in accuracy and processing times compared to previous studies on sign detection using point cloud data. The overall per sign detection performance shows a 99.2% recall (98% per point) and a 98% F1-score (97% per point). Overall, the inclusion of z-gradient significantly increased sign detection in terms of precision, recall, and F1-score, by 9%, 4.9%, and 7.1%, respectively, allowing the model to yield notable performance improvements for outdoor scene recognition. Ablation tests were performed to validate the performed PointNet++ modifications. The modified PointNet++ was compared with SqueezeSegV2, a state-of-the-art neural network designed for road-object segmentation, and showed improved performance. A comparison was also made with existing sign detection methods on the Paris-Lille-3D benchmark, finding higher recall rates than existing studies. The proposed approach suggests that with adjustments, the PointNet++ neural network architecture can achieve remarkable results on large metric scale scenes for sign extraction using point cloud data. © 2022 Taylor &amp; Francis Group, LLC.</t>
  </si>
  <si>
    <t>Deep learning; hierarchical neural networks; point clouds; PointNet++; smart asset management; traffic signs inventory</t>
  </si>
  <si>
    <t>Alberta; Canada; Deep learning; Extraction; Image segmentation; Network architecture; Optical radar; Assets management; Deep learning; Hierarchical neural networks; Performance; Point cloud data; Point-clouds; Pointnet++; Sign detection; Smart asset management; Traffic sign inventory; algorithm; artificial neural network; management practice; road; satellite data; segmentation; Traffic signs</t>
  </si>
  <si>
    <t>2-s2.0-85130440920</t>
  </si>
  <si>
    <t>Adi T.J.W.; Alrasyid H.; Waliulu Y.E.P.R.</t>
  </si>
  <si>
    <t>Technology and Automation Methods for Evaluation of Pavement Distress Severity in Road Infrastructure Conditions</t>
  </si>
  <si>
    <t>10.1007/978-981-96-5654-7_18</t>
  </si>
  <si>
    <t>https://www.scopus.com/pages/publications/105008421803?origin=resultslist</t>
  </si>
  <si>
    <t>Technological innovation in the field of roads is needed so that the process of detecting road damage can be carried out more quickly, precisely, and accurately. Real-time automation is required to increase efficiency, reduce costs, and improve the accuracy of road condition evaluation. This paper aims to explore the road damage detection model by determining and evaluating the appropriate category of road damage. The first step is to examine the hardware and software that can be used to create a road infrastructure condition assessment model. The categories of devices explored are related to the device's purchase price, technical specifications, implementation duration, and ease of use. The exploratory approach includes literature reviews, interviews, and focus group discussions to identify hardware and software that can be used. Several methods and technologies can be used to form a real-time road infrastructure condition assessment model. Based on the comparison of software and hardware, an Artificial Intelligence-based RoDDITS model was generated as a real-time detection of objects model for identifying, categorizing, and measuring diverse road damage kinds. Particularly concerning hole damage, additional work was conducted to derive a model for calculating the damage volume and facilitating 3D visualization. The RoDDITS model is produced using LiDAR + Low-cost GNSS Smartphone hardware and iRodd software. © The Author(s), under exclusive license to Springer Nature Singapore Pte Ltd. 2025.</t>
  </si>
  <si>
    <t>3D visualization; detection; GNSS; LiDAR; road damage; RoDDITS model</t>
  </si>
  <si>
    <t>Damage detection; Intelligent systems; Object detection; Three dimensional computer graphics; Visualization; 3D Visualization; Assessment models; Condition assessments; Detection; GNSS; Hardware and software; LiDAR; Road damage; Road infrastructures; RoDDITS model; Error detection</t>
  </si>
  <si>
    <t>2-s2.0-105008421803</t>
  </si>
  <si>
    <t>Liu R.; Wang P.; Yan Z.; Lu X.; Wang M.; Yu J.; Tian M.; Ma X.</t>
  </si>
  <si>
    <t>Hierarchical classification of pole-like objects in mobile laser scanning point clouds</t>
  </si>
  <si>
    <t>10.1111/phor.12307</t>
  </si>
  <si>
    <t>https://www.scopus.com/pages/publications/85077994941?origin=resultslist</t>
  </si>
  <si>
    <t>For the classification of pole-like objects (trees, lamp posts, traffic lights and traffic signs) in mobile laser scanning (MLS) point clouds, a hierarchical classification method is proposed. The method consists of three major steps. (1) The objects’ cylindrical column sections are detected based on the characteristics of arc-like points using RANSAC after denoising. (2) These detected objects are roughly classified into trees and man-made poles based on the azimuthal coverage of point clouds above the cylindrical column. (3) Eigenvalue analysis and the principal direction of the upper pole projections are used to differentiate lamp posts, traffic lights and traffic signs. Experimental analysis shows that the method can effectively identify different types of pole-like objects. © 2020 The Authors. The Photogrammetric Record © 2020 The Remote Sensing and Photogrammetry Society and John Wiley &amp; Sons Ltd</t>
  </si>
  <si>
    <t>3D characteristic statistics; eigenvalue analysis; hierarchical classification; mobile laser scanning (MLS); pole-like objects; trees</t>
  </si>
  <si>
    <t>Classification (of information); Eigenvalues and eigenfunctions; Forestry; Laser applications; Object detection; Poles; Scanning; Traffic signals; Eigenvalue analysis; Experimental analysis; Hierarchical classification; Laser scanning; Laser scanning point clouds; Principal directions; Traffic light; trees; azimuth; detection method; experimental study; hierarchical system; three-dimensional modeling; Traffic signs</t>
  </si>
  <si>
    <t>2-s2.0-85077994941</t>
  </si>
  <si>
    <t>Soilán M.; Riveiro B.; Martínez-Sánchez J.; Arias P.</t>
  </si>
  <si>
    <t>Traffic sign detection in MLS acquired point clouds for geometric and image-based semantic inventory</t>
  </si>
  <si>
    <t>10.1016/j.isprsjprs.2016.01.019</t>
  </si>
  <si>
    <t>https://www.scopus.com/pages/publications/84958268091?origin=resultslist</t>
  </si>
  <si>
    <t>Nowadays, mobile laser scanning has become a valid technology for infrastructure inspection. This technology permits collecting accurate 3D point clouds of urban and road environments and the geometric and semantic analysis of data became an active research topic in the last years. This paper focuses on the detection of vertical traffic signs in 3D point clouds acquired by a LYNX Mobile Mapper system, comprised of laser scanning and RGB cameras. Each traffic sign is automatically detected in the LiDAR point cloud, and its main geometric parameters can be automatically extracted, therefore aiding the inventory process. Furthermore, the 3D position of traffic signs are reprojected on the 2D images, which are spatially and temporally synced with the point cloud. Image analysis allows for recognizing the traffic sign semantics using machine learning approaches. The presented method was tested in road and urban scenarios in Galicia (Spain). The recall results for traffic sign detection are close to 98%, and existing false positives can be easily filtered after point cloud projection. Finally, the lack of a large, publicly available Spanish traffic sign database is pointed out. © 2016 International Society for Photogrammetry and Remote Sensing, Inc. (ISPRS).</t>
  </si>
  <si>
    <t>Laser scanning; Mobile mapping; Point cloud segmentation; Traffic sign inventory; Traffic sign recognition</t>
  </si>
  <si>
    <t>Galicia [Spain]; Spain; Geometry; Laser applications; Pattern recognition; Roads and streets; Scanning; Semantics; Laser scanning; Lidar point clouds; Machine learning approaches; Mobile mapping; Point cloud segmentation; Semantic analysis of datum; Traffic sign detection; Traffic sign recognition; detection method; geometry; GIS; image analysis; laser; lidar; machine learning; mapping method; segmentation; two-dimensional modeling; urban area; Traffic signs</t>
  </si>
  <si>
    <t>2-s2.0-84958268091</t>
  </si>
  <si>
    <t>Lee H.; Kim S.; Park S.; Jeong Y.; Lee H.; Yi K.</t>
  </si>
  <si>
    <t>AVM / LiDAR sensor based lane marking detection method for automated driving on complex urban roads</t>
  </si>
  <si>
    <t>10.1109/IVS.2017.7995911</t>
  </si>
  <si>
    <t>https://www.scopus.com/pages/publications/85028079373?origin=resultslist</t>
  </si>
  <si>
    <t>This paper proposes a lane marking detection method for automated driving in complex urban roads to be used with map-matching localization algorithms. First, a LiDAR based lane detection and map matching algorithm is explained and a lane marking detection algorithm using AVM (Around View Monitor) cameras is presented. The AVM camera based lane marking detection algorithm includes camera calibration, bird-eye view conversion, and lane marking detection. The two lane detection methods are combined and implemented as a part of a map-matching localization algorithm on an autonomous test vehicle. Multiple experiments on various test routes, including complex situations like driver's license exam stations, were performed to verify the performance of the lane marking detection in the map-matching algorithm. © 2017 IEEE.</t>
  </si>
  <si>
    <t>Cameras; Intelligent vehicle highway systems; Signal detection; Vehicles; Around view monitors; Automated driving; Camera calibration; Lane detection; Lane marking detection; Localization algorithm; Map-matching algorithm; Test vehicle; Road and street markings</t>
  </si>
  <si>
    <t>2-s2.0-85028079373</t>
  </si>
  <si>
    <t>Wang S.-Y.; Meng J.; Wishart J.; Zhao J.</t>
  </si>
  <si>
    <t>Simultaneous Localization and Mapping with Road Markings Identified from LiDAR Intensity</t>
  </si>
  <si>
    <t>10.1016/j.ifacol.2025.01.045</t>
  </si>
  <si>
    <t>https://www.scopus.com/pages/publications/85218047461?origin=resultslist</t>
  </si>
  <si>
    <t>Simultaneous Localization and Mapping (SLAM) algorithms play a crucial role in automated vehicles. These vehicles utilize Light Detection and Ranging (LiDAR), Radio Detection and Ranging (RADAR) and camera sensors to perceive their surroundings and use the onboard sensor data to determine their location. High Definition (HD) maps enable automated vehicles to precisely pinpoint their location and navigate with lane-level accuracy. Additionally, HD maps provide information such as traffic light locations, lane placement, crosswalks, and more. However, manually labeling objects is a time-consuming process. Existing LiDAR SLAM algorithms struggle to visualize lane markings and road boundaries, making it difficult to accurately label lanes. Cameras have been widely used for lane marking detection, but they are sensitive to weather conditions and environmental lighting. To address these challenges, we enhance the existing Hdl-Graph-Slam by incorporating LiDAR intensity data into the point cloud map. To achieve this, the RANSAC method has been introduced to execute ground plane extraction. Next, a road marking detector based on the Otsu thresholding method is employed, which separates LIDAR point clouds into two segments: the road surface and road markings. The Otsu thresholding method has been modified for better accuracy, enabling us to determine the vehicle's pose and enhancing the efficiency of the algorithm. The results were compared to the google satellite map and the gps data. As a result of using the modified SLAM algorithm, the road markings are visualized and achieve centimeter-level accuracy. These enhancements contribute to the robustness and accuracy of automated vehicles, particularly in scenarios involving lane detection and road boundary recognition.  © 2024 The Authors.</t>
  </si>
  <si>
    <t>Intensity; LiDAR; Otsu thresholding method; Road Markings; SLAM</t>
  </si>
  <si>
    <t>Global positioning system; Image segmentation; Laser beams; Luminescence of gases; Luminescence of liquids and solutions; Magnetic levitation vehicles; Photomapping; Road vehicles; SLAM robotics; Automated vehicles; High definition; Intensity; Light detection and ranging; Otsu thresholding; Otsu thresholding method; Road marking; Simultaneous localization and mapping; Simultaneous localization and mapping algorithms; Thresholding methods; Road and street markings</t>
  </si>
  <si>
    <t>2-s2.0-85218047461</t>
  </si>
  <si>
    <t>Meng D.; Tian B.; Pan Z.; Cao D.; Chen L.</t>
  </si>
  <si>
    <t>Berm Detection for Autonomous truck in Surface Mine Dump Area</t>
  </si>
  <si>
    <t>10.1109/ITSC48978.2021.9565091</t>
  </si>
  <si>
    <t>https://www.scopus.com/pages/publications/85118452249?origin=resultslist</t>
  </si>
  <si>
    <t>To ensure an autonomous truck can operate safely in a dump area, it is crucial to detect a berm accurately in advance. However, there are two challenges. First, the berm is not a static terrain but a movable one because of soil dumping. Second, berms are often irregular in shape-they are neither straight lines nor smooth curves. We considered two types of possible existing methods, but only to find they are not accurate and can't provide height information. Therefore, this paper proposes a berm detection algorithm, which includes three steps. First, extract berm candidate 3D LiDAR points based on a 2D height difference grid map. Second, use a binary Bayes filter to build and update 3D dynamic probability grid maps. Last, use a fitting rectangle technique to recognize the berm. We call this algorithm a Probability Grid Berm Detection (PGBD) algorithm. Off-line experimental evaluations on PGBD carried on datasets show good performance, compared with two curb detection algorithms, which are Hough Transformation and Haar Wavelet Transformation. And the good performance of the PGBD algorithm is further verified in the real-time experiment. © 2021 IEEE.</t>
  </si>
  <si>
    <t>Mine trucks; Binary Bayes filters; Curb detections; Detection algorithm; Experimental evaluation; Grid map; Mine dumps; Performance; Point-based; Smooth curves; Surface mines; Signal detection</t>
  </si>
  <si>
    <t>2-s2.0-85118452249</t>
  </si>
  <si>
    <t>Zou Z.; Lang H.; Lu J.; Ma Q.</t>
  </si>
  <si>
    <t>Coarse-to-refined road curb segmentation from MLS point clouds</t>
  </si>
  <si>
    <t>10.1016/j.autcon.2024.105586</t>
  </si>
  <si>
    <t>https://www.scopus.com/pages/publications/85198283697?origin=resultslist</t>
  </si>
  <si>
    <t>This paper presents a coarse-to-refined method for segmenting road curbs from Mobile Laser Scanning (MLS) point clouds, encompassing both organized and unorganized data. The proposed method consists of four parts: point cloud pre-processing, coarse curb segmentation, refined curb segmentation, and global curb verification. Part I aims to reduce the number of irrelevant points and establish appropriate local coordinate systems for subsequent curb segmentation tasks. Part II extracts two-dimensional (2D) projection features to obtain coarse curbs. Part III introduces the universal conic section model and proposes k-neighborhood straight-line features for refined curb segmentation. Part IV develops the curb matching and segmentation rationality judgment rules to establish correspondences between left and right curbs, thereby accurately extracting and distinguishing curbs on both sides of the road. Experimental results demonstrate that the proposed method achieves desirable curb segmentation within a broad range of parameter settings in both typical and complex road scenarios. © 2024 Elsevier B.V.</t>
  </si>
  <si>
    <t>2D projection; Global curb verification; Road curb segmentation; Universal conic section model; Unorganized MLS point clouds</t>
  </si>
  <si>
    <t>2D projections; Conic sections; Global curb verification; Laser scanning point clouds; Point-clouds; Pre-processing; Road curb segmentation; Section model; Universal conic section model; Unorganized mobile laser scanning point cloud; Roads and streets</t>
  </si>
  <si>
    <t>2-s2.0-85198283697</t>
  </si>
  <si>
    <t>Yao L.; Chen Q.; Qin C.; Wu H.; Zhang S.</t>
  </si>
  <si>
    <t>Automatic extraction of road markings from mobile laser-point cloud using intensity data</t>
  </si>
  <si>
    <t>10.5194/isprs-archives-XLII-3-2113-2018</t>
  </si>
  <si>
    <t>https://www.scopus.com/pages/publications/85046940924?origin=resultslist</t>
  </si>
  <si>
    <t>With the development of intelligent transportation, road's high precision information data has been widely applied in many fields. This paper proposes a concise and practical way to extract road marking information from point cloud data collected by mobile mapping system (MMS). The method contains three steps. Firstly, road surface is segmented through edge detection from scan lines. Then the intensity image is generated by inverse distance weighted (IDW) interpolation and the road marking is extracted by using adaptive threshold segmentation based on integral image without intensity calibration. Moreover, the noise is reduced by removing a small number of plaque pixels from binary image. Finally, point cloud mapped from binary image is clustered into marking objects according to Euclidean distance, and using a series of algorithms including template matching and feature attribute filtering for the classification of linear markings, arrow markings and guidelines. Through processing the point cloud data collected by RIEGL VUX-1 in case area, the results show that the F-score of marking extraction is 0.83, and the average classification rate is 0.9. © Authors 2018. CC BY 4.0 License.</t>
  </si>
  <si>
    <t>Adaptive threshold segmentation; High precision map; Laser scanning; Point cloud; Road marking</t>
  </si>
  <si>
    <t>Binary images; Data mining; Edge detection; Extraction; Highway markings; Image segmentation; Remote sensing; Roads and streets; Template matching; Adaptive threshold segmentation; High-precision; Laser scanning; Point cloud; Road marking; Road and street markings</t>
  </si>
  <si>
    <t>2-s2.0-85046940924</t>
  </si>
  <si>
    <t>ALBA</t>
  </si>
  <si>
    <t xml:space="preserve">YERSON </t>
  </si>
  <si>
    <t>﻿"Authors"</t>
  </si>
  <si>
    <t xml:space="preserve">Abstract </t>
  </si>
  <si>
    <t>Comentarios</t>
  </si>
  <si>
    <t xml:space="preserve">Puntuación </t>
  </si>
  <si>
    <t>Revisión final</t>
  </si>
  <si>
    <t>El foco no es LiDAR, no está muy enfocado a elementos sino al estudio de radares</t>
  </si>
  <si>
    <t>Road departure mitigation system (RDMS) is a new vehicle active safety technology. Unlike Lane Departure Warning System (LDWS) and Lane Keeping Assistant System (LKAS), which relies on the lane marking to detect road edge, RDMS may not rely on the lane markings and can use the road edge and roadside objects to detect vehicle road departure. Since metal guardrail is a very common type of roadside boundary in the United States, RDMS may use metal guardrail as a reference to detect the road edge. Using real metal guardrails to test the performance of RDMS is difficult. One way to perform RDMS testing is to use a metal guardrail surrogate that has the similar properties to the real metal guardrail when sensed by the most common automotive sensors, such as radar, LIDAR, camera, etc., but will not damage the vehicle if being impacted. This paper describes the study of the 77GHz and 24GHz Radar Cross Section (RCS) of the real metal guardrail. The result will be used as the radar specifications for designing metal guardrail surrogate for the evaluation of RDMS. Â© 2019 IEEE.</t>
  </si>
  <si>
    <t>Generación de alineamientos, aporta productos de modelado BIM para el inventario</t>
  </si>
  <si>
    <t>3D GIS modelling of road and building material stocks: A case study of Grenada</t>
  </si>
  <si>
    <t>Quantifying and mapping material stocks is crucial for built environment stock management and sustainable planning. This study presents a Geographic Information System (GIS)-based bottom-up approach for modelling road and building material stocks in Grenada, a small island state. Light Detection and Ranging (LiDAR) data were utilized to estimate building heights and building stocks. The first 3D WebGIS application was developed for Grenada to visualize material stocks in 3D city models. The road stocks in Grenada were estimated to be 4375 kilo tonnes (40.96 t/capita) in 2015, about one-third of building stocks, highlighting the importance of infrastructure stocks in small island states. LiDAR-derived building heights were more accurate, estimating building stocks 4.8 % lower than occupancy class-based height assumptions in the sample site. This study develops Grenada's first road stock account and assesses a novel methodology for estimating building stocks in small island states, offering insights for enhancing resource assessment and management. Â© 2025 The Authors</t>
  </si>
  <si>
    <t xml:space="preserve"> Emplea LiDAR para estimar stocks de material en edificios y vías de una pequeña isla; el objetivo es la gestión de recursos, no el inventario de elementos viales.</t>
  </si>
  <si>
    <t>10.1016/j.resconrec.2025.108605</t>
  </si>
  <si>
    <t xml:space="preserve">No relevante </t>
  </si>
  <si>
    <t>El artículo propone métodos basados en LiDAR para la detección o extracción de demarcaciones viales, alineándose con la generación de inventario vial. Cumple criterios de inclusión.</t>
  </si>
  <si>
    <t>The growing trend of developing standards of information exchange and management processes is leading to Building Information Models (BIM) being adapted to work with linear infrastructure assets. For this reason, the Industry Foundation Classes (IFC) has developed standards for linear infrastructure such as roads. Furthermore, the usage of remote sensing technologies, such as Mobile Laser Scanning (MLS) systems for infrastructure monitoring is increasingly common. This paper presents an automated methodology that takes as input 3D point cloud tiles from an MLS and its trajectory, and outputs an IFC-compliant file that models the alignment of the road and the width of the roadway along the length of the road. The methodology is evaluated in 48 km of mountain roads, in some cases without road markings, using neither intensity nor colour fields.  Â© 2022 D. Lamas et al.</t>
  </si>
  <si>
    <t xml:space="preserve">Método de extracción de bordes y optimización de procesamiento de las nubes de puntos </t>
  </si>
  <si>
    <t>Building information modeling (BIM) is a process that has shown great potential in the building industry, but it has not reached the same level of maturity for transportation infrastructure. There is a standardization need for information exchange and management processes in the infrastructure that integrates BIM and Geographic Information Systems (GIS). Currently, the Industry Foundation Classes standard has harmonized different infrastructures under the Industry Foundation Classes (IFC) 4.3 release. Furthermore, the usage of remote sensing technologies such as laser scanning for infrastructure monitoring is becoming more common. This paper presents a semi-automated framework that takes as input a raw point cloud from a mobile mapping system, and outputs an IFC-compliant file that models the alignment and the centreline of each road lane in a highway road. The point cloud processing methodology is validated for two of its key steps, namely road marking processing and alignment and road line extraction, and a UML diagram is designed for the definition of the alignment entity from the point cloud data. Â© 2020 by the authors.</t>
  </si>
  <si>
    <t xml:space="preserve">No aporta directamente a elementos viales, enfocado a un contexto más urbano </t>
  </si>
  <si>
    <t>Accurate and effective road boundary extraction plays a significant role in the navigation and decision-making processes of self-driving cars. Nevertheless, the reliable detection of road boundaries via 3D LiDAR is particularly difficult due to uneven point cloud density and chaotic vegetation areas. Conventional methods often require time-consuming fitting or clustering algorithms to enhance performance. To this end, this paper presents a road boundary extraction approach particularly focuses on the curbs and vegetation areas, utilizing LiDAR data without fitting or clustering, enabling the generation of detailed road maps. We exploit both single and multiple frames of data in the design, which enables spatio-temporal feature extraction. This strategy is realized by integrating the road boundary detection algorithm and the SLAM technology. The algorithm contains three stages: 1) Coarse Ground Segmentation (CGS), 2) Adaptive Spatial Feature Extraction (A-SFE), 3) Iterative Multi-scale Refinement (I-MSR). Experiments on the KITTI dataset are conducted for verification. The proposed method not only outperforms traditional methods with an average of 85% in key metrics but also demonstrates comparable performance to state-of-the-art deep learning models.  Â© 2025 IEEE.</t>
  </si>
  <si>
    <t xml:space="preserve">Mantenimiento de árboles y visibilidad de señales.
</t>
  </si>
  <si>
    <t>In this paper, we present 3DHD CityScenes - a new dataset with the most comprehensive, large-scale high-definition (HD) map to date, annotated in the three spatial dimensions of globally referenced, high-density LiDAR point clouds collected in urban domains. The HD map covers a wide variety of map element types, for instance traffic signs and lights, construction site elements such as cones and fences, markings, lanes, and relations between map elements. Our pre-sented dataset is suitable for numerous perception tasks, such as 3D object detection or map deviation detection. Furthermore, we address the example task of detecting traffic signs in LiDAR point clouds, proposing a novel method based on a deep neural network. Our architecture, named 3DHDNet, specifically allows for the individual detection of vertically stacked signs. 3DHDNet significantly outperforms two state-of-the-art architectures that we selected for comparison. Our method achieves an F 1 score, recall, and precision, of 0.83, 0.76, and 0.90, respectively, and may serve as a baseline for future approaches. The dataset is available at https://www.hi-drive.eu/Data for both commercial and non-commercial use.  Â© 2022 IEEE.</t>
  </si>
  <si>
    <t xml:space="preserve"> Aunque genera un dataset HD con LiDAR y anota elementos viales, el enfoque principal es la detección de objetos para mapas de alta definición en conducción autónoma, no el inventario vial tradicional.</t>
  </si>
  <si>
    <t>No relevante</t>
  </si>
  <si>
    <t xml:space="preserve">Detección/ reconocimiento de elementos en la superficie vial, muy relevante. </t>
  </si>
  <si>
    <t>Street trees provide a multitude of benefits but may cause hidden dangers to traffic safety under inaccurate maintenance. Mobile laser scanning (MLS) system can efficiently provide high-precision urban environment information. This article aims to develop a clearance pipeline-based method to obtain street tree maintenance information by analysing the spatial relationship between street trees and the clearance pipeline using MLS data. Our method consists of two steps: pipeline construction and maintenance information detection. The proposed approach can map street tree maintenance information and serve as an urban management tool. An urban block with a total length of 6.4 km was selected as the case area. The results indicated our method can effectively detect obstructive objects and pruning the street trees identified by our method can effectively improve the visibility of traffic signs. Our study shows the potential of MLS data in urban facilities management and aims to provide a safer road environment. Highlights A clearance pipeline-based method for detecting street tree maintenance information is developed. Three indexes derived from MLS data for quantitative analysis of the impact of maintenance information are defined. The thematic map has been drawn to assist the urban infrastructure management department. Â© 2022 Informa UK Limited, trading as Taylor &amp; Francis Group.</t>
  </si>
  <si>
    <t>Aporta técnicas avanzadas de procesamiento para el inventario de señalización horizontal.</t>
  </si>
  <si>
    <t>Accurate and automatic detection of road surface element (such as road marking or manhole cover) information is the basis and key to many applications. To efficiently obtain the information of road surface element, we propose a content-adaptive hierarchical deep learning model to detect arbitrary-oriented road surface elements from mobile laser scanning (MLS) point clouds. In the model, we design a densely connected feature integration module (DCFM) to connect and reorganize feature maps of each stage in the backbone network. Besides, we propose a hierarchical prediction module (HPM) to innovatively use the reorganized feature maps to recognize different types of road surface elements, and thus, semantic information of road surface element can be adaptively expressed on multilevel feature maps. We also add a cascade structure (CS) in the head of model to detect the target efficiently, which can learn the offset between the predicted minimum bounding box of road surface element and ground truth. In experiments, we prove that the proposed method mainly contributed by HPM can maintain robust detection performance, even in the cases of unbalanced category number or overlapping of road surface elements. The experiments also prove that the proposed DCFM can improve the recognition effects of small targets. The CS for predicting boundary offset can detect each target more accurately. We also integrate the designed modules into some rotation detectors, e.g., the EAST and R3Det, and achieve the state-of-the-art results in three road scenes with different categories and uneven distribution of road surface elements, which further shows the effectiveness of the proposed method.  Â© 1980-2012 IEEE.</t>
  </si>
  <si>
    <t>Análisis de discordancia en datos, no está asociado directamente a procesamiento, extracción o resultados.</t>
  </si>
  <si>
    <t>Accurate and efficient extraction of road marking plays an important role in road transportation engineering, automotive vision, and automatic driving. In this article, we proposed a dense feature pyramid network (DFPN)-based deep learning model, by considering the particularity and complexity of road marking. The DFPN concatenated its shallow feature channels with deep feature channels so that the shallow feature maps with high resolution and abundant image details can utilize the deep features. Thus, the DFPN can learn hierarchical deep detailed features. The designed deep learning model was trained end to end for road marking instance extraction with mobile laser scanning (MLS) point clouds. Then, we introduced the focal loss function into the optimization of deep learning model in road marking segmentation part, to pay more attention to the hard-classified samples with a large extent of background. In the experiments, our method can achieve better results than state-of-the-art methods on instance segmentation of road markings, which illustrated the advantage of the proposed method. Â© 1980-2012 IEEE.</t>
  </si>
  <si>
    <t>Clasificación de marcas viales. metodología de procesamiento para  señalización horizontal.</t>
  </si>
  <si>
    <t>Labelled point clouds are crucial to train supervised Deep Learning (DL) methods used for semantic segmentation. The objective of this research is to quantify discordances between the labels made by different people in order to assess whether such discordances can influence the success rates of a DL based semantic segmentation algorithm. An urban point cloud of 30 m road length in Santiago de Compostela (Spain) was labelled two times by ten persons. Discordances and its significance in manual labelling between individuals and rounds were calculated. In addition, a ratio test to signify discordance and concordance was proposed. Results show that most of the points were labelled accordingly with the same class by all the people. However, there were many points that were labelled with two or more classes. Class curb presented 5.9% of discordant points and 3.2 discordances for each point with concordance by all people. In addition, the percentage of significative labelling differences of the class curb was 86.7% comparing all the people in the same round and 100% comparing rounds of each person. Analysing the semantic segmentation results with a DL based algorithm, PointNet++, the percentage of concordance points are related with F-score value in R2 = 0.765, posing that manual labelling has significant impact on results of DL-based semantic segmentation methods. Â© 2023 The Author(s)</t>
  </si>
  <si>
    <t xml:space="preserve"> Analiza discordancias en el etiquetado manual de nubes de puntos urbanas; es un estudio metodológico sobre calidad de etiquetas, sin aplicación directa al inventario de elementos viales.</t>
  </si>
  <si>
    <t>Extracción de demarcaciones usando LiDAR</t>
  </si>
  <si>
    <t>The category of road marking is a crucial element in Mobile laser scanning systemsâ€™ (MLSs) applications such as intelligent traffic systems, high-definition maps, location and navigation services. Due to the complexity of road scenes, considerable and various categories, occlusion and uneven intensities in MLS point clouds, finely road marking classification is considered as the challenging work. This paper proposes a graph attention network named GAT_SCNet to simultaneously group the road markings into 11 categories from MLS point clouds. Concretely, the proposed GAT_SCNet model constructs serial computable subgraphs and fulfills a multi-head attention mechanism to encode the geometric, topological, and spatial relationships between the node and neighbors to generate the distinguishable descriptor of road marking. To assess the effectiveness and generalization of the GAT_SCNet model, we conduct extensive experiments on five test datasets of about 100 km in total captured by different MLS systems. Three accuracy evaluation metrics: average Precision, Recall, and F1 of 11 categories on the test datasets exceed 91%, respectively. Accuracy evaluations and comparative studies show that our method has achieved a new state-of-the-art work on road marking classification, especially on similar linear road markings like stop lines, zebra crossings, and dotted lines. Â© 2022</t>
  </si>
  <si>
    <t xml:space="preserve">Enfoque educativo con dispositivos de bajo costo. No aporta directamente a metodologías de inventario vial
</t>
  </si>
  <si>
    <t>The proposed method in this study addresses the segmentation and extraction of arrow-type road markings in vehicle-mounted LiDAR point cloud data. The method begins by applying CSF ground filtering to the road point cloud to obtain ground points. Then, an OTSU threshold segmentation is performed on the ground point cloud to automatically search for the optimal threshold based on the desired number of objects and separate pixels into target and background categories for road marking segmentation. The segmented point cloud is then subjected to outlier removal using KD- Tree. Finally, mathematical morphological filtering is applied to denoise the marked point cloud. In case there is point cloud loss during the filtering process, a point cloud region growing algorithm is used to fill in the missing parts. The algorithm uses distance and reflectance intensity as growth criteria to determine if neighboring points of the seed point belong to the same feature condition, enabling the growth of the seed point and achieving complete marking effects. Afterward, Alpha shapes are utilized to extract the contours of the road markings, followed by multiple RANSAC iterations to segment the contours. For under-segmented or over-segmented line segments, different boundary features are used to establish specific adjustment models, allowing for the calculation of intersection coordinates as corner points of the road markings and eventually fitting regularized contour lines. Experimental results demonstrate the effectiveness of the proposed method, particularly in handling special boundary cases. Â© 2023 IEEE.</t>
  </si>
  <si>
    <t xml:space="preserve">aporta técnicas de procesamiento para la actualización de inventarios viales
</t>
  </si>
  <si>
    <t>Engineering applications typically use mapping products as input for developing solutions.Several levels of data acquisition can support engineering projects, such as orbital, aerial, and terrestrial data gathering.Considering the terrestrial level, the way to acquire data can be static, where the equipment is at a fixed position during the measurements, or kinematic (mobile), in which a platform carries the equipment during data acquisition-in movement.Terrestrial mobile mapping systems (TMMS) usually have sensors assembled in a vehicle that collect data while moving, and nowadays, these systems can cost around one million dollars.That said, it is notorious that only a few commercial applications rely on this mapping strategy.Regarding educational purposes, these commercial TMMS are introduced to students with point cloud data provided by mapping companies.However, these commercial TMMS are cost-prohibitive for most universities, preventing students from fully exploring this technology in terms of configuration, data collection, data processing, and product generation.Based on this, this project presents a service-oriented project-based learning approach to bring the sense of using TMMS to the university with low-cost devices.The proposed strategy contemplates developing a cost-sensitive terrestrial mobile mapping system (CS-TMMS) to support a PBL (project-based learning) service-oriented project.The instructor integrated the CS-TMMS development into undergraduate research and courses to explore the potential of a CS-TMMS for cadastral applications related to power distribution and vegetation management, parcel-based solutions, and transportation.Students were involved in software development, data acquisition, and data manipulation.Students defined possible applications based on features extracted from images collected by the CS-TMMS.After image acquisition, vehicle trajectories were established using Global Navigation Satellite Systems (GNSS) and used as input for the mapping stage, followed by cartographic product generation using Geographic Information Systems (GIS).Based on the results, it was possible to create geodatabases with information regarding the location of different features and their characteristics, such as poles, traffic signs, residency, trees, and others.The products generated highlight the approach's feasibility for educational and technical purposes. Â© American Society for Engineering Education, 2024.</t>
  </si>
  <si>
    <t xml:space="preserve"> Desarrolla un sistema de mapeo móvil de bajo costo para aplicaciones educativas; no se centra en el inventario de elementos viales específicos usando LiDAR.</t>
  </si>
  <si>
    <t xml:space="preserve">No está enfocado directamente a inventarios y tampoco se emplea LiDAR </t>
  </si>
  <si>
    <t>Because of the Global Navigation Satellite System (GNSS) signal occlusion, inertial measurement unit drift and other factors on positioning, location deviations of multi-temporal mobile laser scanning (MLS) point clouds collected in the same region are always exist. In order to improve the quality of multi-temporal MLS point clouds, it is necessary to correct the location deviations by point cloud registration. This work presents a non-rigid automatic registration method of multi-temporal MLS laser point clouds based on the characteristics of short road markings. Specifically, the central points at both end edges of short road markings were extracted as control points. The correspondences between control points in different point clouds were obtained by KD-tree and optimized by polygon similarity and Otsu methods. Then, based on the GNSS time and coordinate difference of true correspondences, the mathematical model of non-rigid registration adjustment was constructed by combining with gross error detection and polynomial fitting. Finally, multi-temporal MLS point clouds were registered according to the GNSS time and adjustment results. Validation results demonstrate that the registration accuracy reaches up to 2.8 cm. The proposed method provides a new way for high-precision fusion and change detection of multi-temporal MLS point clouds in road scenes. Â© 2025 IOP Publishing Ltd. All rights, including for text and data mining, AI training, and similar technologies, are reserved.</t>
  </si>
  <si>
    <t>Extracción de información vial (bordes, peralte, pendiente longitudinal, ancho, marcas) desde MMS de bajo costo. Muy relevante. No se menciona LiDAR en el abstract sin embargo, en la introducción del artículo aclara que se hace uso de LiDAR</t>
  </si>
  <si>
    <t>The European Directive 2014/24/EU and its recent Italian transposition law DM 560/2017 strongly encourage an extensive use of BIM-based practices in transport infrastructure design and management operations. Accordingly, a step forward from the traditional management approach towards a shared and highly integrated model capable of including the various monitoring and maintenance phases along with economic, operational, and environmental concerns, is required. This study aims at investigating the potential of an interoperable and upgradeable BIM model supplemented by non-destructive pavement survey data, such as Ground Penetrating Radar (GPR) and Mobile Laser Scanner (MLS) data, and satellite Remote Sensing information (i.e. InSAR). The main goal of the research is to contribute to the state-of-The-Art knowledge on BIM applications, by testing an infrastructure management platform capable of minimizing, or in some cases totally removing, the limitations typically related to the separate observation of these assessments to the advantage of an integrated analysis including both the design information and the routinely updated results of monitoring activities. As a test to the proposed methodology, an experimental activity was conducted over a real highway infrastructure, that was parallelly inspected by GPR, MLS and InSAR. To the purpose of the study, the raw dataset from the three surveys were separately processed, scaled and converted into suitable file formats to be more rapidly implemented into the BIM environment. As a result, the synergistic use of geometric and design information with the results from monitoring activities allowed the definition of a Digital Twin Model of the investigated road infrastructure, which can be progressively updated at each new survey, thereby permitting to detect pavement distresses and to control their evolution over time, while being aware of the effect of any delay in maintenance activities. Preliminary results have shown promising viability of the data management model for supporting asset managers in the various management phases, thereby proving this methodology to be worthy for implementation in Pavement Management Systems (PMS)  Â© COPYRIGHT SPIE. Downloading of the abstract is permitted for personal use only.</t>
  </si>
  <si>
    <t xml:space="preserve"> Integra datos en un modelo BIM para gestión de autopistas; el énfasis está en el mantenimiento y monitoreo estructural, no en el inventario de elementos ni LiDAR.</t>
  </si>
  <si>
    <t>El estudio utiliza datos de LiDAR (MLS) como insumo para la generación e integración de modelos BIM orientados a la gestión de infraestructura vial.</t>
  </si>
  <si>
    <t>Relevante</t>
  </si>
  <si>
    <t>In this study, a novel framework was developed and presented for the extraction of comprehensive road information from low-cost mobile mapping system data, addressing the needs of various applications. The methodology begins with an iterative weighting method to accurately identify ground points, followed by a machine-learning-integrated approach for road boundary detection and road surface segmentation. The extracted road boundary points were then used to calculate key geometric parameters, including cross-slope, longitudinal slope, elevation change, and road width. Finally, road markings were extracted using the RGB features of point cloud data from the MMS system. The results showed that the mean absolute error for longitudinal slope in the forward and return directions was 0.1% and 0.08%, respectively, while the cross-slope values exhibited deviations of 0.19% and 0.21% compared to the reference data. Road markings were extracted using the RGB features of MMS data, achieving a recall of 96.42%, precision of 94.75%, and an F1-score of 95.58%. Comparative analysis revealed that the proposed approach outperformed conventional image-based methods, with an average deviation of 2.9 cm from reference data in lane line detection. Overall, this workflow successfully identifies critical information such as precise road boundaries, road markings, and road geometry, demonstrating the potential of MMS data as a reliable and cost-effective alternative for detailed road information analysis.  Â© 2013 IEEE.</t>
  </si>
  <si>
    <t>Extrae información vial completa desde MMS de bajo costo, incluyendo bordes, marcas y geometría de carretera</t>
  </si>
  <si>
    <t xml:space="preserve">Segmentación y extracción de características de las vías.  Incluye un estado del arte de los métodos </t>
  </si>
  <si>
    <t>Recently, a strong push towards the use of BIM-based procedures and practices in the field of linear transport infrastructures has been addressed. In Italy, a series of ministerial decrees have been approved to encourage the use of this methodology in the design and management operations of civil works. In such a framework, a novel approach to the management phases of civil works is required, based on different types of data and analyses within an integrated process, making use of digital models of the assets. This study aims at defining a procedure able to integrate non-destructive surveys data, such as those from Ground Penetrating Radar (GPR) and Mobile Laser Scanner (MLS), into a BIM model of a road infrastructure. The different types of surveys allow to implement useful and multiple pieces of information regarding the assets of the infrastructure in the corresponding BIM model. The main goal of the research is to optimize the management phase of a road by combining different observations, made by separate operators, in a unified BIM environment, to define a methodology that can be applied to real infrastructures. In order to validate the proposed methodology, a digital model of a real highway has been generated by making use of non-destructive survey data obtained from inspections that have been carried out by means of GPR and MLS. The different datasets have been individually processed so that they could be unified in a single BIM model. As a result, the use of specifically designed parametric sections, along with the processed datasets, allowed to define a BIM model of the road that can also be analyzed in areas that usually cannot be reached by operators. This allows a more efficient management of the asset, showing that the proposed methodology could be a viable tool in the monitoring operations of linear transport infrastructures. Â© 2023 The Authors. Published by ELSEVIER B.V.</t>
  </si>
  <si>
    <t>evaluación de infraestructura vial en corredores urbanos y rurales</t>
  </si>
  <si>
    <t>Increasing development of accurate and efficient road three-dimensional (3D) modeling presents great opportunities to improve the data exchange and integration of building information modeling (BIM) models. 3D modeling of road scenes is crucial for reference in asset management, construction, and maintenance. Light detection and ranging (LiDAR) technology is increasingly employed to generate high-quality point clouds for road inventory. In this paper, we specifically investigate the use of LiDAR data for road 3D modeling. The purpose of this review is to provide references about the existing work on the road 3D modeling based on LiDAR point clouds, critically discuss them, and provide challenges for further study. Besides, we introduce modeling standards for roads and discuss the components, types, and distinctions of various LiDAR measurement systems. Then, we review state-of-the-art methods and provide a detailed examination of road segmentation and feature extraction. Furthermore, we systematically introduce point cloud-based 3D modeling methods, namely, parametric modeling and surface reconstruction. Parameters and rules are used to define model components based on geometric and non-geometric information, whereas surface modeling is conducted through individual faces within its geometry. Finally, we discuss and summarize future research directions in this field. This review can assist researchers in enhancing existing approaches and developing new techniques for road modeling based on LiDAR point clouds. Â© 2024 The Authors</t>
  </si>
  <si>
    <t xml:space="preserve">Segmentación de la información considerando road boundries (límites de carretera) 
</t>
  </si>
  <si>
    <t>Mobile mapping systems are widely used for urban observation. By integrating electronic devices with various sensors (including optical and thermal), computer vision techniques, AI algorithms, and GNSS positioning systems, data from urban road corridors can be collected. This research presents a review of conventional mobile mapping methods and proposes an advanced computer vision approach that leverages AI to improve mapping accuracy. The limitations and challenges of traditional methods, such as vehicle-mounted LIDAR systems, are critically examined. The study highlights how AI integration, particularly deep learning algorithms, has significantly enhanced data interpretation and decision-making processes in road infrastructure management. An experiment was conducted on BogotÃ¡'s road network using a mobile mapping system equipped with video sensors and GNSS devices in a specially adapted vehicle. This setup facilitated the collection of large datasets, which were subsequently processed using the YOLO AI algorithm to effectively detect and classify road pavement conditions. The experiment's results underscore the effectiveness of combining mobile mapping technology, programming, and AI algorithms to create detailed maps and identify key objects in the urban environment. Practical applications of this technology are discussed, focusing on creating detailed urban maps under the technical guidelines of responsible road agencies. Additionally, the identification of traffic congestion zones and the evaluation of the road network's condition are addressed. The use of these integrated hardware and software systems provides a fast and cost-effective solution for studying the state of both urban and rural road corridors. Â© The Author(s), under exclusive license to Springer Nature Switzerland AG 2025.</t>
  </si>
  <si>
    <t xml:space="preserve">útil para conocer capacidades de sensores, pero no presenta metodología de extracción o procesamiento de elementos </t>
  </si>
  <si>
    <t>Rapid and accurate enhancement of road boundaries from terrestrial laser scanning (TLS) 3-D point clouds has been a challenging task in road infrastructure inventory. To address the challenge with a lack of ability to enhance object boundaries when the supervoxel number is less, this letter proposes a novel supervoxel segmentation algorithm framework for enhancing road boundaries from 3-D point clouds. First, we utilize radius k nearest-neighbor search method to obtain the neighborhood information after partitioning points on octrees with seed points. Second, the iterative weighted least square algorithm and spatial structure judgment are used to segment point clouds based on seed points. Finally, an update method to adjust the supervoxel centroids is applied with surrounding information in the first part. To verify the excellent performance, we tested the proposed method on two publicly large-scale point clouds benchmarks - IQmulus and TerraMobilita (IQTM) and Semantic 3-D. The experimental results demonstrate that our approach achieved approximately 48.98% and 68.41% boundary recall higher than two existing classical methods in the street scene, and our running time is feasible and effective.  Â© 2004-2012 IEEE.</t>
  </si>
  <si>
    <t>Validación de sistemas ADAS, no inventario vial, no enfocado en LiDAR</t>
  </si>
  <si>
    <t>A Unified Denoising Framework for Restoring the LiDAR Point Cloud Geometry of Reflective Targets</t>
  </si>
  <si>
    <t>LiDAR point clouds of reflective targets often contain significant noise, which severely impacts the feature extraction accuracy and performance of object detection algorithms. These challenges present substantial obstacles to point cloud processing and its applications. In this paper, we propose a Unified Denoising Framework (UDF) aimed at removing noise and restoring the geometry of reflective targets. The proposed method consists of three steps: veiling effect denoising using an improved pass-through filter, range anomalies correction through M-estimator Sample Consensus (MSAC) plane fitting and ray projection, and blooming effect denoising based on an adaptive error ellipse. The parameters of the error ellipse are automatically determined using the divergence angle of the laser beam, blooming factors, and the normal vector along the boundary of the point cloud. The proposed method was validated on a self-constructed traffic sign point cloud dataset. The experimental results showed that the method achieved a mean square error (MSE) of 0.15 cm2, a mean city-block distance (MCD) of 0.05 cm, and relative height and width errors of 1.92% and 1.91%, respectively. Compared to five representative algorithms, the proposed method demonstrated superior performance in both denoising accuracy and the restoration of target geometric features. Â© 2025 by the authors.</t>
  </si>
  <si>
    <t>Desarrolla un algoritmo para eliminar ruido y restaurar la geometría de señales de tráfico en nubes de puntos LiDAR.</t>
  </si>
  <si>
    <t>10.3390/app15073904</t>
  </si>
  <si>
    <t>Análisis de sección transversal y peralte de carreteras mediante LiDAR, directamente orientado al inventario geométrico de la vía</t>
  </si>
  <si>
    <t>Mobile mapping systems (MMS) are becoming used in standard geodetic tasks more common in the last years. This paper deals with independent accuracy evaluation of MMS RIEGL VMX-450, and recommendation for which types of tasks is effective to use tested MMS. Data from mobile laser scanning and mobile photogrammetry obtained by tested system were evaluated. The new test point field was built in area of Advanced Materials, Structures and Technologies (AdMaS) research centre that is part of Brno University of Technology. The points were signalized and stabilized using reflective checkerboard targets that were placed on roads, traffic signs, and buildings. Geodetic network and test point field were measured with high accuracy by Trimble R8s GNSS system and Trimble S8 HP total station. The coordinates were calculated by geodetic network least squares adjustment with a combination of GNSS and terrestrial measurements. This field can be also used for other high precise testing/calibration purposes. The accuracy evaluation was done based on three sets of coordinates obtained by: 1) geodetic network least squares adjustment, 2) georeferenced laser scanning point cloud, 3) mobile photogrammetry. Two typical point groups were tested. The first group contains points located at the ground (horizontal targets), this is used for the standard task - mapping of extra-urban roads. The second group contains points at different height levels (vertical targets), this is standardly used for mapping in urban areas. The results of this analysis can be beneficial for people in geodetic praxis. Â© 2020 International Multidisciplinary Scientific Geoconference. All rights reserved.</t>
  </si>
  <si>
    <t xml:space="preserve"> Evalúa la precisión del sistema MMS RIEGL VMX-450 en general; no se enfoca en la extracción de elementos viales específicos para inventario.</t>
  </si>
  <si>
    <t>Materiales y visibilidad de marcas viales para pruebas de detección de carriles, no se emplea LiDAR</t>
  </si>
  <si>
    <t>Active safety with traffic sign recognition system in vehicular ad-hoc network (Vanet) using classifier techniques</t>
  </si>
  <si>
    <t>Intelligent Transportation System (ITS) is one of the major research areas where the researchers focus on Vehicle traffic prediction, efficient routing algorithms, security in vehicle communication, various QoS parameters and so on..Wireless technology is progressing faster with time. People are doing research these days generally in the field of Wireless communication. VANET is the most developing exploration territory in remote correspondence. With the headway and development of the VANET, there will be an incredible upheaval in the field of telecommunication regarding quick handovers, arrange accessibility, security, wellbeing with the utilization of cutting edge applications and so on. VANET innovation is progressing with the progression of time however there are numerous issues that must be routed to make the system more overwhelming. In perspective of aforementioned, in this paper we have proposed an effective mechanism for object detection in highways using Neural Networking and proving driver assistance to enhance the existing system to the next level as Intelligent Transportation System. Â© BEIESP.</t>
  </si>
  <si>
    <t xml:space="preserve"> Propone un mecanismo de detección de objetos en autopistas usando redes neuronales para sistemas de transporte inteligentes; no usa LiDAR y no aborda inventario vial.</t>
  </si>
  <si>
    <t>10.35940/ijrte.B3813.078219</t>
  </si>
  <si>
    <t>aporta metodologías y datos de referencia para la evaluación automatizada de inventario vial</t>
  </si>
  <si>
    <t>Advanced Driver Assistance Systems (ADAS) is a growing technology in automotive industry, intended to provide safety and comfort to the passengers with the help of variety of sensors like radar, camera, Light Detection and Ranging (LIDAR) etc. The camera sensors in ADAS used extensively for the purpose of object detection and classification which are used in functions like Traffic sign recognitions, Lane detections, Object detections and many more. The development and testing of camera-based sensors involves the greater technologies in automotive industry, especially the validation of camera hardware and software. The testing can be done by various processes and methods like real environment test, model-based testing, Hardware, and Software in loop testing. A fully matured ADAS camera system in the market comes after passing all these verification processes, yet there are lot of new failures popping up in the field with this ADAS system. Since ADAS is an evolving technology, many new field issues keep coming due to huge diversity of features in the real-world infrastructure. So, to bring up a more reliable ADAS system, validating every newly reported issue and including the fix in the software is the only way to bring the safe and reliable system in the Automobiles. If there is any issue reported in certain places, the current practice is to reproduce the issue in the same place, analyzing the issue &amp; finding the solution with fix in the software and finally validating that issue in the same location. This process of reproducing the issue &amp; validating the fix in the same location can become more complex and expensive since that hotspot locations can be found anywhere in the world. This paper proposes a technique for the camera-based testing includes maps-based testing by using real maps scenarios played in front of the camera in controlled simulation environment and evaluate the results to confirm the software maturity. Real world scenarios can be created using open-source maps data and using it after fine tuning in the Hardware in Loop (HiL) system can reduce the complexity and cost of development &amp; validation of ADAS camera Sensors. Â© 2024 SAE International. All Rights Reserved.</t>
  </si>
  <si>
    <t>Se enfoca en la detección y delineación de bordillos utilizando nubes de puntos MLS, correspondiendo directamente a la extracción de elementos del inventario vial (bordillos) y al procesamiento de datos LiDAR. Relevante.</t>
  </si>
  <si>
    <t>Digitalization of road infrastructures involves the use of advanced technologies to collect and analyze data about pavement conditions. In this regard, Mobile Mapping Systems (MMSs), typically deployed on mobile platforms such as vehicles, have gained more attention in road detection and mapping applications. These innovative systems exploit a combination of various sensors and technologies (i.e., Global Navigation Satellite System (GNSS), Light Detection and Ranging (LiDAR) scanners, high-resolution cameras, and Inertial Measurement Units (IMU)) to gather geospatial data, including detailed point clouds. In this study, as a significant stride towards optimizing road infrastructure management, point cloud data generated by a MMS during field surveys have been processed to extract specific information, such as cross-slope. Linear regression analysis was then used to derive the cross-slopes of 24 sections. Comparisons were made on the same sections using a contact profilometer in order to validate the results. Data points cluster near the line of equality highlighting a strong correlation between the two sets of measurements and across different slope ranges. The analysis further delved into the error variability across slope conditions, categorizing them into three ranges and calculating the average error within each, to assess the consistency and reliability of the instruments under varying conditions. Finally, the findings highlighted the efficacy of MMS technologies in road infrastructure management, demonstrating their capability to detect surface irregularities too. This study emphasizes the significance of using these monitoring technologies for infrastructure by highlighting the possibility of also detecting information about the surface geometry (e.g., cross-slope) that affects road safety. Â© 2025 The Authors. Published by ELSEVIER B.V.</t>
  </si>
  <si>
    <t>Aborda la caracterización vertical de carreteras mediante perfiles longitudinales y secciones transversales usando LiDAR móvil, contribuyendo a la extracción de inventario vial (geometría de la vía). Relevante.</t>
  </si>
  <si>
    <t>In order to secure and evaluate the functionality of automated driving systems, it is necessary to perform tests under different environmental conditions. One relevant environmental element are road marking patterns, since they serve the purpose to regulate traffic. These patterns need to be changed frequently to display a high variety of different road marking patterns on test tracks. The study investigates and identifies effective and efficient techniques, and materials for agile altering of road marking patterns. Relevant parameters for such flexible road marking methods are the time and effort for application and removal, costs, sustainability, material visibility, removal quality, and reusability. To assess the quality of different road marking materials, the main indicator is the visibility. The authors measured the visibility with camera and Lidar sensors installed on test vehicles. In addition, they performed retroreflectometer measurements. Based on the validation of different materials, the research recommends white type I temporary road marking tape with temporary adhesion for the application on automotive proving grounds.  Â© 2000-2011 IEEE.</t>
  </si>
  <si>
    <t>Evaluación de retroreflectividad de señales usando LiDAR móvil y visión. Complementario al inventario de señales.</t>
  </si>
  <si>
    <t>Aging transportation infrastructure worldwide demands innovative artificial intelligence (AI) solutions for maintenance and monitoring. In this paper, we introduce SUD-ROAD, a new high-resolution dataset and methodology aimed at modernizing road infrastructure management through AI-driven inspection. SUD-ROAD is a specialized subset of the Santiago Urban Dataset, spanning 1635 meters of urban roadway and containing 57 million 3D LiDAR points labeled into seven semantic classes (road pavement, lane lines, other road markings, manhole covers, drains, cracks, and patching). Exploiting the near-planarity of road surfaces, we project the 3D point cloud onto 2D grids, allowing state-of-the-art image-based models to replace more complex 3D networks. A ConvNeXt segmentation model trained on these 2D representations attains a mean Intersection-over-Union of 0.74 and overall accuracy of 0.97, accurately detecting both large-scale assets and fine-grained defects critical for early intervention. We also analyzed the impact of intensity and geometric properties on segmentation effectiveness across different categories. By enabling real-time, AI-driven condition assessment, our approach supports proactive repairs, extends asset life, and reduces life-cycle costsâ€”advancing the broader goal of safer and more sustainable transportation infrastructure. The dataset can be accessed at the following repository: https://github.com/msqiu/SUD-Road . Â© 2026 The Authors.</t>
  </si>
  <si>
    <t>Más enfocado a autos/robots autonomos, no menciona elementos de un inventario o derivados</t>
  </si>
  <si>
    <t>Traffic sign retroreflectivity condition is one of the most critical factors impacting nighttime driving safety. The federal rule on minimum traffic sign retroreflectivity incorporated in the 2009 Manual on Uniform Traffic Control Devices (MUTCD) issued by the Federal Highway Administration (FHWA) is compelling transportation agencies to evaluate how to comply. As the traditional manual methods have become financially and/or practically infeasible, there is an urgent need for an effective and efficient retroreflectivity evaluation method. This paper investigates the possibility and proposes a methodology for automatically evaluating traffic sign retroreflectivity condition using mobile light detection and ranging (LIDAR) and computer vision. The proposed methodology uses (a) the traffic sign detection and color segmentation methods that are introduced for the first time to evaluate the retroreflectivity of different traffic sign colors separately in an automated manner; (b) the proposed theoretical-empirical LIDAR retro-intensity normalization scheme to more reliably model the radiometric responses of traffic sign captured in the mobile LIDAR data; (c) the population-based condition assessment method for the first time to statistically quantify the retroreflectivity condition of traffic signs rather than an four-point average. An experimental test was conducted on 35 Type I Engineer Grade stop signs. The result shows that the proposed methodology can produce a promising outcome with consistent retroreflectivity evaluations based on handheld retroreflectometer measurements; the proposed methodology can, also, better identify traffic signs with non-homogeneous deteriorated retroreflectivity. The reliable retroreflectivity evaluation results make the proposed methodology an appealing alternative for transportation agencies to use to comply with the FHWA's requirement. Â© 2015 Elsevier Ltd.</t>
  </si>
  <si>
    <t>Detección y seguimiento de bordes (curbs) con LiDAR de alta resolución. Aporta a extracción de bordes viales.</t>
  </si>
  <si>
    <t>In the process of autonomous navigation of outdoor mobile robots, four modules are involved: perception, localization, planning, and controlling. The perception module utilizes sensors such as cameras and radars based on various principles to analyze the robot's surroundings in real-time. The localization module uses GPS (Global Positioning System), IMU (Inertial Measurement Unit), and prior maps for real-time positioning analysis. The planning module plans optimal path based on the outputs of the first two modules, and the controlling module directs the robot's chassis to move along the planned optimal path. For the localization module, the accuracy of GPS positioning results heavily depends on weather conditions and GPS signal receptions. Even if the positioning results of imu are integrated, the positioning accuracy still cannot meet the needs of robot navigation. Therefore, using prior maps for repositioning can compensate for this accuracy deficiency. The planning module also requires path planning based on prior maps. If the a priori map storage is large, it will lead to difficulties in usage, maintenance, and updates. Therefore, it is crucial to research lightweight navigation map mapping methods. In this paper, an automatically mapping method of lightweight navigation maps is proposed, combining cameras and LiDAR (Light Detection and Ranging), including semantic informations necessary for outdoor navigation positioning, such as pole-like objects and traffic signs for robot longitudinal positioning, and lane line elements for robot lateral positioning. This method automatic generates robot navigation maps in Lanelet2 format, providing support for subsequent positioning and path planning modules. Â© Author(s) 2024.</t>
  </si>
  <si>
    <t>Propone un sistema automático de generación de mapas de navegación para robots exteriores; aunque usa LiDAR, el objetivo es la navegación autónoma, no el inventario vial.</t>
  </si>
  <si>
    <t>Aporta técnicas de procesamiento para la identificación de marcas de carril del inventario vial.</t>
  </si>
  <si>
    <t>In this paper, we propose an efficient curb detection and tracking method (ECDT) based on high-resolution 3D-LiDAR.The ECDT follows manual-feature based technique routine, and the algorithm is consist by five steps. Firstly, the ECDT down-samples the raw point cloud and performs rough ground segmentation. Then we project the non-ground points into a density image under birdâ€™s eye-view (BEV) and combine the improved beam model to realize the identification of road intersection and the classification of laser points. Thirdly, we down-sample the ground points and project them into BEV to obtain height difference image, and use gamma stretching upon the obtained image to extract candidate points. In addition, three filtering operation are applied to obtain accurate feature points. Finally, the algorithm perform curb fitting and tracking. In the experiment, we first compared the ECDT algorithm with the classic 3D curb algorithm, and verified the real-time performance of our method. Then we further test the ECDT under multiple complex scenarios by RS-Reference ground truth system. The results show that the proposed method has high accuracy and satisfactory robustness. Â© 2022 SPIE.</t>
  </si>
  <si>
    <t>A pesar de usar LiDAR (iPhone), el enfoque principal es la documentación de operaciones de mantenimiento (baches, grietas) más que la extracción sistemática de elementos del inventario vial como señales, demarcaciones o bordillos. No relevante.</t>
  </si>
  <si>
    <t>A premium transportation sign identification technique contributes a lot to the environmental perception, and real-time processing guarantees safer driving. This paper proposes an efficient lane marking extraction method by using a 16-beam light detection and ranging sensor in bad illumination conditions. A road surface point cloud is extracted, and background points are eliminated by applying the Random Sample Consensus segmentation method with a plane model. Then, a multi-threshold selection method is developed to recognize lane marking points with high echo intensities from a relatively large cluster instead of transforming the point cloud to a 2D grid, thus the candidate point cloud representing traffic lines can be determined. Additionally, a line model is carried out to further improve the detection precision. Performance of the proposed method is evaluated by Precision, Recall, F-score, and Accuracy through using samples from two datasets. Compared with other approaches, this method drastically reduces the processing time of lane identification and in the meantime, is capable of offering accurate results. Â© 2021 IEEE.</t>
  </si>
  <si>
    <t>Detección automatizada de bordes de vía, anchos de vía, radio de giro y pendientes</t>
  </si>
  <si>
    <t>The transformation of road infrastructures with digital solutions is vital in response to the growing population in urban areas. Ensuring timely repairs of potholes, cracks, and other damages is essential for enhancing the overall quality of transportation networks. The integration of advanced technologies, such as Light Detection and Ranging (LiDAR), into road maintenance represents an emerging solution in engineering applications and infrastructure management. However, the current practices of as-is documentation in local road maintenance have limitations due to time restrictions and practicalities. To address these gaps and unlock the immense potential of iPhone LiDAR technology, this article proposes an innovative workflow that integrates iPhone 13 Pro LiDAR technology with Augmented Reality (AR) marks and the Global Navigation Satellite System (GNSS) to enable digitized multi-scene road maintenance documentation and revolutionize current practices. To handle the dynamic scenarios encountered in road maintenance, the study introduces object-based fine registration techniques. These techniques provide a simple, effective, and adaptable approach to improve alignment in multi-scenes with limited overlap. Following the fine registration process, the captured data is digitized to construct 2D elevation heat maps, offering advanced and comprehensive information for managing road maintenance operations. Through a case study, the practicality and value of utilizing iPhone LiDAR technology in real-world scenarios are highlighted. The findings underscore how this technology can significantly enhance road maintenance operations and contribute to more efficient and effective management of road infrastructure. The adoption of digital solutions and the utilization of iPhone LiDAR technology enable enhanced road maintenance practices and contribute to the ongoing development of urban environments. Â© 2025 The Authors</t>
  </si>
  <si>
    <t xml:space="preserve"> Propone un flujo de trabajo con LiDAR de iPhone para documentación de mantenimiento de baches; el foco es el mantenimiento reactivo de pavimento, no el inventario de elementos viales.</t>
  </si>
  <si>
    <t>Detecta tapas de alcantarillado, elemento vial concreto, pero no se alinea con los términos de inclusión específicos (señales, demarcaciones, bordillos, postes). No relevante.</t>
  </si>
  <si>
    <t>To meet the urgent demands in a wide range of geospatial applications, such as road management, intelligent transportation systems, road safety evaluation, and traffic accident analysis, automatic and accurate extraction of 3D roads and associated geometric parameters from point clouds is receiving wide attention. In this paper, we propose an accurate 3D road boundary extraction and vectorization method to bridge the gap from unstructured mobile laser scanning (MLS) point clouds to the vector-based representation of road boundary. Firstly, we propose a supervoxel generation method to extract candidate curbs with fine border preservation and high computation efficiencies. Then the candidate curb supervoxels are recognized and clustered to produce continuous road boundary segments with a contracted distance clustering strategy. Finally, the vectorized road boundary is represented by fitting, tracking, and completion from the extracted road boundary segments, resulting in road geometric parameters including boundary location, road widths, turning radius, and slopes. The performance of the proposed method was evaluated on two large-scale datasets collected in urban and industrial areas. Comprehensive experiments reveal that the proposed method is robust to various road shapes and point densities, in terms of precision of 95.0% and recall of 91.0%, respectively.  Â© 2000-2011 IEEE.</t>
  </si>
  <si>
    <t>Extracción automatizada de señales de tráfico, aporta metodología</t>
  </si>
  <si>
    <t>Adquisición y procesamiento, contiene caso de estudio.</t>
  </si>
  <si>
    <t>Automated Lane-Level Road Geometry Estimation Using Microscopic Trajectory Data</t>
  </si>
  <si>
    <t>Vehicle trajectory data is in high demand for transportation research due to its rich detail. Lane information is an important aspect of trajectory data, which is typically obtained using sensors such as cameras or LiDAR, which are able to extract road lane features. However, some sensors for trajectory tracking (e.g., MMW radar sensors) are unable to provide lane information. Vehicle detection and trajectory tracking systems based on these sensing technologies can integrate with lane information through manual calibration during initial installation, but this process is labor-intensive and requires frequent recalibration as the sensors gradually become deviated by wind and vibration. This has posed a challenge for trajectory tracking, particularly for real-time applications. To address this challenge, this paper proposes a method for estimating lane-level road geometrics using microscopic trajectory data. The method involves segmenting the trajectory points using direction vectors and clustering them and fitting a series of cluster center points. The mean error (ME) of the distance between the estimated result and the ground truth reference is used to measure the accuracy of the lane-level road geometrics estimation in different conditions. Results show that when the average trajectory data includes at least approximately 30 points per meter in each segment, the ME is always less than 0.1 m. The method has also been tested on MMW wave radar data and found to be effective. This demonstrates the feasibility of our approach for dynamic calibration of road alignment in vehicle trajectory tracking systems.  Â© 2023 Junhua Wang et al.</t>
  </si>
  <si>
    <t xml:space="preserve"> Estima la geometría de carriles desde datos de trayectoria microscópica de vehículos con radar; no usa LiDAR y el objetivo es la calibración dinámica de seguimiento, no inventario.</t>
  </si>
  <si>
    <t>10.1155/2023/5583901</t>
  </si>
  <si>
    <t>proporciona contexto metodológico general para el procesamiento de dato pero no se menciona LiDAR o que las nubes de puntos provengan de la tecnología</t>
  </si>
  <si>
    <t>This paper proposes a fully automated approach to map and assess roadside clearance parameters using mobile Light Detection and Ranging (lidar) data on rural highways. Compared with traditional manual surveying methods, lidar data could provide a more efficient and cost-effective source to extract roadside information. This study proposes a novel voxel-based raycasting approach focused primarily on automating roadside mapping and assessment. First, the scanning vehicle trajectory is extracted. Pavement surface points are then detected, and a method is proposed to extract pavement edge trajectories. Once pavement edges are extracted, guardrails were identified using a conical frustum emitted from the edge trajectory points. Target points and flexion points are then generated and located on the roadside, and a voxel-based raycasting approach is used to search for roadside obstacles and query their locations. Finally, roadside slopes and embankment heights were mapped at specific intervals, and roadside design guidelines and requirements were automatically checked against the mapping results. Noncompliant locations with substandard conditions were automatically queried. The method was tested on four highway segments in Alberta, Canada. The accuracy of the edge detection reached up to 98.5%. Furthermore, the method proved to be accurate in object detection, being able to detect all obstructions on the roadside in each tested segment. The proposed method can help transportation authorities automatically map and inventory roadside clearance parameters. Moreover, the safety performance of existing road infrastructure can be studied using collected information and crash data to support decision making on road maintenance and upgrades. Â© National Academy of Sciences: Transportation Research Board 2021.</t>
  </si>
  <si>
    <t xml:space="preserve">Extrae información de carreteras (superficies, marcas, grietas) utilizando datos MLS, lo que corresponde directamente a la extracción de inventario vial y procesamiento LiDAR. </t>
  </si>
  <si>
    <t>RELEVANTE</t>
  </si>
  <si>
    <t>Realistic 3D city modeling using Mobile Laser Scanning (MLS) technique experienced a remarkable revolution in aiding urban planning, regulation design, city management, navigation, and emergency responses. This paper focuses on thoroughly examining the advance of automated MLS object extraction techniques over the last five years. Categorized as either on-road or off-road, mainly six objects are included in this paper (road curbs, road markings, pavement cracks, building facades, pole-like objects and trees). MLS extraction techniques applied on typical objects is evaluated according to their method design, degree of automation, precision, and computational efficiency. Recent researches mostly focus on developing accurate object extraction algorithms and most of the reviewed methods can achieve high precision, however, optimizing the trade-off between computational cost and accuracy remains a big challenge. In addition, there is still no general standardized approach to deal with MLS objects extractions to date, most algorithms reviewed in this paper still need some artificial interference to ensure accuracy and efficiency. Â© 2015 IEEE.</t>
  </si>
  <si>
    <t>NO RELEVANTE: Aunque revisa métodos de extracción de objetos MLS (bordillos, marcas, postes, árboles), el artículo no tiene una contribución específica al inventario vial.</t>
  </si>
  <si>
    <t xml:space="preserve">Detección y geolocalización automática de objetos del borde de carretera, aporta metodología para el inventario de elementos laterales usando plataforma aérea.
</t>
  </si>
  <si>
    <t>Automated detection and geolocation of roadside objects are critical for effective roadway safety analysis and transportation planning, particularly in rural areas. This paper presents an approach for detecting and geolocating stationary roadside objects by fusing airborne LiDAR data with videolog images. While multi-modal sensor fusion has been widely studied and applied in autonomous navigation for enhanced spatial perception, to the best of our knowledge, existing methods all assume known sensor parameters and dense spatiotemporal resolution to facilitate spatiotemporal data alignment. However, in practice, datasets may have incomplete sensor metadata and sparse spatiotemporal resolution. We aim to enable automated detection and geolocation of roadside objects using videolog data comprising over 43 million images of North Carolinaâ€™s rural roads. The videolog lacks camera intrinsic and pose parameters, and due to temporal downsampling of the initial video capture, consecutive images are spaced 26 feet apart, and GPS coordinates must be approximated. To address these limitations, we have integrated airborne LiDAR data with videolog images through a novel data registration and alignment approach, which estimates missing camera parameters through minimization of alignment errors between videolog road lane markings and projected LiDAR road edges, enabling more accurate computation of object bearings in our geolocation pipeline. Using utility poles as a case study, we demonstrate the effectiveness of our pipeline in detecting and geolocating roadside objects. This work contributes a practical and scalable solution to the often-overlooked challenge of sensor fusion with incomplete camera metadata. Â© The Author(s), under exclusive licence to Springer Nature Singapore Pte Ltd. 2025.</t>
  </si>
  <si>
    <t xml:space="preserve">Extracción de información de señales y luces usando LiDAR </t>
  </si>
  <si>
    <t>Detection of traffic signs and light poles using light detection and ranging (LiDAR) data has demonstrated a valid contribution to road safety improvements. In this study, the authors propose a fast and reliable method, which can identify various traffic signs and light poles in mobile LiDAR data. Specifically, they first use the surface reconstruction algorithm to extract the normal vectors of the points as one of the characteristic features and apply k-means on the characteristic features of the points to automatically segment the data into road or non-road points. They then employ sliding cuboids to search for high-elevated objects that are located near the borders and on top of the road points. They further employ the random sample consensus algorithm to remove outliers and keep the points that fall on the perpendicular planes to the road trajectory. Finally, they introduce a modified seeded region growing algorithm to remove noisy points and incorporate the shape information to reject the false objects. A set of extensive experiments have been carried out on the datasets that are captured by Utah Department of Transportation from I-15 highway. The results demonstrate the robustness of the proposed method in detecting almost all traffic signs and light poles. Â© The Institution of Engineering and Technology 2018.</t>
  </si>
  <si>
    <t>aporta al monitoreo y actualización de inventarios de señalización con equipos económicos.</t>
  </si>
  <si>
    <t>Current practices in traffic sign monitoring heavily rely on manual inspections, a method that is both time-consuming and prone to human error. This leads to inefficiencies in the management and maintenance of these critical roadside assets. The objective of this work is to overcome these limitations by proposing a method for automated change detection in traffic signs using low-density LiDAR data. The proposed solution integrates noise elimination, point cloud restructuring, and cross-scan KD-tree generation, followed by the application of unsupervised machine learning techniques for change identification. The effectiveness of this method was verified by testing across three different highways with varying point cloud resolutions. For robust testing, an algorithm was also designed to simulate a broad range of different damage scenarios in traffic signs of different types, sizes, and placements. Testing in different scenarios along almost 15 km of the road revealed impressive results with accuracy and F1 score metrics ranging from 92% to 100%. Moreover, the algorithm was also extremely efficient with an average runtime of just 115â€ per km of fully automated unattended processing. The change detection potential of the proposed algorithm extends beyond traffic signs, as it could be adapted for many highway elements, enhancing the efficiency of transportation asset management and highway maintenance programmes. The findings indicate that this approach not only fills a significant gap in the current traffic sign monitoring and asset management practice but also offers a promising, comprehensive solution towards automated, cost-effective, and precise monitoring and maintenance of traffic signs, thus addressing a major challenge in this area. Â© 2024 Informa UK Limited, trading as Taylor &amp; Francis Group.</t>
  </si>
  <si>
    <t>Estudio de visibilidad de las señales de tránsito basado en LiDAR</t>
  </si>
  <si>
    <t>Maintaining high visibility of traffic signs is very important for traffic safety. Manual inspection and removal of occlusion in front of traffic signs is one of the daily tasks of the traffic management department. This paper presents a method that can automatically detect the occlusion and continuously quantitative estimate the visibility of traffic sign cover all the road surface based on Mobile Laser Scanning (MLS) systems. The concept of traffic sign's visibility field is proposed in this paper. One of important innovation of this paper is that we use retinal imaging area to evaluate the visibility of a traffic sign. And this makes our method is in line with human vision. To validate the reasonable and accuracy of our method, we use the 2D and 3D registration technology to observe the consistence of the occlusion ratio in point clouds with it in photo. Experiment of implementation on large scale traffic environments show that our method is feasible and efficient. Â© Authors 2019.</t>
  </si>
  <si>
    <t xml:space="preserve"> Evalúa la visibilidad de señales de tráfico usando MLS para detección de oclusiones; el objetivo es la gestión de la visibilidad, no el inventario vial en sí.</t>
  </si>
  <si>
    <t xml:space="preserve">Propone una calibración automática de datos MLS utilizando datos aéreos para mejorar la precisión del mapeo urbano. Aunque no extrae elementos directamente, mejora metodológicamente el procesamiento LiDAR para aplicaciones viales. </t>
  </si>
  <si>
    <t>The precise map is the main provider of static environment information for the intelligent vehicles. Therefore, it is considered as a fundamental requirement for such systems. The accuracy of Mobile Mapping Systems (MMS), one of the main vehicle-based 3D laser scanning technologies, is significantly degraded due to the blockage of GPS signals in deep urban areas where tall buildings are surrounding streets. Existing solutions for the adjustment of the MMS data which require a manual measurement of the Ground Control Points (GCP) are labor-intensive and costly. In this paper, a fully-Automatic framework for the calibration of the MMS is presented which corrects the 3D laser scanning data based on the road markings extracted from the aerial surveillance data. The proposed framework consists of three main steps: road marking extraction from aerial data, road marking extraction from the MMS point cloud, and the registration of the MMS road markings to the aerial reference. For the registration, a method based on the dynamic sliding window is introduced. The experimental results of the Hitotsubashi intersection in Tokyo demonstrate that the proposed method is practical for the MMS calibration in the urban area and it could achieve a pixel-level accuracy, where the Ground Sampling Distance (GSD) of the airborne image was 12cm. Â© 2017 IEEE.</t>
  </si>
  <si>
    <t>Directamente relevante al inventario geométrico vial (peralte, secciones transversales).</t>
  </si>
  <si>
    <t>Road cross section and slope are essential for ensuring both safe road operations and effective drainage. This paper presents a method that integrates the point clouds processing and geometric information computation derived from LiDAR point cloud data. The contributions are as follows: (1) a road marking detection method is developed to extract pavement points and remove the noisy points; (2) the centroid of road markings is extracted and defined as the road axis, determined by both road markings and boundaries utilizing the index-based classification technique; (3) knot and region of interest within the cross-sectional profile are generated to extract cross section points. A Principal component analysis algorithm is used to measure the cross slope. Based on the 13 locations of two sites within the interchange ramp, differences between the proposed method and field surveys range from 0.02 % to 0.46 %, indicating the accuracy of the proposed method for cross slope measurement. Â© 2024 Elsevier Ltd</t>
  </si>
  <si>
    <t xml:space="preserve">Detección automática de pasos de cebra (demarcaciones viales) a partir de datos LiDAR móvil, ejemplo claro de extracción de inventario vial. </t>
  </si>
  <si>
    <t>Mobile lidar is a remote sensing technique adopted by several transportation agencies to collect dense 3D point clouds with high accuracy and efficiency on a regular basis for a wide variety of applications (e.g., asset management, civil design, etc.). Leveraging mobile lidar technology can substantially improve the conventional procedure of asset management. However, there is still a need for automatic tools to process these 3D point clouds effectively and efficiently. In this study, we developed an automatic workflow to extract curbs and localize curb ramps in large point cloud datasets. The proposed method consists of three steps: Vo-SmoG ground filtering followed by refinement for preserving curbs, curb detection based on the sudden elevation change and linearity of the curbs, and curb ramp localization leveraging the context provided by the curb lines. It was evaluated both qualitatively and quantitatively with a representative mobile lidar dataset, resulting in recall, precision, and F-1 scores of 72.4%. Beyond extracting curbs and curb ramps, the proposed approach can be potentially used for further analyses such as feature characterization and point cloud classification for other assets and objects of interest. Â© International Conference on Computing in Civil Engineering 2023.All rights reserved.</t>
  </si>
  <si>
    <t xml:space="preserve">Extracción borde de vía </t>
  </si>
  <si>
    <t>Mobile LiDAR has been recently demonstrated as a viable technique for pole-like object detection and classification. Despite that a desirable accuracy (around 80%) has been reported in the existing studies, majority of them were presented in the street level with relatively flat ground and very few of them addressed how to extract the entire pole structure from the ground or curb surface. Therefore, this paper attempts to fill the research gap by presenting a workflow for automatic extraction of light poles and towers from mobile LiDAR data point cloud, with a particular focus on municipal highway. The data processing workflow includes (1) an automatic ground filtering mechanism to separate aboveground and ground features, (2) an unsupervised clustering algorithm to cluster the aboveground data point cloud, (3) a set of decision rules to identify and classify potential light poles and towers, and (4) a least-squares circle fitting algorithm to fit the circular pole structure so as to remove the ground points. The workflow was tested with a set of mobile LiDAR data collected for a section of highway 401 located in Toronto, Ontario, Canada. The results showed that the proposed method can achieve an over 91% of detection rate for five types of light poles and towers along the study area. Â© 2015 Elsevier Ltd. All rights reserved.</t>
  </si>
  <si>
    <t>Extracción de postes de iluminación y torres en autopistas desde MLS LiDAR.</t>
  </si>
  <si>
    <t>This paper describes a methodology that automatically extracts semantic information from urban ALS data for urban parameterization and road network definition. First, building faÃ§ades are segmented from the ground surface by combining knowledge-based information with both voxel and raster data. Next, heuristic rules and unsupervised learning are applied to the ground surface data to distinguish sidewalk and pavement points as a means for curb detection. Then radiometric information was employed for road marking extraction. Using high-density ALS data from Dublin, Ireland, this fully automatic workflow was able to generate a F-score close to 95% for pavement and sidewalk identification with a resolution of 20 cm and better than 80% for road marking detection. Â© 2017 Elsevier B.V.</t>
  </si>
  <si>
    <t>Extracción automática de características viales urbanas desde datos LiDAR aerotransportado (ALS), aporta metodología de adquisición y procesamiento aéreo para el inventario vial.</t>
  </si>
  <si>
    <t>With the development of intelligent transportation, road's high precision information data has been widely applied in many fields. This paper proposes a concise and practical way to extract road marking information from point cloud data collected by mobile mapping system (MMS). The method contains three steps. Firstly, road surface is segmented through edge detection from scan lines. Then the intensity image is generated by inverse distance weighted (IDW) interpolation and the road marking is extracted by using adaptive threshold segmentation based on integral image without intensity calibration. Moreover, the noise is reduced by removing a small number of plaque pixels from binary image. Finally, point cloud mapped from binary image is clustered into marking objects according to Euclidean distance, and using a series of algorithms including template matching and feature attribute filtering for the classification of linear markings, arrow markings and guidelines. Through processing the point cloud data collected by RIEGL VUX-1 in case area, the results show that the F-score of marking extraction is 0.83, and the average classification rate is 0.9. Â© Authors 2018. CC BY 4.0 License.</t>
  </si>
  <si>
    <t>Extracción automática de marcas viales usando datos de intensidad. Relevante.</t>
  </si>
  <si>
    <t>The increasing interest in Digital Twins (DT) for road infrastructure stems from their ability to seamlessly integrate data from various sources and facilitate interactions between physical entities and their virtual counterparts. The cornerstone for achieving a road digital twin is a high-quality road model. Despite the widespread application of Building Information Modeling (BIM) technology across various stages of road engineering, the modeling of existing roads within the BIM framework has faced challenges, including a lack of accurate design data and extensive manual work. This paper presents an innovative and cost-effective approach to model existing roads by combining Uncrewed Airborne Vehicles (UAVs) - LiDAR System (ULS) and BIM. It begins with the development of a low-cost UAV-LiDAR platform designed for efficient data collection in road environments, capturing essential geometric information. Subsequently, point cloud mapping techniques, including an intensity-based planar downsampling strategy and a hierarchical refinement method, are employed to create accurate point cloud maps using the cost-effective ULS. Further, an automated modeling pipeline is proposed with point cloud processing and Revit Dynamo. It comprises three main steps: cross-section model design, point cloud parameter extraction, and the design of an automated workflow in Dynamo. The proposed method is validated with both qualitative and quantitative experiments, and the results demonstrate that the generated model accurately represents the structural, alignment, and lateral gradient details of the experimental road. In summary, this study offers a cost-efficient yet highly effective means to construct realistic models of existing roads.  Â© 2000-2011 IEEE.</t>
  </si>
  <si>
    <t>modelado automático de carreteras existentes, altamente relevante para el inventario vial emplea plataforma aérea. Captura de características geométricas</t>
  </si>
  <si>
    <t>Automatic Registration of Mobile LiDAR Data Using High-Reflectivity Traffic Signs</t>
  </si>
  <si>
    <t>Mobile light detection and ranging (LiDAR) is currently one of the most used instruments in road inspections to collect geometric and radiometric data. Different strips of the same area are common and bring problems in data registration related to the inaccuracies of global navigation satellite systems. This paper shows a methodology for automatic and robust data registration. It is based on segmentation of highly reflective data (i.e., road signs) and avoids the use of control points manually marked, typically used in the traditional techniques. The data set must be acquired under favorable climatological conditions. Root-mean-square errors in registration show values around 2 cm, while if the high-reflectivity segmentation is not used values higher than 8 cm are obtained. Â© 2016 American Society of Civil Engineers.</t>
  </si>
  <si>
    <t xml:space="preserve"> Registra automáticamente strips de MLS usando señales de tráfico de alta reflectividad, mejorando la calidad de datos base para inventario vial.</t>
  </si>
  <si>
    <t>10.1061/(ASCE)CO.1943-7862.0001143</t>
  </si>
  <si>
    <t>Inventario vial automático usando MMS y segmentación semántica, caso completo de generación de inventario vial desde LiDAR de bajo costo con validación de resultados.</t>
  </si>
  <si>
    <t>Road maintenance is crucial for ensuring safety and government compliance, but manual measurement methods can be time-consuming and hazardous. This work proposes an automated approach for road inventory using a deep learning model and a 3D point cloud acquired by a low-cost mobile mapping system. The road inventory includes the road width, number of lanes, individual lane widths, superelevation, and safety barrier height. The results are compared with a ground truth on a 1.5 km subset of road, showing an overall intersection-over-union score of 84% for point cloud segmentation and centimetric errors for road inventory parameters. The number of lanes is correctly estimated in 81% of cases. This proposed method offers a safer and more automated approach to road inventory tasks and can be extended to more complex objects and rules for road maintenance and digitalization. The proposed approach has the potential to pave the way for building digital models from as-built infrastructure acquired by mobile mapping systems, making the road inventory process more efficient and accurate. Â© 2023 by the authors.</t>
  </si>
  <si>
    <t xml:space="preserve">Clasificación de señales de tránsito, contiene metodología de procesamiento </t>
  </si>
  <si>
    <t>Recently, many studies have demonstrated the valid contribution of mobile laser scanning to road safety improvements, thus intense efforts have been made to implement automatic data processing using laser scanning data, with special emphasis on road object recognition. This study is focused on the detection and classification of retro-reflective vertical traffic signs according to their function (danger, give way, prohibition/obligation, and indication) from mobile laser scanning data by considering geometric and radiometric information, but without relying on trajectory data. The global strategy for segmentation involves the application of an optimized intensity threshold in order to segment the points that correspond to traffic sign panels. Next, contour recognition is performed for each sign using a linear regression model based on a raster image, which is generated for each cluster of points. The shape evaluation is motivated by the correspondence between contour shape and function of the traffic. The completeness of results for detection (92.11%) and classification (83.91%) demonstrates that this implementation is promising for the automatic detection and inventory analysis of traffic signs in road mapping applications. The efficiency rates are acceptable in urban areas, but our tests indicate that the detection and classification rates are more robust in road environments. Â© 2008-2012 IEEE.</t>
  </si>
  <si>
    <t>El método de detección de marcas viales está orientado a la conducción automatizada (ADAS) y no a la generación de inventarios viales propiamente dicha. Se excluye según criterios de exclusión. No relevante.</t>
  </si>
  <si>
    <t>NO RELEVANTE</t>
  </si>
  <si>
    <t>Autonomous Locomotion Control Strategy for Quadruped Robot Based on Visual Lidar Fusion Terrain Recognition</t>
  </si>
  <si>
    <t>In comparison to other robot types, quadruped robots have greater flexibility and terrain adaptability for the special leg structure. To enhance their autonomy and intelligence in complex environments, a terrain perception integrated hardware system mixed lidar, camera and IMU, is developed for quadruped robots. The system utilizes FAST-LIO for localization, Globally Consistent Dense Elevation Mapping (GEM) for building local maps and maintaining global map consistency, and Efficient Residual Factorized Network (ERFNet) for terrain recognition. This allows for the classification of various terrains such as land, grass, curbs, and stairs. Adaptation strategies for step height and step frequency have been designed for various terrains. In the experimental section, the recognition effectiveness of different terrains was verified, and the feasibility of the perception system was demonstrated by combining control strategies. Â© 2023 IEEE.</t>
  </si>
  <si>
    <t>Se centra en el control  de un robot  usando LiDAR y cámara para reconocer terrenos; no tiene relación con el inventario de elementos viales.</t>
  </si>
  <si>
    <t>10.1109/ICARCE59252.2024.10492565</t>
  </si>
  <si>
    <t>Detección de bermas en minas</t>
  </si>
  <si>
    <t>This paper proposes a lane marking detection method for automated driving in complex urban roads to be used with map-matching localization algorithms. First, a LiDAR based lane detection and map matching algorithm is explained and a lane marking detection algorithm using AVM (Around View Monitor) cameras is presented. The AVM camera based lane marking detection algorithm includes camera calibration, bird-eye view conversion, and lane marking detection. The two lane detection methods are combined and implemented as a part of a map-matching localization algorithm on an autonomous test vehicle. Multiple experiments on various test routes, including complex situations like driver's license exam stations, were performed to verify the performance of the lane marking detection in the map-matching algorithm. Â© 2017 IEEE.</t>
  </si>
  <si>
    <t xml:space="preserve"> Propone detección de marcas viales para conducción autónoma en entornos urbanos complejos con LiDAR + cámara; el objetivo es la localización del vehículo, no el inventario.</t>
  </si>
  <si>
    <t xml:space="preserve">Procesamiento y extracción de limites de carretera, considerando imagenes satelitales y permitiendo obtener demás características geométricas </t>
  </si>
  <si>
    <t>To ensure an autonomous truck can operate safely in a dump area, it is crucial to detect a berm accurately in advance. However, there are two challenges. First, the berm is not a static terrain but a movable one because of soil dumping. Second, berms are often irregular in shape-they are neither straight lines nor smooth curves. We considered two types of possible existing methods, but only to find they are not accurate and can't provide height information. Therefore, this paper proposes a berm detection algorithm, which includes three steps. First, extract berm candidate 3D LiDAR points based on a 2D height difference grid map. Second, use a binary Bayes filter to build and update 3D dynamic probability grid maps. Last, use a fitting rectangle technique to recognize the berm. We call this algorithm a Probability Grid Berm Detection (PGBD) algorithm. Off-line experimental evaluations on PGBD carried on datasets show good performance, compared with two curb detection algorithms, which are Hough Transformation and Haar Wavelet Transformation. And the good performance of the PGBD algorithm is further verified in the real-time experiment. Â© 2021 IEEE.</t>
  </si>
  <si>
    <t>Enfocado a calibración de cámaras a partir de señales de tránsito, no se menciona extracción o procesamiento que aporte.</t>
  </si>
  <si>
    <t>Robust road boundary extraction and completion play an important role in providing guidance to all road users and supporting high-definition (HD) maps. The significant challenges remain in remarkable and accurate road boundary recovery from poor road boundary conditions. This paper presents a novel deep learning framework, named BoundaryNet, to extract and complete road boundaries by using both mobile laser scanning (MLS) point clouds and high-resolution satellite imagery. First, road boundaries are extracted by conducting a curb-based extraction method. Such extracted 3D road boundary lines are used as inputs to feed into a U-shaped network for erroneous boundary denoising. Then, a convolutional neural network (CNN) model is proposed to complete the road boundaries. Next, to achieve more complete and accurate road boundaries, a conditional deep convolutional generative adversarial network (c-DCGAN) with the assistance of road centerlines extracted from satellite images is developed. Finally, according to the completed road boundaries, the inherent road geometries are calculated. The proposed methods were evaluated using satellite imagery and four MLS point cloud datasets with varying densities and road conditions in urban environments. The quality evaluation metrics of 82.88%, 82.43%, 88.86%, and 84.89% were achieved for four data sets. The experimental results indicate that the BoundaryNet model can provide a promising solution for road boundary completion and road geometry estimation.  Â© 2000-2011 IEEE.</t>
  </si>
  <si>
    <t>Enfocado al entorno urbano, no aporta a inventarios o elementos de este</t>
  </si>
  <si>
    <t>To address the problem of how to carry out camera and 2D Lidar calibration in general natural environment, this paper proposes a method that can be calibrated based on various traffic signs on the road. Firstly, this method utilizes the features of the traffic signs extracted from the image plane. In order to obtain accurate traffic signs edge features, the guided filtering of images and Otsu algorithm are used to extract the traffic signs area. Then this method utilizes Sobel operator and Hough transform to extract the straight features, utilizes Canny operator and arc-support line segments to extract the curve features. Secondly, aiming at the problem of how to find the corresponding relationship between laser points and the points on the camera image when the scanning laser of 2D Lidar are not visible, the angle information collected by 2D Lidar and the linear fitting of the point cloud collected by laser is used to find the intersection point between the laser scanning plane and the edge of traffic signs. Finally, the projective matrix of the camera and Lidar is solved by using the Point-to-Line geometric constraints for the intersection points and the edge features of traffic signs, and this method utilizes the internal reference matrix of the camera and the projective matrix to obtain the rigid transformation matrix from the Lidar coordinate system to the camera coordinate system. The experimental results are analyzed and it is concluded that this method is more convenient to realize the external parameter calibration of Lidar and camera under the premise of maintaining a certain accuracy. Â© 2023 Technical Committee on Control Theory, Chinese Association of Automation.</t>
  </si>
  <si>
    <t>Presenta un método de calibración extrínseca cámara-LiDAR usando señales de tráfico; el objetivo es la calibración de sensores, no el inventario vial.</t>
  </si>
  <si>
    <t xml:space="preserve">Utiliza LiDAR para la gestión de carriles de bicicletas a escala urbana, extrayendo elementos como marcas de carril y bordillos. Se alinea con extracción de inventario vial. </t>
  </si>
  <si>
    <t>Different platforms and sensors are used to derive 3d models of urban scenes. 3d reconstruction from satellite and aerial images are used to derive sparse models mainly showing ground and roof surfaces of entire cities. In contrast to such sparse models, 3d reconstructions from UAV or ground images are much denser and show building facades and street furniture as traffic signs and garbage bins. Furthermore, point clouds may also get acquired with LiDAR sensors. Point clouds do not only differ in the viewpoints, but also in their scales and point densities. Consequently, the fusion of such heterogeneous point clouds is highly challenging. Regarding urban scenes, another challenge is the occurence of only a few parallel planes where it is difficult to find the correct rotation parameters. We discuss the limitations of the general fusion methodology based on an initial alignment step followed by a local coregistration using ICP and present strategies to overcome them. Â© Authors 2018.</t>
  </si>
  <si>
    <t xml:space="preserve">extracción de señales en condiciones adversas de visibilidad, ouede aportar </t>
  </si>
  <si>
    <t>City-scale facility management plays a critical role in public health. This research aims to analyze city-scale infrastructure through a cost-effective approach by utilizing light detection and ranging (LiDAR) point cloud acquisition, dimensionality reduction processing, and advanced machine learning segmentation methods. A case study in a southwestern city in the United States examined bike lane infrastructure along 38.6 km using a backpack-mounted light detection and ranging LiDAR scanner on an electric scooter. The collected point cloud data were projected into two dimensions (2D) along the z-axis (up/down) and partitioned into crops in image format. A weakly supervised learning approach was employed for segmentation. The neural network segmented moving car trajectories, bike lane marking, and road curb segmentation. The postprocessed outputs evaluated city-scale bike infrastructure by measuring (1) lane widths; and (2) the closest distance between moving cars and the lanes, providing insights into the current state of road safety for cyclists. The results indicated that 85% of the roads examined had unsafe conditions due to reduced lane widths or shorter lateral distances, thus falling short of design guidelines. This study demonstrates a cost-effective and scalable method for city-scale data collection and analysis to inform infrastructure planning and cyclist safety assessments. Â© 2025 American Society of Civil Engineers.</t>
  </si>
  <si>
    <t>Segmentación de bordillos desde nubes de puntos, aporta metodología  para la extracción.</t>
  </si>
  <si>
    <t>When using image data for signage extraction, poor visibility conditions such as insufficient light, rainy days, and low light intensity are encountered, leading to low accuracy and poor boundary segmentation in vision-based detection methods. To address this problem, we propose a cross-modal latent feature fusion network for signage detection, which obtains rich boundary information by combining images with light detection and ranging depth images, thus compensating for the pseudo-boundary phenomenon that may occur when using a single RGB image segmentation. First, HRNet is utilized as the backbone network to extract the boundary information of the point cloud depth map and RGB image by introducing the boundary extraction module; Second, the sensitivity to the boundary is enhanced by applying the feature aggregation module to deeply fuse the extracted boundary information with the image features; Finally, boundary Intersection over Union (IOU) is introduced as an evaluation index. The results show that the method performs more superiorly compared to the mainstream RGBD network, with an improvement of 5.5% and 6.1% in IOU and boundary IOU, and an accuracy of 98.3% and 96.2%, respectively, relative to the baseline network. Â© 2024 IOP Publishing Ltd. All rights, including for text and data mining, AI training, and similar technologies, are reserved.</t>
  </si>
  <si>
    <t>Reconocimiento de instalaciones viales (superficies, bordes, guardarraíles, señales, postes) con alta precisión. Muy completo para inventario vial.</t>
  </si>
  <si>
    <t>This paper presents a coarse-to-refined method for segmenting road curbs from Mobile Laser Scanning (MLS) point clouds, encompassing both organized and unorganized data. The proposed method consists of four parts: point cloud pre-processing, coarse curb segmentation, refined curb segmentation, and global curb verification. Part I aims to reduce the number of irrelevant points and establish appropriate local coordinate systems for subsequent curb segmentation tasks. Part II extracts two-dimensional (2D) projection features to obtain coarse curbs. Part III introduces the universal conic section model and proposes k-neighborhood straight-line features for refined curb segmentation. Part IV develops the curb matching and segmentation rationality judgment rules to establish correspondences between left and right curbs, thereby accurately extracting and distinguishing curbs on both sides of the road. Experimental results demonstrate that the proposed method achieves desirable curb segmentation within a broad range of parameter settings in both typical and complex road scenarios. Â© 2024 Elsevier B.V.</t>
  </si>
  <si>
    <t xml:space="preserve">aporta técnicas de procesamiento para la clasificación automática de puntos en datos LiDAR, sin embargo no especifica para inventarios viales </t>
  </si>
  <si>
    <t>In recent years, updating the inventory of road infrastructures based on field work is labor intensive, time consuming, and costly. Fortunately, vehicle-based mobile laser scanning (MLS) systems provide an efficient solution to rapidly capture three-dimensional (3D) point clouds of road environments with high flexibility and precision. However, robust recognition of road facilities from huge volumes of 3D point clouds is still a challenging issue because of complicated and incomplete structures, occlusions and varied point densities. Most existing methods utilize point or object based features to recognize object candidates, and can only extract limited types of objects with a relatively low recognition rate, especially for incomplete and small objects. To overcome these drawbacks, this paper proposes a semantic labeling framework by combing multiple aggregation levels (point-segment-object) of features and contextual features to recognize road facilities, such as road surfaces, road boundaries, buildings, guardrails, street lamps, traffic signs, roadside-trees, power lines, and cars, for highway infrastructure inventory. The proposed method first identifies ground and non-ground points, and extracts road surfaces facilities from ground points. Non-ground points are segmented into individual candidate objects based on the proposed multi-rule region growing method. Then, the multiple aggregation levels of features and the contextual features (relative positions, relative directions, and spatial patterns) associated with each candidate object are calculated and fed into a SVM classifier to label the corresponding candidate object. The recognition performance of combining multiple aggregation levels and contextual features was compared with single level (point, segment, or object) based features using large-scale highway scene point clouds. Comparative studies demonstrated that the proposed semantic labeling framework significantly improves road facilities recognition precision (90.6%) and recall (91.2%), particularly for incomplete and small objects. Â© 2017 International Society for Photogrammetry and Remote Sensing, Inc. (ISPRS)</t>
  </si>
  <si>
    <t>Propone un framework de etiquetado semántico con múltiples niveles de agregación para reconocer elementos de infraestructura de autopistas (superficies, bordillos, señales, farolas) desde MLS.</t>
  </si>
  <si>
    <t xml:space="preserve">Evaluación de un método mejorado para la detección de señales de tránsito con LiDAR móvil, claramente relacionado con la extracción de inventario vial. </t>
  </si>
  <si>
    <t>Real-time and accurate road infrastructure monitoring is a major challenge in urban areas. Traditional methods, such as manual inspections by municipal staff or vehicular surveys using costly technologies like LiDAR or laser scanners, are prohibitively expensive, geographically constrained, and deployed infrequently. To address this, crowdsourcing has emerged as an effective approach for expanding both the coverage and frequency of infrastructure monitoring. Building on this concept, CrowPotChain introduces a novel platform that combines AI-driven pothole detection with secure blockchain-based report submission, ensuring tamper-proof and reliable crowdsourced data collection. The framework utilizes the YOLOv11s-seg model for semantic segmentation, combining convolutional neural networks (CNN) with transformer-based elements, which provides impressive detection metrics (precision: 0.889, recall: 0.894, mAP @ 0.5: 0.944). Every verified report includes geolocation, date/time, and pothole size, securely embedded in a proof-of-work (PoW) blockchain for verifiability and immutability. To examine the systemâ€™s performance, a benchmark was performed on four setups: no AI and no blockchain, AI only, blockchain only, and AIâ€‰+â€‰blockchain, using batches of transactions from 10 to 100. The findings show that the no AI and no blockchain deployment provides the most rapid per-transaction time (approximately 0.010Â s), followed by AI only (0.059â€“0.135Â s), blockchain only (0.075â€“0.162Â s), and AIâ€‰+â€‰blockchain (0.145â€“0.696Â s). Although blockchain does incur substantial overhead, its combination with AI can still serve response needs for civic infrastructure crowdsource reporting. Future development will add gamification, NFT, and IPFS to enhance participation, encourage reporting, and provide scalable decentralized storage. Â© The Author(s), under exclusive license to Springer Nature Singapore Pte Ltd. 2026.</t>
  </si>
  <si>
    <t>Se menciona LiDAR pero no es la tecnología de estudio, no enfocado a elementos del inventario</t>
  </si>
  <si>
    <t>Curb detection with a monocular camera is important to assist driving by detecting curbs to avoid accidents. However, various road scenes and curb shapes make it difficult to detect curbs based on a single image. In this study, a novel image-based curb detection method that is highly efficient, inexpensive, and less complex than LiDAR-based solutions was developed. A deep learning framework was used to detect curbs from road images automatically. A custom convolutional neural network (CNN) model was built, and another seven pretrained models were fine-tuned for curb patch classification. The evaluation metrics, such as accuracy, F1-score, area under curve, and prediction time, were considered comprehensively to select the optimal CNN architecture. Three promising CNN architectures were employed as classification networks and embedded into the YOLO-v2 framework to construct curb detectors. The detection performance was evaluated in terms of the average precision on an urban road image dataset. By configuring parameters for the optimal CNN architecture, the best detector achieved an average precision of 99.16%, which verifies the effectiveness of the proposed method. Â© 2022 Institute of Electrical Engineers of Japan. Published by Wiley Periodicals LLC. Â© 2022 Institute of Electrical Engineers of Japan. Published by Wiley Periodicals LLC.</t>
  </si>
  <si>
    <t>El método utiliza únicamente cámara monocular (visión por computadora) y no emplea datos LiDAR. Según criterios de exclusión (tecnologías distintas a LiDAR)</t>
  </si>
  <si>
    <t>Deep Learning (CNN) for Detecting Road Infrastructure in Old Mosul City Using High-Resolution Aerial Imagery</t>
  </si>
  <si>
    <t>Road networks and transportation infrastructure play a crucial role in many applications such as urban planning and environmental assessment. Remote sensing provides multispectral data that can be used to identify, extract, and map roads. However, accurate mapping of road networks from aerial imagery poses challenges due to the complexity of real-world road patterns. The aim of this study was to develop deep learning techniques for automated road extraction from aerial photographs. The study evaluated several convolutional neural network (CNN) architectures were including a hybrid spectral-spatial network (HybridSN). Models were assessed on a dataset of urban aerial images with lidar-derived ground truth labels. The joint modeling of multi-modal cues enables highly precise localization and delineation of road segments. The results of the HybridSN integrating both spectral and spatial processing achieved the top performance with 96.9% overall accuracy and 80.6% intersection-over-union after post-processing. In comparison, CNNs leveraging spatial context alone perform worse with the best overall accuracy of 95.4% after post-processing. The findings demonstrate the importance of fusing spectral and spatial data within deep learning frameworks for road extraction. Â© 2025 The Author(s).</t>
  </si>
  <si>
    <t xml:space="preserve"> Usa imágenes aéreas para extracción de redes viales; LiDAR no es la tecnología principal para el inventario.</t>
  </si>
  <si>
    <t>10.21123/bsj.2024.9449</t>
  </si>
  <si>
    <t>aporta a la identificación del estado del pavimento como componente del inventario vial</t>
  </si>
  <si>
    <t>As the global population increases, so does the number of vehicles on our roads, which makes maintenance of the road infrastructure critical for safe and efficient transportation. A significant challenge in road maintenance is to address surface defects, such as potholes, which pose the risk of accidents and vehicle damage. This work proposes an automated solution to improve the detection and aid in the repair of potholes, thus reducing the reliance on manual inspections and reducing the overall maintenance time. Our methodology integrates LiDAR (Light Detection and Ranging) with RGB (Red, Green, and Blue) camera data to enhance depth information for accurate pothole characterisation. Geo-positioning using the GNSS (Global Navigation Satellite System) allows for precise mapping of detected potholes. An RGB image dataset created by aggregating publicly available pothole image datasets was used to train the object detection model YOLO (You Only Look Once) implemented in this work. Using this data, the models YOLOv5, YOLOv6, YOLOv7, and YOLOv8 were trained and their performance analysed. Remarkably, YOLOv5 showed the best implementation performance during the training phase, and it was lately selected for real time deployment. The data provided by the LiDAR sensor were used to compute the area, volume and depth of the detected pothole using the Convex Hull approaches. During deployment on Edinburgh City roads, our work was able to effectively detect and characterise 52 potholes of different volume and area. The implementation of this technology has the potential to significantly reduce inspection time, and our findings offer promising directions for future developments in automated road maintenance systems.  Â© 2013 IEEE.</t>
  </si>
  <si>
    <t xml:space="preserve">No se menciona LiDAR pero aporta a segmentación de carretera en nubes de puntos 3D para parametrización del alineamiento vial </t>
  </si>
  <si>
    <t xml:space="preserve">The need for transportation infrastructure digitalization is becoming more important, and efficient data collection and processing workflows have to be established and pose a great research challenge. This paper presents a fully automated method for the geometric parametrization of the road alignment from 3D point clouds acquired with a low-cost mobile mapping system. It exploits the Point Transformer Deep Learning architecture in order to segment the 3D point cloud in four different classes, which include road markings. Those markings are then used as a reference to extract the alignment trajectory path, classify its geometries (straight lines, circular arcs, and clothoids) and then parametrize it, extracting data to easily generate alignment data that may follow the standard schema of the Industry Foundation Classes (IFC). Both the deep learning architecture and the geometry parametrization process show promising results to develop automatic workflows that extract precise as-built data of the infrastructure from 3D point clouds.  Â© 2022. International Archives of the Photogrammetry, Remote Sensing and Spatial Information Sciences - ISPRS Archives. All rights reserved. </t>
  </si>
  <si>
    <t>Localización de vehículos, no extracción ni procesamiento de elementos de un inventario</t>
  </si>
  <si>
    <t>The exchange of sensing information through Vehicle-to-Everything (V2X) communications enables the development of cooperative systems for localization augmentation in connected automated vehicles. In V2X scenarios, the integration of measurements from multiple vehicles enhances the environmental perception which is of the utmost importance for enhanced safety services. In this paper, we propose a Deep Neural Network (DNN)-assisted cooperative localization method that relies on a centralized road infrastructure and a network of lidar sensors at vehicles. The proposed algorithm is referred to as DNN Implicit Cooperative Positioning (DNN-ICP) and performs two tasks. At first, each vehicle processes its lidar point cloud by a 3D object detector to identify static objects in the surrounding. Then, the estimated objects are collected at the road infrastructure which uses the aggregated information to improve the localization. Numerical results in a realistic vehicular scenario are presented to quantify the improvement provided by DNN-ICP with respect to a non-cooperative vehicle positioning scheme, showing the reduction of uncertainty on vehicle positioning.  Â© 2023 IEEE.</t>
  </si>
  <si>
    <t>contribuye al inventario de señalización precisa de objetos pequeños.</t>
  </si>
  <si>
    <t>The three-dimensional (3-D) geographic locations of street furniture, such as traffic signs, comprise the basic content of 3-D city construction, and such information is indispensable for periodic statistics for road management and maintenance. This article presents a novel solution for acquiring 3-D information on small traffic signs based on mobile mapping system (MMS) data. First, a lightweight backbone network called VGG-L under an optimized faster region-based convolutional neural network detection framework is proposed for the detection of small traffic signs. An urban traffic sign detection (UTSD) dataset is created based on panoramic images obtained from test areas. Detection results from the UTSD dataset show that VGG-L outperforms other popular networks and achieves a mean average precision of 75.4%, which is 4.2%-14.8% higher than those of VGG16, MobileNet, ResNet, and YOLOv3. Second, a novel depth-map-based 3-D spatial geolocation method is proposed for obtaining the 3-D geographic locations of the objects. Then, a center-based method is proposed to automatically extract the final 3-D vector of the target. Experimental results illustrate that the proposed method performs 3-D positioning and vectorization of the milestones and circular and triangular traffic signs, accurately and effectively, achieving greater than 86% recall and precision for the three types of targets in the test areas. The experiments demonstrate that the overall 3-D information acquisition scheme is feasible and has great application potential. Â© 2008-2012 IEEE.</t>
  </si>
  <si>
    <t xml:space="preserve">Aunque el título no menciona LiDAR, la revisión manual determinó que el artículo emplea datos MLS (incluyendo LiDAR) para la detección de pequeños objetos urbanos (tapas, hitos), contribuyendo a la extracción de inventario vial. </t>
  </si>
  <si>
    <t>The automatic extraction of small objects such as roadside milestones, small traffic signs, and other urban furniture remains a technical challenge. This study focuses on methods of deep learning to detect small urban elements in mobile mapping system (MMS) images. Based on images obtained by an MMS in urban areas, we create an urban element detection (UED) data set containing several kinds of small objects found in a city. A simple feature extraction convolution neural network (CNN) called SlimNet is proposed and combined with an optimized faster R-CNN framework. The resulting deep learning method can automatically extract small objects commonly found in cities, including manhole covers, milestones, and license plates. Experiments on the UED data set show that SlimNet has the highest accuracy compared with other popular networks, including VGG, MobileNet, ResNet, and YOLOv3. The SlimNet model can achieve a mean average precision (AP) that is up to 12.3% higher than that of the lowest ResNet-152 network and can accelerate both training and detection owing to its relative simplicity. Moreover, k-means clustering is used to choose the dimensions of the anchor box for detection. We ran k-means clustering for different numbers of clusters, and the results show that at least four clusters are needed for detection using a small data set such as the UED. We also propose a method to use templates of different scales for anchors to further improve small object detection; this approach improved the AP by 3%-4% in our experiments. Â© 1980-2012 IEEE.</t>
  </si>
  <si>
    <t>Extracción, procesamiento y clasificación de objetos verticales en carretera (señales, postes, etc)</t>
  </si>
  <si>
    <t>Mobile LiDAR Scanning (MLS) can collect 3-dimensional (3D) road and road-related geospatial information accurately and efficiently. Pole-like objects located in road environment are important street furniture and they are necessary information in road inventory and road mapping. The automatic detection and classification of pole-like road objects from mobile LiDAR data can greatly reduce the cost and improve the efficiency. This paper provides a complete workflow for the detection and classification of pole-like road objects from mobile LiDAR data in motorway environment. The major workflow includes three steps: data preprocessing, pole-like road objects detection and pole-like road objects classification. In data preprocessing step, ground points are removed by an automatic ground filtering algorithm, and then off-ground points are clustered into segments and the overlapped segments containing pole-like road objects are further separated through an iterative min-cut based segmentation approach. In detection step, filters utilizing both prior and shape information are used to detect the target objects. In classification step, features of objects are calculated and classified using Random Forest classifier. Our method was tested on two datasets scanned in motorway environment, and the results showed that the Matthews correlation coefficient of the two datasets in detection step was 93.7% and 95.9% respectively and the overall accuracy of the two datasets in classification step was 96.5% and 97.9% respectively. Â© 2017 Elsevier Ltd</t>
  </si>
  <si>
    <t>Reconstrucción de obstrucciones por vehículos. Se desvía de la investigación</t>
  </si>
  <si>
    <t>Vehicle-related ground occlusion is a common problem in MLS data. This study aims to design a detection and reconstruction method of static vehicle-related ground occlusion for MLS data. Ground extraction and vehicle segmentation are performed on the input point cloud data in advance. Then an Î±-shape boundary based on the prior vehicle geometry is designed to split non-ground empty area and ground occlusions. The occlusion is detected and matched with its corresponding vehicle using the relative position between them. This relative position relation and the height difference are used to detect the curb direction as the local road direction. Finally, the occlusions are reconstructed using two different methods: (1) a cell-based linear interpolation and (2) a point-based mathematical morphology. The methodology is tested by original scanned data and multi-temporal evaluation data captured from a residential area in Delft, the Netherlands with vehicle-mounted LiDAR sensors. The result shows that all occlusions cause by vehicles are successfully detected and the curb (road) direction is correctly extracted in most of the occluded areas. Both reconstructed results can visually integrate the original scanned data and recover the curb structure. The reconstruction errors of the linear interpolation method are 0.045 m in the z-axis direction and 0.051 m in total and the reconstruction errors of mathematical morphology are 0.048 m in the z-axis direction and 0.052 m in total. Â© 2022 The Author(s)</t>
  </si>
  <si>
    <t>Sistema de mapeo móvil basado en imágenes, no LiDAR</t>
  </si>
  <si>
    <t>The aim of this study is to develop a low-cost mobile mapping system (MMS) with the integration of vehicle-based navigation data and stereo images acquired along vehicle paths. The system consists of a dual frequency GNSS board combined with a low-cost INS unit and two machine vision cameras that collect colour image data for road and roadside objects. The navigation data and the image acquisition are properly synchronized to associate position and attitude to each digital frame captured. In this way, upon pixel location of objects appearing on the video frames, their absolute geographical coordinates can be extracted by employing standard photogrammetric methods. Several calibration steps are implemented before survey operation: camera calibration, relative orientation between cameras and determination of rotation angles and offsets between vehicle and cameras reference frames. A software tool has been developed to facilitate and speed up the calibration procedures. Furthermore, easy object coordinate extraction is supported, either in auto mode, where the conjugate image coordinates are obtained in real time using image correlation techniques. Several surveying experiments were executed to certify and check the accuracy and efficiency of the system. From the achieved results, the developed system is efficient for collecting and positioning road spatial objects such as such as road boundaries, traffic lights, road signs, power poles, etc, more rapidly and less expensively. The obtained absolute positional accuracy is less than 1 meter, depending on the availability and quality of the GPS signal. Â© 2020 International Archives of the Photogrammetry, Remote Sensing and Spatial Information Sciences - ISPRS Archives.</t>
  </si>
  <si>
    <t>Identificación de marcas de carril con LiDAR para advertencia de salida de carril, aporta metodología de extracción de líneas de carril.</t>
  </si>
  <si>
    <t>The study proposes a mechanism to robustly identify lane markings using sparse point cloud and offers a practical solution for detecting different types of vehicle movement based on their severity levels which have not been addressed in existing literature. Ground surface was first separated out from 3-D point cloud data collected from lidar sensors in dynamic conditions using a random sample consensus (RANSAC) algorithm. Within the ground plane, curb points were segregated using a modified Z-score and a curb line was generated using RANSAC. After getting tilt information, outlier points were removed, and lane marking points were segregated from road surface based on intensity values. Further, a window search algorithm was employed to get the lane marking points within each window, and a ridge regression (regularization) method was used for polynomial fitting of lane marking lines. Based on the minimum vertical deviation, the best fitted lane line was selected and other lines were parallel fitted accordingly. The system was designed to continuously monitor the vehicle position compared with detected lanes. When a vehicle begins to drift within or outside its designated lane or approaches a lane boundary without the turn signal being activated, the system issues a warning to the driver. The proposed method achieves an accuracy of 99.87% and precision of 98.01%, demonstrating its robustness. With an average run duration of 40 ms per frame, the suggested algorithm can operate in real time. The proposed system will help drivers improve lane keeping behavior, maintain lane discipline, and prevent crashes resulting from unintentional lane departures. Â© The Author(s) 2024.</t>
  </si>
  <si>
    <t>Aunque aborda la extracción de marcas viales con LiDAR, la revisión manual lo consideró no relevante probablemente porque el enfoque principal es el desarrollo de una red neuronal para mejorar la clasificación, sin un vínculo claro con la generación de inventarios viales o debido a la baja calidad de los datos.</t>
  </si>
  <si>
    <t>Recent works have explored the automatic extraction of road marking features from sparse point clouds using convolutional neural networks (CNN) in an attempt to support the use of low-cost light detection and ranging (LiDAR) sensors for reducing the cost of mobile mapping tasks. In this work we follow through with this ideology and propose D-Fast-SCNN, a modification of the Fast-SCNN model, to improve its classification accuracy while still leveraging its speed. We propose the addition of a dilation block, which utilizes the morphological process of dilation. This additional process takes full advantage of the observed property of sparse point cloud-derived imagery, wherein misclassifications can be omitted in the areas with no corresponding point cloud value. After multiple trials, we can see an increase of around 10% in the mean f1-score and a decrease of roughly 6% in uncertainty for the target road marking class. In future works an ablation study will be conducted to investigate its effects when employed elsewhere in the model. Â© 2023 IEEE.</t>
  </si>
  <si>
    <t>Modifica tecnología para extracción de marcas desde LiDAR disperso; sin aplicación directa al inventario.</t>
  </si>
  <si>
    <t xml:space="preserve"> Más orientado a validación de mapas que a extracción de inventario. Baja relevancia.</t>
  </si>
  <si>
    <t>In this work we present a novel deep learning-based approach to detect and specify map deviations in erroneous or outdated high-definition (HD) maps using both sensor and map data as input to a deep neural network (DNN). We first present our proposed reference method for map deviation detection (MDD) utilizing a sensor-only DNN detecting traffic signs, traffic lights, and pole-like objects in LiDAR data, with deviations obtained by subsequently comparing detected objects and examined map. Second, we facilitate the object detection task by using the examined map as additional input to the network. Third, we employ a specialized MDD network to directly infer the correctness of the map input. Finally, we demonstrate the robustness of our approach for challenging scenes featuring occlusions and a reduced point density, e.g., due to heavy rain. Our code is available at https://github.com/Volkswagen/3dhd_devkit. Â© 2020 IEEE.</t>
  </si>
  <si>
    <t>Detecta desviaciones entre el mapa y el entorno real usando LiDAR; el objetivo es la validación de mapas para conducción autónoma, no el inventario de elementos viales.</t>
  </si>
  <si>
    <t>Sistema de asistencia al conductor, no inventario vial, ni uso de LiDAR</t>
  </si>
  <si>
    <t>Recent advances in Artificial Intelligence (AI) and Computer Vision have significantly enhanced the potential of Advanced Driver Assistance Systems (ADAS). However, existing solutions remain limited by high computational cost, single-function design, and dependence on expensive sensors such as radar and LiDAR. This study presents DriveRight, an embedded AI-based driver-assistance system that integrates multi-scenario hazard detection and real-time object detection and alerting using a single low-cost vision sensor on a Raspberry Pi platform. The system leverages a simulation-to-deployment pipeline, combining CARLA-based synthetic training environments with TensorFlow deep learning models, including SSD Inception v2, MobileNet-SSD, and Faster R-CNN. Experimental results show that Faster R-CNN achieved 92.1% detection accuracy for vehicles and 90.3% for traffic signs, while MobileNet-SSD achieved real-time performance at 14.6 frames per second (FPS) with minimal latency of 2.8 seconds on embedded hardware. Field tests validated the systemâ€™s ability to accurately detect and classify stop signs, vehicles, and lane deviations under varying lighting and motion conditions, triggering timely alerts to the driver. The prototype demonstrates a cost-effective and energy-efficient AI solution (&lt; 12 W) for intelligent transportation systems. The findings establish the feasibility of deploying IoT-based ADAS and deep learningâ€“driven driver-assistance technologies in low-cost, sustainable embedded platforms, bridging the gap between research-grade ADAS and practical real-world deployment. Â© (2026), (Science and Information Organization). All right reserved.</t>
  </si>
  <si>
    <t>Detección de carriles con visión artificial, se menciona LiDAR pero no es el foco</t>
  </si>
  <si>
    <t>Lane detection on the road is the most essential phase of existing advanced driver assistance systems (ADAS). In the current road scheme, the lanes are parallel tracks which are marked based on the different speed limit for the vehicles. Lane markings are defined as driving regions for the vehicles in order to avoid a collision. In an Intelligent Vehicle System (IVS), these markings are being identified by various massive computing techniques and sensor-based mechanisms like radar, LiDAR, and GPS and have high operational costs. However, vision-based detection methods are gaining popularity due to its low cost and better understanding capability of the scene. The proposed study follows computer vision and image processing techniques to examine and learn significant lane features. The approach demonstrates the practical and effective usage of the lane detection model (LDM). The LDM has been designed with a vehicle prototype using Raspberry Pi, which reveals the intelligent behavior against the detected lane lines. The model is less expensive and power-efficient, which confirms the operational capability of the proposed system under a heterogeneous environment.  Â© 2001-2012 IEEE.</t>
  </si>
  <si>
    <t xml:space="preserve">No se menciona LiDAR, mantenimiento de señales </t>
  </si>
  <si>
    <t>Surveys of roadways with Mobile Laser Scanning (MLS) are now being conducted on a regular basis by many transportation agencies to provide detailed geometric information to support a wide range of applications, including asset management. Most MLS systems provide intensity (return signal strength) data as a point attribute in georeferenced point clouds, which may be used to estimate retro-reflectivity of pavement markings for effective maintenance. Nevertheless, the extraction of pavement markings from mobile lidar data remains an open challenge, due to variable noise, degree of wear on the markings, and road conditions. This paper addresses these challenges, presenting a novel approach for efficient, reliable extraction of lane markings, including those that have been significantly worn. First, using the MLS trajectory information, the lidar data is discretized into smaller sections, and then transformed to the local coordinate system, such that the road surface is near-horizontal for reliable extraction on roads with significant grade. Subsequently, the road surface is extracted using the constrained Random Sampling and Consensus (RANSAC) algorithm and then rasterized into a 2D intensity image to apply image processing techniques, namely: image segmentation to separate the lane markings from the road pavement, and a morphological opening operation to remove small objects. However, the extracted lane markings are prone to over-segmentation, due to occlusions or worn portions caused by moving vehicles. To rectify this, topologically-similar lane markings are associated with each other by computing line parameters (i.e., orientation and distance from the origin), which enables the gaps to be filled among the associated lanes. Finally, the remaining incorrect lane markings are detected and removed through a noise filtering phase using Dip test statistics. Examples of the effectiveness and application of the methodology are shown for a variety of sites with stripes of variable condition to highlight the robustness of the approach. Using optimized parameter values, the algorithm achieved F1 scores of 89â€“97% when tested on a variety of datasets encompassing a wide range of road scene types. Â© 2018 International Society for Photogrammetry and Remote Sensing, Inc. (ISPRS)</t>
  </si>
  <si>
    <t>Extracción eficiente y robusta de marcas de carril desde nubes de puntos LiDAR móvil; metodología directamente aplicable al inventario de señalización horizontal</t>
  </si>
  <si>
    <t>Current mobile systems are capable of efficiently acquiring dense urban point clouds. Still, operational use of such data is hampered by the lack of efficient object extraction methodology. Notably methodology is lacking for automatically extracting objects that do not belong to the road furniture like street signs and light poles but do belong to the street furniture. As an example, object we consider public garbage bins, that are installed and should be maintained in public areas in every city. However, information about types, locations, and condition of these public garbage bins are rarely updated and only obtained through manual measurements. Therefore, an efficient way of collecting information on such public objects is of interest not only for urban management but also when developing digital twins of a city. This study proposes a new method to automatically extract public garbage bins from large urban mobile laser scanning (MLS) point clouds. The proposed method consists of three main steps: (1) cell-, (2) sub-cell-, and (3) surface-based filtering, in which both spatial information of the point clouds and contextual knowledge of the public garbage bins are incorporated to efficiently remove irrelevant 3D points at an early phase and identify and classify different types of public garbage bins. Contextual knowledge includes shape and dimensions, and the relationship between the public garbage bins and the ground surface. A MLS dataset of the city centre of Rotterdam, the Netherlands, consisting of 2.84 billion points organised in 166 tiles of 50 Ã— 75m, and covering an area of about 750 Ã— 750m was used to test the proposed method. Results show that the method can automatically extract âˆ¼90 public garbage bins with an overall detection rate of 89.1%. Moreover, the executing time for the entire dataset was only about 163.6 minutes, which is equivalent to 3.46 seconds per one million points. Although the method was tested here one public garbage bins, it can be easily tuned for the detection of other street furniture objects, like benches, post boxes or bollards. Copyright Â© 2022 L. Truong-Hong et al.</t>
  </si>
  <si>
    <t>Extracción de mobiliario urbano, siento que no tiene un enfoque directo con las vías sino con el entorno urbano</t>
  </si>
  <si>
    <t>This study presents a methodology to automatically assess visibility distance on secondary roads using mobile LiDAR systems. The method evaluates both braking and overtaking visibility distances based on the 3D geometry of the road, applying a dynamic analysis through a series of parametrised quadrangular pyramids that simulate the driverâ€™s field of view. Road segments are classified into three risk levels, low, medium, and high, according to the feasibility of stopping or overtaking safely. The methodology was validated on three secondary roads in Spain, achieving an average accuracy of 92.7% when compared to existing road signage. These results demonstrate the methodâ€™s potential to improve road safety through continuous, data-driven visibility monitoring. Its application supports advanced driver assistance systems and offers road authorities a reliable tool for proactive risk assessment and road infrastructure planning. Â© 2025 by the authors.</t>
  </si>
  <si>
    <t>evaluación de distancias de visibilidad, puede ser un factor importante pero no se habla de la extracción de elementos o derivados</t>
  </si>
  <si>
    <t>Evaluating andÂ Improving RoSELS forÂ Road Surface Extraction fromÂ 3D Automotive LiDAR Point Cloud Sequences</t>
  </si>
  <si>
    <t>Navigable space determination is a difficult problem encountered in robotics and intelligent vehicle technology and it requires integrated solutions using advances in computer vision and computational geometry. The conventional data processing workflow uses semantic segmentation to identify road points from three-dimensional (3D) automotive LiDAR point clouds, which have to be extended to determine its boundary points. The boundary points are critical in getting an initial coarse extraction of its surface. Hence, to filter the curb or edge points from the road points, the semantic segmentation results are post-processed. The road surface is determined by the entire trajectory information, which is captured as a sequence of LiDAR point clouds. For the entire road surface extraction, we use an automated system, RoSELS (Road Surface Extraction for LiDAR point cloud Sequence) that works at different scales, i.e.,Â at the scale of a point, a point cloud, and the sequence of point clouds. In this paper, we evaluate the algorithms used in RoSELS, namely, the Gaussian Mixture Model for curb detection and ResNet-50 for transfer learning in frame classification. We evaluate the quality of the mesh extracted using RoSELS, which is intended for straight-road geometry. Here, we also show how the initial extracted surface can be further post-processed to extend RoSELS for curved roads. Â© 2023, The Author(s), under exclusive license to Springer Nature Switzerland AG.</t>
  </si>
  <si>
    <t xml:space="preserve"> Aporta a segmentación de superficie vial.</t>
  </si>
  <si>
    <t>This study investigates the use of two transformer-based models for generating semantic scene descriptions from semantically labeled point clouds of multilane rural highway segments, focusing on automating the extraction of detailed infrastructure elements. Two models were employed: Point Transformer v2, and a transformer-based point classification model with self-attention and cross-attention mechanisms, classifying 11 infrastructure classes along three rural highways in Alberta, Canada, capturing detailed point clouds under clear weather conditions. Each model incorporated specialized loss functions to address class imbalances and improve segmentation accuracy through a series of advanced neural network architectures, including self-attention and cross-attention layers to enhance inter-point relationships and model generalization. Two large language models (LLMs), Google Gemini and GPT-4o, were used to generate descriptive text based on the segmented point clouds. The LLMs provided detailed, structured narratives capturing visible highway features. The transformer-based point classification model outperformed Point Transformer v2, achieving an average F1 score of 71%, mean Intersection over Union (mIoU) of 61%, and precision exceeding 90% for critical infrastructure classes such as traffic signs, concrete barriers, light poles, and vegetation. Despite semantic segmentation accuracy differences, both models generated natural language scene descriptions that aligned closely with ground truth, with semantic similarity scores surpassing 80%. This consistency in descriptive accuracy underscores the robustness of both models in producing reliable, contextually relevant text. These results highlight the potential of integrating transformer-based models and LLMs for effective semantic segmentation and text description in rural highway infrastructure.  Â© 2025 American Society of Civil Engineers.</t>
  </si>
  <si>
    <t xml:space="preserve">Segmentación semántica de autopistas rurales multicarril (señales, barreras, postes, vegetación). Aporta a clasificación de elementos.
</t>
  </si>
  <si>
    <t>This study extends the comparative analysis of geomatics methodologies by incorporating a European case study: a viaduct in Lâ€™Aquila, Italy. The objective is to assess the adaptability of LiDAR data acquisition by comparing two SLAM-based instruments for detecting and analyzing road surface conditions, including risks such as cracks. Surveys were conducted using the GeoSLAM ZEB HORIZON and the Leica BLK2GO, both equipped with a Leica G15 GNSS receiver. The collected datasets were processed following a structured workflow, which included ground and non-ground separation through Cloth Simulation and intensity attribute enhancement to evaluate potential improvements in crack detection accuracy. Crack detection was performed using the DBSCAN clustering method, with parameter optimization based on silhouette score evaluation and validation against manually labeled reference data. Additionally, a Random Forest classifier was applied as a benchmark for comparative analysis. The research investigates the capability of SLAM-based mobile mapping systems to support reliable and automated crack detection on road surfaces, thereby contributing to the improvement of current infrastructure monitoring practices. The findings align with European standards, such as those established by the Italian Ministry of Infrastructure and Transport (MIT), which emphasize systematic risk classification for maintenance prioritization. While traditional assessments in Italy rely on manual inspections, automated approaches are gaining traction, mirroring broader European efforts to integrate advanced technologies for road safety. Overall, this study demonstrates the potential of lightweight solutions for cost-effective, accurate, and repeatable road infrastructure assessments. Â© The Author(s), under exclusive license to Springer Nature Switzerland AG 2026.</t>
  </si>
  <si>
    <t xml:space="preserve">No está enfocado a componentes viales, a pesar de que un viaducto podría estar cerca de una vía, no es el foco de la investigación </t>
  </si>
  <si>
    <t>Recent works have attempted to extract features such as road markings from sparse mobile LiDAR scanning point cloud-derived images via convolutional neural networks (CNN). In this paper, the use of such methods for ground segmentation was explored. To begin, point clouds from each channel will be projected onto the y-z plane to generate the images that will be used for training and testing the CNN model. Then, for the main workflow, the following steps were performed for each channel: (1) point cloud-to-image conversion; (2) CNN classification; and (3) image-to-point cloud projection. Then utilizing multi-threading, each channel is processed in parallel to generate our ground-segmented sparse point cloud. Our findings have shown successful ground segmentation, achieving an f1-score of 98.9%. However, it performed 27.81% slower as compared to RANSAC. Overall, this initial investigation has demonstrated that ground segmentation from sparse point cloud-derived imagery is possible, and with further improvements to the CNN model, to make it faster, it has good potential to act as an alternative to conventional point cloud processing. Â© Author(s) 2023.</t>
  </si>
  <si>
    <t>Métodos de foto y video, se realiza paralelo con LiDAR pero no con mucho aporte</t>
  </si>
  <si>
    <t>Extracting Traffic Signage by Combining Point Clouds and Images</t>
  </si>
  <si>
    <t>Recognizing traffic signs is key to achieving safe automatic driving. With the decreasing cost of LiDAR, the accurate extraction of traffic signs using point cloud data has received wide attention. In this study, we propose combining point cloud and image traffic sign extraction: firstly, we use the improved YoloV3 model to detect traffic signs in panoramic images. The specific improvement is that the convolution block attention module is added to the algorithm framework, the traditional K-means clustering algorithm is improved, and Focal Loss is introduced as the loss function. It shows higher accuracy on the TT100K dataset, with a 1.4% improvement in accuracy compared to the previous YoloV3. Then, the point cloud of the area where the traffic sign is located is extracted by combining the image detection results. On this basis, the outline of the traffic sign is accurately extracted using the reflection intensity, spatial geometry and other information. Compared with the traditional method, the proposed method can effectively reduce the missed detection rate, narrow the range of point cloud, and improve the detection accuracy by 10.2%. Â© 2023 by the authors.</t>
  </si>
  <si>
    <t xml:space="preserve"> Combina nubes de puntos e imágenes para extraer señales de tráfico con YOLOv3 mejorado, reduciendo la tasa de detecciones perdidas; aplicable al inventario de señalización.</t>
  </si>
  <si>
    <t>10.3390/s23042262</t>
  </si>
  <si>
    <t>Evalúa tecnologías de teledetección, incluyendo LiDAR móvil, para recopilar datos de elementos viales (bordillos, señales) con fines de inventario y seguridad vial.</t>
  </si>
  <si>
    <t>Geolocation of vehicles, objects or people is commonly done using global navigation satellite system (GNSS) receivers. Such a receiver for GNSS-based positioning is either built into the vehicle, or separate handheld devices like a smartphone or similar are used. Self-localization in this way is simple and accurate up to a few meters. Environments where no GNSS service is available require other strategies for self-localization. Especially in the military domain, it is necessary to be prepared for such GNSS-denied scenarios. Awareness of the own position in relation to other units is crucial in military operations, especially where joint operations have to be coordinated geographically and temporally. However, even if a common map-like representation of the terrain is available, precise self-localization relative to this map is not necessarily easy. In this paper, we propose an approach for LiDAR-based localization of a vehicle-based sensor platform in an urban environment. Our approach is to use 360Â° scanning LiDAR sensors to generate short-duration point clouds of the local environment. In these point clouds, we detect pole-like 3D features such as traffic sign poles, lampposts or tree trunks. The relative distance and orientation of these features to each other is rather unique, and the matrix of these individual distances and orientations can be used to determine the position of the sensor relative to a current map. This map can either be created in advance for the entire area, or a cooperative preceding vehicle with an equivalent sensor setup can generate it. By matching the found LiDAR-based 3D features with those of the map, not only the position of the sensor platform but also its orientation can be determined. We provide first experimental results of the proposed method, which were achieved with measurements by Fraunhofer IOSB's sensor-equipped vehicle MODISSA. Â© 2022 SPIE.</t>
  </si>
  <si>
    <t xml:space="preserve"> Paso previo para extraer superficie vial. No está directamente relacionado con los inventarios a pesar de que surge a partir de la necesidad de la extracción de road markings  </t>
  </si>
  <si>
    <t>Pole-like objects provide important street infra-structure for road inventory and road mapping. In this article, we proposed a novel pole-like object extraction algorithm based on plane filtering from mobile Light Detection and Ranging (LiDAR) data. The proposed approach is composed of two parts. In the first part, a novel octree-based split scheme was proposed to fit initial planes from off-ground points. The results of the plane fitting contribute to the extraction of pole-like objects. In the second part, we proposed a novel method of pole-like object extraction by plane filtering based on local geometric feature restriction and isolation detection. The proposed approach is a new solution for detecting pole-like objects from mobile LiDAR data. The innovation in this article is that we assumed that each of the pole-like objects can be represented by a plane. Thus, the essence of extracting pole-like objects will be converted to plane selecting problem. The proposed method has been tested on three data sets captured from different scenes. The average completeness, correctness, and quality of our approach can reach up to 87.66%, 88.81%, and 79.03%, which is superior to state-of-the-art approaches. The experimental results indicate that our approach can extract pole-like objects robustly and efficiently. Â© 1980-2012 IEEE.</t>
  </si>
  <si>
    <t>localización de vehiculos, no se habla de extracción o procesamiento de inventarios o elementos de estos</t>
  </si>
  <si>
    <t>The free space based on deep learning object detection still has some uncertainties when detecting static boundary or dynamic obstacle boundary, this will make it impossible to make effective track planning and state decision for vehicle running state, therefore, we need to modify the semantic edge information by matching the results of curb, lane line and target box and define the free space from the vector envelope or raster diagram. Secondly, the detection of driving area may be affected by light, dust, heavy snow and fog, therefore, it is necessary to fully combine vision and radar for obstacle detection to ensure its detection stability. In the process of free space detection, sensors such as cameras and lidar are easily affected by the environment, light conditions and extreme weather will affect the accuracy of the detection results of free space, in the traffic jam section, the occlusion caused by the surrounding vehicles will also affect the accuracy of the detection results of the free space. This paper refers to a CNN data fusion architecture, called RoadSeg, it can from the RGB image feature extraction and fusion, and deduce the surface normal information supplied, so as to realize the free space of accurate detection [1]. We introduced SENet on RoadSeg[2] called SE-RoadSeg to make some results more accurate. Â© 2023 IEEE.</t>
  </si>
  <si>
    <t xml:space="preserve">Extracción objetos verticales basado en LiDAR </t>
  </si>
  <si>
    <t>Effective semantic segmentation of lane marking is crucial for construction of high-precision lane level maps. In recent years, a number of different methods for semantic segmentation of images have been proposed. These methods concentrate mainly on analysis of camera images, due to limitations with the sensor itself, and thus far, the accurate three-dimensional spatial position of the lane marking could not be obtained, which hinders lane level map construction.This article proposes a lane marking semantic segmentation method based on LIDAR and camera image fusion using a deep neural network. In the approach, the object of the semantic segmentation is a bird's-eye view converted from a LIDAR points cloud instead of an image captured by a camera. First, the DeepLabV3+ network image segmentation method is used to segment the image captured by the camera, and the segmentation result is then merged with the point clouds collected by the LIDAR as the input of the proposed network. A long short-term memory (LSTM) structure is added to the neural network to assist the network in semantic segmentation of lane markings by enabling use of time series information. Experiments on datasets containing more than 14,000 images, which were manually labeled and expanded, showed that the proposed method provides accurate semantic segmentation of the bird's-eye view LIDAR points cloud. Consequently, automation of high-precision map construction can be significantly improved. Our code is available at https://github.com/rolandying/FusionLane.  Â© 2000-2011 IEEE.</t>
  </si>
  <si>
    <t xml:space="preserve">Detección de objetos muy general, no enfocado a inventarios ni al uso de LiDAR 
</t>
  </si>
  <si>
    <t>Nowadays, digitizing roadside objects, for instance traffic signs, is a necessary step for generating High Definition Maps (HD Map) which remains as an open challenge. Rapid development of deep learning technology using Convolutional Neural Networks (CNN) has achieved great success in computer vision field in recent years. However, performance of most deep learning algorithms highly depends on the quality of training data. Collecting the desired training dataset is a difficult task, especially for roadside objects due to their imbalanced numbers along roadside. Although, training the neural network using synthetic data have been proposed. The distribution gap between synthetic and real data still exists and could aggravate the performance. We propose to transfer the style between synthetic and real data using Multi-Task Generative Adversarial Networks (SYN-MTGAN) before training the neural network which conducts the detection of roadside objects. Experiments focusing on traffic signs show that our proposed method can reach mAP of 0.77 and is able to improve detection performance for objects whose training samples are difficult to collect. Â© 2020 Copernicus GmbH. All rights reserved.</t>
  </si>
  <si>
    <t>Segmentación semántica de marcas de carril fusionando LiDAR y cámara. Muy relevante.</t>
  </si>
  <si>
    <t>Mobile laser scanning (MLS) technology directly collects dense 3D coordinate information at expressway and satisfied with the demands of transportation-related road surveying. This paper aims to extract road curbs and road markings from MLS point clouds. The proposed method is based on the following approaches: 1) extracting and segmenting road surfaces and subsidiary facility point clouds from raw point clouds based on the GPS trajectory; 2) dynamically shifting the point clouds from the global coordinate system to block-based local coordinate systems; 3) estimating the curbs and centre points based on the block profiles and re-sampled point clouds; and 4) extracting road markings based on the passthrough-statistical-radius-filter. An application for an expressway and its interchange road is performed to test the proposed method. The mean deviation in the estimated road centres was 5.30 cm, which satisfies the demand for centimetre-scale road precision in expressway applications. The results illustrate that the proposed method is a precise alternative for expressway curb and marking extraction, and can be performed for horizontal analysis and lane navigation in intelligent transportation systems. Â© 2018, Â© 2018 The Author(s). Published by Informa UK Limited, trading as Taylor &amp; Francis Group.</t>
  </si>
  <si>
    <t>Extrae bordillos y marcas viales desde MLS con filtros múltiples; en realidad sí aporta directamente al inventario de elementos viales con LiDAR.</t>
  </si>
  <si>
    <t>No aporta directamente a inventarios o el uso de la tecnología</t>
  </si>
  <si>
    <t>The GPU-Services project fits into the context of research and development of methods for data processing of three-dimensional sensors data applied to mobile robotics and intelligent vehicles. The implemented methods are called services on this project, which provide 3D point clouds pre-processing algorithms, such as, data alignment, segmentation of safe/unsafe navigable zones (e.g. separating ground from obstacles and borders/curbs) and elements of interest detection. Due to the large amount of data provided by the sensors to be processed in a very short time, these services use the GPU (NVidia CUDA) to perform partial or complete parallel processing of these data. The project aims to provide data processing services to an autonomous car, forcing the services to approach real-time processing, which is defined as completing all data processing routines before the arrival of the sensorâ€™s next frame. This work was implemented considering 3D data acquired from a LIDAR, more specifically from a Velodyne HDL-32. The sensor data is structured in the form of a cloud of three-dimensional points, allowing for great parallel processing. However, the major challenge is the high rate of data received from this sensor (around 700,000 points/sec or 70.000 points/frame at 10 Hz), which gives the motivation of this project: to use the full potential of sensor and to efficiently use the parallelism of GPU programming. The GPU services are divided into four steps: The first step is an intelligent extraction, reorganization and spacial correction of the data provided by the Velodyne multi-layer laser sensor; The second stage is the segmentation of planar data; The third stage is object segmentation; The fourth stage is to develop a methodology that unite the results from the previous steps in order to better detect the curbs. The services were implemented and the performance was evaluated using traditional sequential data processing (CPU data processing) and parallel data processing (GPU CUDA implementations). Besides that, different NVidia GPUs were also tested, allowing us to process the acquired data much faster than using the CPUs, and in some cases faster than it was provided by the Velodyne sensor. Â© Springer International Publishing AG 2016.</t>
  </si>
  <si>
    <t xml:space="preserve">Extracción y segmentación de bordes y demarcaciones. </t>
  </si>
  <si>
    <t xml:space="preserve">Deep Learning (DL) models need big enough datasets for training, especially those that deal with point clouds. Artificial generation of these datasets can complement the real ones by improving the learning rate of DL architectures. Also, Light Detection and Ranging (LiDAR) scanners can be studied by comparing its performing with artificial point clouds. A methodology for simulate LiDAR-based artificial point clouds is presented in this work in order to get train datasets already labelled for DL models. In addition to the geometry design, a spectral simulation will be also performed so that all points in each cloud will have its 3 dimensional coordinates (x, y, z), a label designing which category it belongs to (vegetation, traffic sign, road pavement, ...) and an intensity estimator based on physical properties as reflectance.  Â© 2022. International Archives of the Photogrammetry, Remote Sensing and Spatial Information Sciences - ISPRS Archives. All rights reserved. </t>
  </si>
  <si>
    <t>Más técnico en computación de alto rendimiento que en aplicación directa a inventario vial</t>
  </si>
  <si>
    <t>For the classification of pole-like objects (trees, lamp posts, traffic lights and traffic signs) in mobile laser scanning (MLS) point clouds, a hierarchical classification method is proposed. The method consists of three major steps. (1) The objectsâ€™ cylindrical column sections are detected based on the characteristics of arc-like points using RANSAC after denoising. (2) These detected objects are roughly classified into trees and man-made poles based on the azimuthal coverage of point clouds above the cylindrical column. (3) Eigenvalue analysis and the principal direction of the upper pole projections are used to differentiate lamp posts, traffic lights and traffic signs. Experimental analysis shows that the method can effectively identify different types of pole-like objects. Â© 2020 The Authors. The Photogrammetric Record Â© 2020 The Remote Sensing and Photogrammetry Society and John Wiley &amp; Sons Ltd</t>
  </si>
  <si>
    <t xml:space="preserve">Genera conjuntos de datos de nubes de puntos etiquetados que incluyen señales de tránsito y pavimento vial, apoyando el desarrollo de modelos de aprendizaje profundo para la extracción de inventario vial. </t>
  </si>
  <si>
    <t>relevante</t>
  </si>
  <si>
    <t>The use of Mobile Mapping Systems (MMS) has revolutionized urban road infrastructure management, offering unprecedented precision and efficiency in data acquisition and analysis. This study focuses on the application of the RIEGL VMY-2 MMS to assess pavement conditions in an urban environment. The RIEGL VMY-2 system, equipped with dual LiDAR sensors and spherical cameras, enabled the collection of high-density point clouds enriched with RGB and intensity values. These attributes were critical for the automated detection and characterization of pavement defects, such as cracks, potholes, and deformations. Advanced algorithms processed the MMS data to classify the point cloud, extract surface features, and attribute semantic information, such as defect severity and location. Additionally, the study integrates Building Information Modeling (BIM) methodologies to enhance urban infrastructure management. By incorporating the processed geospatial data into a BIM environment, municipalities can create comprehensive digital representations of road assets, facilitating improved planning, maintenance, and lifecycle management. The BIM model serves as a dynamic repository that links geometric and semantic data, offering a more structured and interactive approach to infrastructure monitoring. The results demonstrate the potential of MMS technologies in creating actionable geospatial datasets for urban infrastructure management. The geospatial database generated through this workflow includes detailed pavement condition maps and the Pavement Condition Index (PCI), enabling municipalities to prioritize maintenance interventions and optimize resource allocation. This study underscores the critical role of MMS technologies in modernizing urban infrastructure management, bridging the gap between raw geospatial data and actionable insights for sustainable urban planning. Â© Copyright: 2025 Vittorio Scolamiero.</t>
  </si>
  <si>
    <t>Aporta a inventario de elementos verticales.</t>
  </si>
  <si>
    <t>Accurate highway alignments and three-dimensional (3D) models are essential for various intelligent transportation applications. Airborne laser scanning (ALS) provides a desirable means of data collection, which increases data quality and collection efficiency. However, automatic alignments extraction and 3D modeling remain open problems. Therefore, this paper proposes an effective framework to extract highway alignments by minimizing an elaborate energy function and reconstruct highway 3D models with the restrictions of alignments. Specifically, the proposed method contains the following steps: (1) Adopt an adaptive method based on spatially smooth and interconnected grid cells to recognize highway pavement points from ALS data. (2) Extract pavement boundaries and lane markings from the pavement areas using the Î±-shape algorithm and a marking tracking strategy. (3) Extract highway alignments by minimizing an energy function and reconstruct highway 3D models with the restrictions of alignments. The method was validated in scenes of various highways, where the point density is 10â€“25 pts/m2. The extracted alignments respectively achieved the correctness of 90.67% and 99.25% and the completeness of 87.60% and 99.55% within 10 cm and 15 cm errors. The root mean square error (RMSE) of the generated 3D model is 2.4 cm on pavement and 5.8 cm on hills and slopes. Â© 2021 The Authors</t>
  </si>
  <si>
    <t xml:space="preserve">Habla de extracción de objetos urbanos en general, si recolecta información de señales de tránsito pero no es el tema principal de estudio. </t>
  </si>
  <si>
    <t>The maintenance of road infrastructures is one of the main challenges that transportation authorities must face to guarantee the safe mobility of people and goods. Novel remote monitoring technologies offer advanced solutions for this issue, allowing the inspection of large sections of the network in a time-effective way. In this paper, we introduce a methodology for the detection of cracks on road pavements using point clouds acquired with a mobile laser scanner. First, the points of the cloud are labelled as pavement or cracks based on field annotations, and local geometric features of the points are calculated using principal component analysis. Two different machine learning classifiers, Support Vector Machine (SVM) and Random Forest, are then trained to identify crack points using the point feature data. The crack points predicted by the classifiers are clustered as individual instances and compared to the corresponding ones from a test dataset. Although pointwise performance of the method is modest, it can correctly identify and measure areas of the pavement affected by cracking. Â© Author(s) 2023.</t>
  </si>
  <si>
    <t>Detecta grietas en el pavimento sobre nubes de puntos MLS; aunque usa LiDAR, el foco es la detección de defectos superficiales específicos, más que el inventario de elementos.</t>
  </si>
  <si>
    <t>Evaluación de condición de pavimento</t>
  </si>
  <si>
    <t>Capturing urban areas and infrastructure for automated analysis processes becomes ever more important. Laserscanning and photogrammetry are used for scanning the environment in highly detailed resolution. In this work, we present techniques for the semantic classification of 3D point clouds from mobile mapping scans of road environments and the detection of road markings. The approach renders 3D point cloud input data into images for which U-Net as an established image recognition convolutional neural network is used for the semantic classification. The results of the classification are projected back into the 3D point cloud. An automated extraction of vector data is applied for detected road markings, generating detailed road marking maps. Different approaches for the vector data generation are used depending on the type of road markings, such as arrows or dashed lines. The automatically generated shape files created by the presented process can be further used in various GIS applications. Our results of the implemented out-of-core techniques show that the approach can efficiently be applied on large datasets of entire cities. Copyright Â© 2021 by SCITEPRESS - Science and Technology Publications, Lda. All rights reserved.</t>
  </si>
  <si>
    <t>Extracción de alineamientos de autopistas y modelado 3D usando LiDAR</t>
  </si>
  <si>
    <t>This paper considers the problem of cooperative localization of passive objects in a vehicular environment through the fusion of lidar point clouds collected at different moving vehicles and sent to the road infrastructure. Object localization is then used to improve the position estimate of vehicles according to the implicit cooperative positioning paradigm. At first, each vehicle uses a deep neural network (a 3D object detector) to process its lidar point cloud and localize static objects. Then, the set of estimated bounding boxes is sent to the road infrastructure, which performs data association through a message passing neural network to identify the set of measurements originating from the same detected object. Lastly, cooperative localization of objects is backward used to improve vehicle positioning. Simulations of a realistic cooperative lidar sensing scenario with CARLA software highlight improved positioning compared to non-cooperative tracking. Â© 2023 IEEE.</t>
  </si>
  <si>
    <t>El artículo se centra en la detección de grietas en el pavimento, lo cual es más propio de evaluación de condición que de extracción de inventario vial (señales, demarcaciones, bordillos).</t>
  </si>
  <si>
    <t>Improving Road Segmentation by Combining Satellite Images and LiDAR Data with a Feature-Wise Fusion Strategy</t>
  </si>
  <si>
    <t>Numerous deep learning techniques have been explored in pursuit of achieving precise road segmentation; nonetheless, this task continues to present a significant challenge. Exposing shadows and the obstruction of objects are the most important difficulties associated with road segmentation using optical image data alone. By incorporating additional data sources, such as LiDAR data, the accuracy of road segmentation can be improved in areas where optical images are insufficient to segment roads properly. The missing information in spectral data due to the object blockage and shadow effect can be compensated by the integration of 2D and 3D information. This study proposes a feature-wise fusion strategy of optical images and point clouds to enhance the road segmentation performance of a deep learning model. For this purpose, high-resolution satellite images and airborne LiDAR point cloud collected over Florida, USA, were used. Eigenvalue-based and geometric 3D property-based features were calculated based on the LiDAR data. These optical images and LiDAR-based features were used together to train, end-to-end, a deep residual U-Net architecture. In this strategy, the high-level features generated from optical images were concatenated with the LiDAR-based features before the final convolution layer. The consistency of the proposed strategy was evaluated using ResNet backbones with a different number of layers. According to the obtained results, the proposed fusion strategy improved the prediction capacity of the U-Net models with different ResNet backbones. Regardless of the backbone, all models showed enhancement in prediction statistics by 1% to 5%. The combination of optical images and LiDAR point cloud in the deep learning model has increased the prediction performance and provided the integrity of road geometry in woodland and shadowed areas. Â© 2023 by the authors.</t>
  </si>
  <si>
    <t xml:space="preserve"> Fusiona imágenes satelitales y LiDAR aéreo para segmentación de red vial; el enfoque es la detección de calzadas desde satélite, no el inventario de elementos.</t>
  </si>
  <si>
    <t>10.3390/app13106161</t>
  </si>
  <si>
    <t>Clasificación de marcas viales y derivación de datos vectoriales desde nubes de puntos, no se menciona LiDAR pero podría aportar procesamiento de nubes de puntos</t>
  </si>
  <si>
    <t>The need for clear and updated information is pivotal when authorities plan and perform routinary, periodic and emergency maintenance of both road network and their roadside assets, e.g., curbs, signals, and barriers. With particular regard to road barriers, the development of remote sensing technologies, such as Laser Imaging Detection and Ranging (LiDAR), has played a disruptive role in acquiring information, so the surveys today are predominantly automatic, faster, and less biased than the traditional (i.e., visual and manual) inventorying methodologies. However, even though they are accurate, these emerging procedures usually focus only on the surveyed elements and do not provide any other information about the surrounding environment or about the qualitative degradation of the elements. The primary objective of this research effort was to present a ranking methodology for enhancing road safety in urban contexts. Due to an innovative synthetic index which takes into account both the deterioration and the location of the surveyed elements, maintenance priority of road barriers was outlined in Bologna, Italy. All the collected information was georeferenced in a Geographic Information System (GIS) environment and hence plotted in thematic maps for an easier analysis. In addition, compliance to the norm was verified. The research was tested to provide public authorities with an effective tool in the evaluation of maintenance activities and road safety policies. Â© 2023 by the authors.</t>
  </si>
  <si>
    <t>No está directamente relacionado con inventarios o derivados</t>
  </si>
  <si>
    <t>Modern road networks present significant challenges that demand innovative monitoring solutions. This study introduces an advanced methodology that merges Mobile Mapping Systems (MMS) with state-of-the-art data analytics to achieve precise and efficient road surface evaluations. It utilizes high-resolution sensors, alongside the ViaPPS technology, which employs tools like the Z+F 9012 A laser scanner and the Ladybug 5+ camera, to capture detailed 3D point clouds and cross-sectional profiles. These allow for accurate identification of road features, including lane markings and surface irregularities. The study was conducted over a 59 km stretch of the Wardha-Butibori Package, yielding critical metrics such as an International Roughness Index (IRI) of 2.90 and a Mean Profile Depth (MPD) of 0.975. These results demonstrate the system's ability to provide actionable insights for effective road management. The study also explores the challenges related to data handling, cost-efficiency, and the impact of environmental factors on measurement precision, suggesting pathways for further enhancement. This research underscores the significant potential of integrating ViaPPS with MMS in revolutionizing road infrastructure monitoring and sets the stage for future advancements in this field.  Â© 2024 IEEE.</t>
  </si>
  <si>
    <t>Aunque utiliza datos LiDAR para inventariar barreras, el enfoque principal es la priorización de mantenimiento, no la extracción o clasificación automática de elementos viales mediante LiDAR.</t>
  </si>
  <si>
    <t>Road infrastructure assessment plays a vital role in urban planning, traffic management, and the development of autonomous systems. Recent advances in Multimodal Large Language Models (MLLMs) have shown promising capabilities for zero-shot object detection and classification in complex visual scenes. However, these models are primarily limited to 2D image analysis, lacking the spatial awareness required for precise geometric understanding in real-world environments. Meanwhile, conventional 3D object detection methods using point clouds face challenges in handling diverse, dynamic, and unstructured road environments. This work introduces a hybrid approach that combines the zero-shot visual reasoning capabilities of MLLMs with the geometric precision of 3D LiDAR point clouds collected from Mobile Mapping Systems (MMS). Specifically, the proposed pipeline uses an MLLM (Google Gemini 2.0 flash) to detect vehicles in road scene images based on natural language prompts, generating 2D bounding boxes without the need for task-specific training. These 2D detections are then projected into 3D space using calibration parameters from the KITTI-360 dataset, enabling localization and clustering of corresponding LiDAR points. Finally, 3D bounding boxes are generated, and temporal merging is performed to remove redundant detections across consecutive frames. Experiments on two sequences of the KITTI-360 dataset demonstrate that this fusion approach enables flexible and scalable vehicle detection in complex urban environments. The findings highlight the potential of integrating language-driven perception with spatially grounded 3D reasoning, offering a promising direction for automated road asset monitoring and maintenance strategies. Â© 2025, Polish Mineral Engineering Society. All rights reserved.</t>
  </si>
  <si>
    <t>aporta metodología para el inventario del estado de la superficie vial con datos LiDAR.</t>
  </si>
  <si>
    <t>To analyze the resilience of road infrastructures to natural and anthropic hazards, the spatial and descriptive data provided by the Italian National Topographic Data Base (NTDB) and the 3D data coming from the LiDAR data of the â€œMinistero dell'Ambiente e della Tutela del Territorio e del Mareâ€ (MATTM) can be used. The two datasets, having different nature, need to be properly joined. The aim of the work is the integration of the two datasets in a GIS environment for the 3D modelling of the anthropized territory and the optimization of the cartographic bases. On a test area, crossed by a network of linear infrastructures of great strategic importance and subjected to hydrogeological risk, an automated process has been implemented and tested in ArcGIS Desktop environment, to homogenize the data into the National Reference System. The planimetric component comes from the NTDB whereas the LiDAR data have been used to attribute the elevation to the extracted elements, to create the breaklines for a proper interpolation of the heights to build the Digital Terrain Model (DTM), to extract the height of the pitches of the buildings identified in the NTDB polygons, and finally to generate, filter and optimize the contour lines. The proposed workflow and the methodologies implemented also allowed the reconstruction of the volumes of each element involved (infrastructures and buildings) and to correct the altimetric aberrations present in the NTDB polygons. Â© 2022, The Author(s).</t>
  </si>
  <si>
    <t>Detección de vehículos, no contiene información para extracción o procesamiento de características viales</t>
  </si>
  <si>
    <t>Lack of coordination between driver and road geometry results in driver errors and crashes. Road geometric data constitute one of the primary requirements for safety analysis and improvement projects. A systematic literature review is presented here to identify existing methodologies for road geometric data extraction. Methodologies based on Global Positioning System (GPS), geographic information system (GIS) maps, AutoCAD digital maps, satellite imagery, inertial measurement unit, light detection and ranging (LiDAR) and vision technology were found employing manual, semi-Automatic and automatic algorithms for extraction of horizontal alignment features of roads. A multi-criteria analysis in terms of device/software cost, data treatment cost and time acquisition was performed for the methodologies using an expert survey. Survey responses were analysed to rank the methodologies for minimum cost and time using an analytical hierarchical process. GPS-and GIS maps-based methodologies were the most economical, whereas the LiDAR-based methodology was the least economical. Overall, the findings provide valuable insights into components of existing methodologies. These findings could benefit practitioners, policymakers, enforcement authorities, vehicle manufacturers and researchers in the judicious selection of an appropriate methodology. An inventory of road geometric data could also be established to develop an intelligent transportation system by combining vehicle, road and driver in effective communication through information technologies.  Â© 2024 Emerald Publishing Limited: All rights reserved.</t>
  </si>
  <si>
    <t>Integración de LiDAR en base de datos topográficos, no enfocado en inventarios</t>
  </si>
  <si>
    <t>Precise localization in dense urban areas is a challenging task for both mobile mapping and driver assistance systems. This paper proposes a strategy to use road markings as localization landmarks for vision based systems. First step consists in reconstructing a map of road marks. A mobile mapping system equipped with precise georeferencing devices is applied to scan the scene in 3D and to generate an ortho-image of the road surface. A RJMCMC sampler that is coupled with a simulated annealing method is applied to detect occurrences of road marking templates instanced from an extensible database of road mark patterns. The detected objects are reconstructed in 3D using the height information obtained from 3D points. A calibrated camera and a low cost GPS receiver are embedded on a vehicle and used as localization devices. Local bundle adjustment (LBA) is applied to estimate the trajectory of the vehicle. In order to reduce the drift of the trajectory, images are matched with the reconstructed road marks frequently. The matching is initialized by the initial poses that are estimated by LBA and optimized by a MCMC algorithm. The matching provides ground control points that are integrated in the LBA in order to refine the pose parameters. The method is evaluated on a set of images acquired in a real urban area and is compared with a precise ground-truth. Â© 2016 IEEE.</t>
  </si>
  <si>
    <t>Revisión de metodologías para extracción de alineación horizontal, incluye LiDAR y se hace paralelo</t>
  </si>
  <si>
    <t>Lane marking is the criterion line for the roadside unit to extract lane-level and high-resolution microlevel traffic data (HRMTD), which is essential information in the vehicle-to-infrastructure (V2I) cooperative. For lane marking detection in complex environments, inconsistent lane width and indistinctive laser intensity are two significant challenges for roadside LiDAR. To address these issues, we proposed an accuracy and robustness lane marking detection method. With the low-channel roadside LiDAR, we divided LiDAR scanned area into grids to extract vehicle points and filter out noise points. Then, the tilt angle of the lane markings was estimated using the grids. Finally, the lane number and lane marking were extracted by vehicle passing area identification according to the vehicle points and grids distribution. Experimental results show that the average distance error (ADE) of lane marking detection is less than 0.08 m, and the average detection time is 111 s in different environments.  Â© 2001-2012 IEEE.</t>
  </si>
  <si>
    <t>Localización basada en marcas viales, no se emplea LiDAR</t>
  </si>
  <si>
    <t>This study focused on developing and validating machine learning models to predict pavement marking retroreflectivity using Light Detection and Ranging (LiDAR) intensity data. The retroreflectivity data was collected using a Mobile Retroreflectometer Unit (MRU) due to its increasing acceptance among states as a compliant measurement device. A comprehensive dataset was assembled spanning more than 1000 miles of roadways, capturing diverse marking materials, colors, installation methods, pavement types, and vehicle speeds. The final dataset used for model development focused on dry condition measurements and roadway segments most relevant to state transportation agencies. A detailed synchronization process was implemented to ensure the accurate pairing of retroreflectivity and LiDAR intensity values. Using these data, several machine learning techniques were evaluated, and an ensemble of gradient boosting-based models emerged as the top performer, predicting pavement retroreflectivity with an R2 of 0.94 on previously unseen data. The repeatability of the predicted retroreflectivity was tested and showed similar consistency as the MRU. The modelâ€™s accuracy was confirmed against independent field segments demonstrating the potential for LiDAR to serve as a practical, low-cost alternative for MRU measurements in routine roadway inspection and maintenance. The approach presented in this study enhances roadway safety by enabling more frequent, network-level assessments of pavement marking performance at lower cost, allowing agencies to detect and correct visibility problems sooner and helping to prevent nighttime and adverse weather crashes. Â© 2026 by the authors.</t>
  </si>
  <si>
    <t>Detección de marcas de carril usando LiDAR, aporta al inventario de señalización horizontal.</t>
  </si>
  <si>
    <t>Efficient maintenance of road infrastructure is essential for durability and safety. Longitudinal pavement markings play a key role in traffic management, yet traditional retroreflectivity assessments - via manual inspection or mobile retroreflectometers - are time-consuming and costly. This study introduces a novel methodology using light detection and ranging (LiDAR) and machine learning to evaluate pavement marking retroreflectivity. Leveraging LiDAR intensity data, we apply regression and Extreme Gradient Boosting (XGBoost) models for proactive quality control. The approach includes data collection, noise reduction, and integration with field-measured retroreflectivity to assess markings accurately. Results show a strong monotonic relationship between LiDAR intensity and retroreflectivity. Additionally, Random Forest classification models evaluate compliance with new Federal Highway Administration standards, enabling timely corrective actions. This methodology highlights the benefits of LiDAR-based, data-driven solutions for transportation asset management - offering scalable, cost-effective tools that enhance safety, reduce project timelines, and support sustainable decision-making for construction firms and public agencies. Â© ASCE.</t>
  </si>
  <si>
    <t xml:space="preserve">Extracción automática de marcas viales a partir de nubes de puntos LiDAR móvil, directamente alineado con los términos de inclusión. </t>
  </si>
  <si>
    <t>Autonomous navigation requires accurate and reliable localization. In urban environments, infrastructure such as buildings and bridges disrupts Global Navigation Satellite Systems (GNSS), which requires the implementation of robust perception systems combined with inertial navigation. Roadside poles like traffic signs or light poles can serve as stable landmarks for map-based localization. When georeferenced in high-definition vector maps, these features enable reliable localization through detection pipelines and data association methods. While lidar captures their 3D geometry, distinguishing mapped poles in raw point clouds remains challenging. To train pole detectors tailored to the specific map used, we propose an automatic annotation framework that integrates lidar data, a vector map, and offline semantic segmentation to generate precise labeled data. By combining annotated pole clusters from the map with semantic segmentation, annotation errors can be minimized. This enables the training of a map-specific classifier optimized to detect mapped poles while filtering out irrelevant structures. It eliminates the need for manual labeling and ensures adaptability to the map used for online localization. Thanks to real data acquired in real-world urban scenarios, we show that this approach enhances significantly localization accuracy.  Â© 2025 IEEE.</t>
  </si>
  <si>
    <t>Propone detección de postes para localización de vehículos autónomos usando LiDAR y mapas vectoriales; el objetivo es la navegación autónoma, no el inventario vial.</t>
  </si>
  <si>
    <t>Aporta evaluación del estado de las marcas como componente del inventario de condición vial.</t>
  </si>
  <si>
    <t>We describe a method for encoding binary messages in a traffic infrastructure using specially designed rotating targets with barcode-like retroreflective characteristics which encode the data in reflected Lidar intensity patterns. These Lidar-readable Rotational Barcodes can be installed as elements of a traffic infrastructure for Infrastructure to Vehicle (ITV) signaling, and they can also be installed on vehicles to provide identification (e.g. for an emergency vehicle) or function for Vehicle to Vehicle (VTV) signaling. Since many self-driving vehicles already use Lidar for mapping the surrounding location and avoiding other vehicles and obstacles, our approach does not require any additional equipment on the vehicles themselves. The paper begins with a description of the the physical construction and operation of a Lidar-readable Rotational Barcode. We then develop a two-stage detection algorithm based on windowed standard deviation of the reflected Lidar intensity followed by comparison with neighboring bearings. Finally, a decoding algorithm is described that first implements median filtering and compensates for an â€œedge effectâ€ before making an optimal assignment of bit numbers to bar widths. We give details of a proof-of-concept experimental setup and outline the results of our detection and decoding algorithms on data gathered by a Lidar-equipped wheeled robot in a lab environment. Â© 2024 by The United States Government.</t>
  </si>
  <si>
    <t>Mantenimiento predictivo de marcas viales usando intensidad LiDAR. Complementario.</t>
  </si>
  <si>
    <t>Lightweight Model Development for Forest Region Unstructured Road Recognition Based on Tightly Coupled Multisource Information</t>
  </si>
  <si>
    <t>Promoting the deployment and application of embedded systems in complex forest scenarios is an inevitable developmental trend in advanced intelligent forestry equipment. Unstructured roads, which lack effective artificial traffic signs and reference objects, pose significant challenges for driverless technology in forest scenarios, owing to their high nonlinearity and uncertainty. In this research, an unstructured road parameterization construction method, â€œDeepLab-Roadâ€, based on tight coupling of multisource information is proposed, which aims to provide a new segmented architecture scheme for the embedded deployment of a forestry engineering vehicle driving assistance system. DeepLab-Road utilizes MobileNetV2 as the backbone network that improves the completeness of feature extraction through the inverse residual strategy. Then, it integrates pluggable modules including DenseASPP and strip-pooling mechanisms. They can connect the dilated convolutions in a denser manner to improve feature resolution without significantly increasing the model size. The boundary pixel tensor expansion is then completed through a cascade of two-dimensional Lidar point cloud information. Combined with the coordinate transformation, a quasi-structured road parameterization model in the vehicle coordinate system is established. The strategy is trained on a self-built Unstructured Road Scene Dataset and transplanted into our intelligent experimental platform to verify its effectiveness. Experimental results show that the system can meet real-time data processing requirements (â‰¥12 frames/s) under low-speed conditions (â‰¤1.5 m/s). For the trackable road centerline, the average matching error between the image and the Lidar was 0.11 m. This study offers valuable technical support for the rejection of satellite signals and autonomous navigation in unstructured environments devoid of high-precision maps, such as forest product transportation, agricultural and forestry management, autonomous inspection and spraying, nursery stock harvesting, skidding, and transportation. Â© 2024 by the authors.</t>
  </si>
  <si>
    <t xml:space="preserve"> Desarrolla un modelo de reconocimiento de caminos no estructurados en bosques para vehículos autónomos; no tiene relación con el inventario de infraestructura vial.</t>
  </si>
  <si>
    <t>10.3390/f15091559</t>
  </si>
  <si>
    <t>Detección de postes (señales, farolas) usando mapas, el foco no es LiDAR</t>
  </si>
  <si>
    <t>Lampposts, traffic lights, traffic signs, utility poles and so forth are important road furniture in urban areas. The fast and accurate localization and extraction of this type of furniture is urgent for the construction and updating of infrastructure databases in cities. This paper proposes a pipeline for mobile laser scanning data processing to locate and extract road poles. The proposed method is based on the vertical continuity with isolation feature of the pole part and the overall roughness feature of the attachment part of road poles. The isolation feature of the pole part is analysed by constructing two concentric cylinders from bottom to top and there should be no or a limited number of, points between these two cylinders. After splitting up the pole part and the attachment part of a road pole, the roughness of the candidate attachment points is computed and the attachment is obtained by performing region growing method based on roughness values. By applying the proposed pipeline to different situations in two datasets, the proposed method proves to be efficient not only in simple scenes but also in cluttered scenes. Â© 2019 by the authors.</t>
  </si>
  <si>
    <t>Enfocado en señalización digital y códigos de barras rotacionales para vehículos autónomos, no en inventario vial de elementos geométrico</t>
  </si>
  <si>
    <t>Longitudinal Degradation of Pavement Marking Detectability for Mobile LiDAR Sensing Technology in Real-World Use</t>
  </si>
  <si>
    <t>Recent advancements in vehicle automation and driver-assistance systems that detect pavement markings has increased the importance of the detectability of pavement markings through various sensor modalities across weather and road conditions. Among the sensing techniques, light detection and ranging (LiDAR) sensors have become popular for vehicle-automation applications. This study used low-cost mobile multi-beam LiDAR to assess the performance of several types of pavement marking materials installed on a limited-access highway in various conditions, and quantified the degradation in detection performance over three years. Four marking materials, HPS-8, polyurea, cold plastic, and sprayable thermoplastic, were analyzed in the current study. LiDAR reflectivity data extracted from a total of 210 passes through the test sections were analyzed. A new detectability score based on LiDAR intensity data was proposed to quantify the marking detectability. The results showed that the pavement marking detectability varied across the material types over the years. The results provide guidance for selecting materials and developing maintenance schedules when marking detectability by LiDAR is a concern. Â© 2023 by the authors.</t>
  </si>
  <si>
    <t xml:space="preserve"> Evalúa la degradación de marcas viales con LiDAR móvil ; aporta al inventario funcional de marcas.</t>
  </si>
  <si>
    <t>10.3390/s23135815</t>
  </si>
  <si>
    <t>aporta al inventario de señalización vertical con metodología de filtrado</t>
  </si>
  <si>
    <t>High-resolution vehicle trajectory data can be used to generate a wide range of performance measures and facilitate many smart mobility applications for traffic operations and management. In this paper, a Longitudinal Scanline LiDAR-Camera model is explored for trajectory extraction at urban arterial intersections. The proposed model can efficiently detect vehicle trajectories under the complex, noisy conditions (e.g., hanging cables, lane markings, crossing traffic) typical of an arterial intersection environment. Traces within video footage are then converted into trajectories in world coordinates by matching a video image with a 3D LiDAR (Light Detection and Ranging) model through key infrastructure points. Using 3D LiDAR data will significantly improve the camera calibration process for real-world trajectory extraction. The pan-tilt-zoom effects of the traffic camera can be handled automatically by a proposed motion estimation algorithm. The results demonstrate the potential of integrating longitudinal-scanline-based vehicle trajectory detection and the 3D LiDAR point cloud to provide lane-by-lane high-resolution trajectory data. The resulting system has the potential to become a low-cost but reliable measure for future smart mobility systems. Â© National Academy of Sciences: Transportation Research Board 2020.</t>
  </si>
  <si>
    <t>Enfoque en video y transformación de coordenadas con datos LiDAR 3D para trayectorias de vehículos, no está directamente relacionado con extracción de elementos viales.</t>
  </si>
  <si>
    <t>The mobile mapping system (MMS) could become the foundation of digital twins and 3D modeling, and is widely applicable in a variety of fields, such as infrastructure management, intelligent transportation systems, and smart cities. However, data collected by MMS is extensive and complex, making data processing difficult. We present a novel method for segmenting urban assets (specifically in this case study traffic signs) with a lower-cost Azure Kinect and automatic data processing workflows. First, it was necessary to verify the reliability of this approach using the Time of Flight (ToF) camera from Azure Kinect to detect road signs outdoors. Using the data generated by the ToF camera, we then extracted the Region of Interest (ROI) quickly and efficiently. After transforming the ROI to the RGB image, we obtained the traffic sign area through a hybrid color-shape based method. In addition, we calculated the distance between the traffic sign and Azure Kinect based on the depth image. The Coefficient of Variation cv averaged 1.1%. It is thus evident that Azure Kinect is reliable for outdoor traffic sign segmentation. Our algorithm has been compared with deep learning algorithms. According to our analysis, our algorithm has an accuracy of 0.8216, while the accuracy of deep learning is 0.7466, which indicates that our solution is more flexible and cost-effective. Â© 2022 The Authors</t>
  </si>
  <si>
    <t xml:space="preserve">Segmentación de señales de tráfico, no se menciona LiDAR </t>
  </si>
  <si>
    <t>Traffic signs recognition (TSR) is an important part of some advanced driver-Assistance systems (ADASs) and auto driving systems (ADSs). As the first key step of TSR, traffic sign detection (TSD) is a challenging problem because of different types, small sizes, complex driving scenes, and occlusions. In recent years, there have been a large number of TSD algorithms based on machine vision and pattern recognition. In this paper, a comprehensive review of the literature on TSD is presented. We divide the reviewed detection methods into five main categories: color-based methods, shape-based methods, color-and shape-based methods, machine-learning-based methods, and LIDAR-based methods. The methods in each category are also classified into different subcategories for understanding and summarizing the mechanisms of different methods. For some reviewed methods that lack comparisons on public datasets, we reimplemented part of these methods for comparison. The experimental comparisons and analyses are presented on the reported performance and the performance of our reimplemented methods. Furthermore, future directions and recommendations of the TSD research are given to promote the development of the TSD. Â© 2013 IEEE.</t>
  </si>
  <si>
    <t>Revisión de métodos de detección de señales de tráfico ; aunque incluye métodos LiDAR, el foco es conducción autónoma, no inventario de señalización.</t>
  </si>
  <si>
    <t xml:space="preserve">Revisión de métodos de detección de señales, LiDAR no es el foco </t>
  </si>
  <si>
    <t>For autonomous navigation, high definition maps are a widely used source of information. Pole-like features encoded in HD maps such as traffic signs, traffic lights or street lights can be used as landmarks for localization. For this purpose, they first need to be detected by the vehicle using its embedded sensors. While geometric models can be used to process 3D point clouds retrieved by lidar sensors, modern image-based approaches rely on deep neural network and therefore heavily depend on annotated training data. In this paper, a 2D HD map is used to automatically annotate pole-like features in images. In the absence of height information, the map features are represented as pole bases at the ground level. We show how an additional lidar sensor can be used to filter out occluded features and refine the ground projection. We also demonstrate how an object detector can be trained to detect a pole base. To evaluate our methodology, it is first validated with data manually annotated from semantic segmentation and then compared to our own automatically generated annotated data recorded in the city of CompiÃ¨gne, France. Â© 2023 IEEE.</t>
  </si>
  <si>
    <t>Propone anotación automática de objetos tipo poste en imágenes para detección en vehículos autónomos; el objetivo es la localización autónoma, no el inventario vial.</t>
  </si>
  <si>
    <t>No está orientado a extracción de elementos, no se emplea LiDAR</t>
  </si>
  <si>
    <t>This study investigates the feasibility of extracting streetscape features from high-density United States Geological Survey (USGS) quality level 1 (QL1) light detection and ranging (LiDAR) and quantifying the features into three-dimensional (3D) volumetric pixel (voxel) zones. As the USGS embarks on a national LiDAR database with the goal of collecting LiDAR across the continuous U.S.A., the USGS primarily requires QL2 or QL1 as a collection standard. The authorsâ€™ previous study thoroughly investigated the limits of extracting streetscape features with QL2 data, which was primarily limited to buildings and street trees. Recent studies published by other researchers that utilize advanced digital mapping techniques for streetscape measuring acknowledge that most features outside of buildings and street trees are too small to detect. QL1 data, however, is four times denser than QL2 data. This study divides streetscapes into Thiessen proximal polygons, sets voxel parameters, classifies QL1 LiDAR point cloud data, and computes quantitative statistics where classified point cloud data intersects voxels within the streetscape polygons. It demonstrates how most other common streetscape features are detectable in a standard urban QL1 dataset. In addition to street trees and buildings, one can also legitimately extract and statistically quantify walls, fences, landscape vegetation, light posts, traffic lights, power poles, power lines, street signs, and miscellaneous street furniture. Furthermore, as these features are processed into their appropriate voxel height zones, this study introduces a new methodology for obtaining comprehensive tabular descriptive statistics describing how streetscape features are truly represented in 3D. Â© National Academy of Sciences: Transportation Research Board 2020.</t>
  </si>
  <si>
    <t xml:space="preserve"> Cuantifica paisaje urbano desde LiDAR aéreo(árboles, muros, postes, señales); aunque incluye elementos viales, el enfoque es planificación urbana, no inventario vial.</t>
  </si>
  <si>
    <t>Más enfocado a un contexto urbano, como edificios, arboles y elementos del entorno</t>
  </si>
  <si>
    <t>This paper introduces five new density and accuracy metrics for aerial point clouds that address the complexity and objectives of modern, dense laser scans of urban scenes. The five metrics describe (1) vertical surface density (points per area on vertical surfaces); (2) vertical density as a function of horizontal density; (3) vertical surface accuracy; and a decomposition of error into (4) within-pass and (5) cross-pass components. Specifically considered is vertical surface coverage and the practice of overlapping flight passes to reduce the occlusions and achieve the vertical density needed for twenty-first-century use cases (e.g. curb and window detection). The application of these metrics to a quartet of recent urban flyovers demonstrates their relevance by establishing (1) the efficacy of considering sensor position and wall height when predicting point density on vertical surfaces; (2) that cross-pass registration accounts for a disproportionate amount of the vertical surface error (but not horizontal) and provides a meaningful parameter to compare high-density, urban point clouds; and (3) that compared to horizontal density and accuracy, the vertical counterparts are disproportionately impacted (positively for density and negatively for accuracy) by modern, optimized flight missions. Â© 2021 International Society for Photogrammetry and Remote Sensing, Inc. (ISPRS)</t>
  </si>
  <si>
    <t>calidad para nubes de puntos aéreas. No aplica directamente a inventario vial. No se menciona LiDAR</t>
  </si>
  <si>
    <t>With the rise of self-driving cars, an increasing number of vehicles are equipped with low-cost light detection and ranging (LiDAR) sensors that could potentially serve as a massive mobile mapping resource, particularly for jobs that require multiple and frequent scanning, such as maintaining dynamic high-definition maps or digital twins. However, low-cost LiDAR sensors produce sparser point clouds during scanning which can make deep learning techniques for the automatic retrieval of features difficult like extracting road markings. In this work, we aim to improve the performance of a convolutional neural network (CNN) model for road marking extraction from sparse mobile LiDAR scanning (MLS) point cloud-derived images. We propose the modification of the Fast-SCNN model structure by adding a 2D convolution branch with masking in the feature fusion step: MFSCNN. To retain speed we only use MFSCNN to boost model training and still utilize Fast-SCNN for inference. Our results indicate potential, with a 4.6% increase in mean f1-score and an 8% decrease in uncertainty for the road marking class after multiple trials. Additionally, this research aims to support and increase research interest in lower-cost LiDARs for mobile mapping. Â© Author(s) 2023.</t>
  </si>
  <si>
    <t xml:space="preserve">Mejora en la extracción de marcas viales desde imágenes derivadas de nubes de puntos. Aporta técnicas de procesamiento para el inventario de señalización </t>
  </si>
  <si>
    <t>Point clouds acquired using Mobile Laser Scanning (MLS) are applied to extract road information such as curb stones, road markings, and road side objects. In this paper, we present a scanline-based MLS point cloud segmentation method for various road and road side objects. First, end points of the scanline, jump edge points, and corner points are extracted as feature points. The feature points are then interpolated to accurately extract irregular parts consisting of irregularly distributed points such as vegetation. Next, using a point reduction method, additional feature points on a smooth surface are extracted for segmentation at the edges of the curb cut. Finally, points between the feature points are extracted as flat segments on the scanline, and continuing feature points are extracted as irregular segments on the scanline. Furthermore, these segments on the scanline are integrated as flat or irregular regions. In the extraction of the feature points, neighboring points based on the spatial distance are used to avoid being influenced by the difference in the point density. Based on experiments, the effectiveness of the proposed method was indicated based on an application to an MLS point cloud. Â© Authors 2019.</t>
  </si>
  <si>
    <t xml:space="preserve">Puede aportar procesamiento de point clouds. </t>
  </si>
  <si>
    <t>Action cameras can operate in outdoor conditions, such as outside a car, and provide good quality imagery that can be exploited to collect geospatial data by photogrammetric means. Recent models include GPS, which can deliver position and time of individual images and video frames. That is the case of the very popular camera, Gopro Hero 5. This paper describes the implementation of a mobile mapping system, based on a GoPro Hero 5 camera mounted on the side rearview mirror of a car. Although the system can be dependent on the camera GPS positions only, it was developed to include a GNSS dual frequency receiver, carried inside the car, on the dashboard. Within good observation conditions, without tall buildings, differential positioning (either RTK or PPK) provides the trajectory with accuracy of a few centimetres. The precise time of individual frames is obtained from the camera GPS and positions are interpolated from the GNSS receiver. Assuming the car moves in a horizontal plane and the camera has no significant tilts, the system is treated in planimetric terms, with camera axis azimuth derived from the vehicle trajectory. Positions of observed objects, such as traffic signs, are derived from consecutive frames. Tests carried out in a sparse urban environment have shown planimetric accuracy better than 40 cm, appropriate for large scale mapping, such as 1:2000. The system can be improved in several forms, through processing techniques, such as structure from motion, but without the incorporation of additional hardware. Â© Authors 2018. CC BY 4.0 License.</t>
  </si>
  <si>
    <t>Sistema de mapeo móvil con cámaras de acción, no se emplea LiDAR ni se mencionan elementos de un inventario</t>
  </si>
  <si>
    <t>Mobile mapping systems cameraâ€“LiDAR data registration for mitigating GNSS/INS trajectory perturbations</t>
  </si>
  <si>
    <t>Wheeled Mobile Mapping Systems (MMS), equipped with LiDAR, cameras, and integrated GNSS/INS units, are widely used in urban planning, map generation, and infrastructure monitoring. Accurate registration between wheeled MMS camera and LiDAR data, relying on precise system calibration and GNSS/INS trajectory, is crucial for effective data fusion to address the needs of these applications. However, environmental factors can degrade sensor calibration and GNSS/INS accuracy, leading to misalignment between imagery and LiDAR data. Calibration parameters, such as mounting parameters and sensorsâ€™ Interior Orientation Parameters (IOP), can be affected by sensor aging and environmental conditions, while data collection along transportation corridors may suffer from GNSS signal occlusions due to interference from traffic, bridges, and buildings. GNSS/INS trajectory errors are more frequent than calibration errors. This research addresses these trajectory issues by analyzing image-LiDAR misalignments and proposes a novel registration approach. The method establishes an appropriate transformation function, automatically extracts lane markings as common primitives, and develops a similarity measure tailored to these primitives. These elements are integrated into an automated optimization strategy that estimates transformation function parameters. The proposed learning-based algorithm is effective in both urban and highway environments, offering a robust solution for camera-LiDAR alignment. Additionally, an analysis of stereo camera poses before and after registration identifies misalignment causes, whether due to GNSS/INS errors or calibration inaccuracy. The proposed algorithm, evaluated using the mean of minimum Euclidean distances and Intersection over Union (IoU), demonstrates significant improvements, reducing misalignment to less than a few pixels and achieving IoU improvements exceeding 50%. Â© 2026 Elsevier Ltd</t>
  </si>
  <si>
    <t>Aborda el registro de datos cámara-LiDAR para mejorar la alineación y extracción de marcas viales, contribuyendo al procesamiento de datos LiDAR para inventario vial.</t>
  </si>
  <si>
    <t>This study presents a novel method for extracting point clouds of traffic signs using a single monocular camera sensor. Traditional light detection and ranging (LiDAR) techniques, although highly accurate, are expensive, require integration with cameras for segmentation tasks, and increase overall system complexity. The proposed approach is significant as it enables the generation of accurately segmented point clouds without relying on a LiDAR sensor, which was not available to the research group. The solution is flexible, allowing substitution with equivalent algorithms for monocular depth estimation, image segmentation, camera calibration, and global positioning system (GPS) association. Furthermore, the integration of machine learning techniques is proposed for traffic sign classification. Â© 2025 Luis Alberto ChavarrÃ­a Zamora and Pablo Soto-Quiros.</t>
  </si>
  <si>
    <t>Reconstrucción 3D con cámara monocular, se compara con LiDAR pero el foco es otra tecnología</t>
  </si>
  <si>
    <t>Map-aided localization methods have been employed for vehicle localization to overcome the limitations of global navigation satellite system (GNSS) devices. In this solution, sensor information is matched to the environment map to determine the vehicle position. Occupancy grid maps (OGMs) have been adapted for map-aided localization. However, there are known drawbacks of OGM, such as the environment discretization, the assumption of independence between grid cells, and the need for dense measurements. In recent years, Gaussian process occupancy map (GPOM) was developed to suppress some of the OGM limitations. GPOM enables the computation of the likelihood of occupancy at any location, even if not directly observed by the sensor, thus representing the environment in a continuous manner. Taking into account the superiority of GPOM over OGM, we devise a novel vehicle localization technique for urban environments. This solution enables more accurate localization due to the use of a representation that better models the real environment. The development of the proposed method is based on Monte Carlo localization, which is a popular map-aided localization method. Two road features commonly found in urban cities were chosen to build the maps: road curbs and road markings. Specifically, the proposed localization method relies on a GPOM constructed with curb data and an OGM built with road marking data. Experiments were performed in real urban environments. Maps were intentionally generated using sparse light detection and ranging (LIDAR) data to verify the localization in non-observed areas. The localization system was evaluated by comparing the results with a high precision GNSS device. Â© 2000-2011 IEEE.</t>
  </si>
  <si>
    <t xml:space="preserve"> Propone localización de vehículo mediante mapas  usando bordillos y marcas viales; el objetivo es la navegación autónoma, no el inventario.</t>
  </si>
  <si>
    <t xml:space="preserve"> Más orientado a conducción autónoma que a inventario vial</t>
  </si>
  <si>
    <t>Automatic curb detection is an important issue in road maintenance, three-dimensional (3D) urban modeling, and autonomous navigation fields. This paper is focused on the segmentation of curbs and street boundaries using a 3D point cloud captured by a mobile laser scanner (MLS) system. Our method provides a solution based on the projection of the measured point cloud on the XY plane. Over that plane, a segmentation algorithm is carried out based on morphological operations to determine the location of street boundaries. In addition, a solution to extract curb edges based on the roughness of the point cloud is proposed. The proposed method is valid in both straight and curved road sections and applicable both to laser scanner and stereo vision 3D data due to the independence of its scanning geometry. The proposed method has been successfully tested with two datasets measured by different sensors. The first dataset corresponds to a point cloud measured by a TOPCON sensor in the Spanish town of Cudillero. The second dataset corresponds to a point cloud measured by a RIEGL sensor in the Austrian town of Horn. The extraction method provides completeness and correctness rates above 90% and quality values higher than 85% in both studied datasets. Â© 2016 by the authors; licensee MDPI, Basel, Switzerland.</t>
  </si>
  <si>
    <t xml:space="preserve">Segmentación para identificación de bordillos y límites de carril. Contiene casos de estudio </t>
  </si>
  <si>
    <t>3D road reconstruction plays an essential role in road information extraction; however, the existing 3D point cloud registration methods cannot provide high accuracy and robustness for 3D road reconstruction. We propose a multi-direction registration framework for 3D road reconstruction using vehicle-borne LiDAR and integrated navigation system (INS) data. The framework includes five modules. Module I acquires road point clouds with rough geographical locations. Module II presents a novel key point matching algorithm to reduce the displacement deviation along the travel direction. Module III constructs a dual-plane sliding window to extract curb and pavement point clouds. Module IV develops a plane-to-plane registration algorithm for rough pavement registration. Module V extracts the intersection line between the pavement and curb for curb registration. Experimental results demonstrate that our method can achieve state-of-the-art performance in reconstruction accuracy and technical robustness. Â© ASCE.</t>
  </si>
  <si>
    <t xml:space="preserve"> reconstrucción 3D de carreteras usando LiDAR, aporta metodología de procesamiento para la reconstrucción precisa de la geometría vial.</t>
  </si>
  <si>
    <t>High-precision road point cloud measurement using mobile LiDAR technology is essential digital infrastructure for various industries. Researchers focus primarily on developing high-precision automated semantic segmentation for road point clouds. Existing deep learning networks trained on uneven and sparse point clouds captured by self-developed Mobile LiDAR Systems (MLS) have low segmentation accuracy. This paper introduces a deep learning method that partitions data based on the spatial positions of road scene point clouds and considers the sampling radius of regional groups. We use a road point cloud dataset constructed with a self-developed MLS to train and test the semantic segmentation of road point clouds. Based on the linear characteristics of local road point clouds, Principal Component Analysis (PCA) and threshold filtering methods are applied to classify the point cloud into ground and non-ground points. Different sampling strategies are then employed for each class of points, which are subsequently fed into the network model for semantic segmentation. Experimental results show that the proposed method achieves an overall accuracy of 97.8% in road point cloud segmentation and a mean Intersection-Over-Union (mIOU) of 0.81. The specific mIOUs are 0.98 for roads, 0.98 for guardrails, 0.93 for signs, 0.96 for street lamps, and 0.56 for lane markings. These results indicate that the proposed method significantly improves the accuracy of segmenting uneven and sparse road point clouds captured by MLS and outperforms existing methods. Â© The Author(s), under exclusive licence to Springer Science+Business Media, LLC, part of Springer Nature 2025.</t>
  </si>
  <si>
    <t xml:space="preserve">Puede aportar procesamiento de la información. </t>
  </si>
  <si>
    <t>Commercial vehicles on highway networks are only permitted to use routes that are designed to accommodate their sizes and weights. When issuing an over-height permit, agencies consider vertical clearances on all route options on a highway network before directing a vehicle to the optimal route. Inefficient routing of commercial vehicles could cause excessive delays, which would result in undesirable economic impacts. Moreover, inaccurate assignment of vehicles to routes where the road infrastructure cannot handle the vehicleâ€™s size could cause significant damage to the roadway, resulting in potential safety risks. Although routing programs and permit-issuing agencies try to avoid inaccurate assignments, this is not always possible since they rely on a database of information prone to human error and one which is not always up to date. To create a more reliable database of information, Departments of Transport need more efficient methods to collect information on highways. This paper aims to increase the efficiency of collecting data required to issue over-height permits by utilizing LiDAR data to automatically assess vertical clearance on highways. The method used involves detecting all overhead objects on a highway corridor and estimating the clearance at each object before mapping the data on a GIS map. The method was tested on three different highway corridors in Alberta, Canada ranging in length from 130 to 400 km. Testing revealed that the proposed method is effective in performing network-level assessment of vertical clearance, which has significant impacts on the efficiency of routing over-height vehicles on a network. Â© National Academy of Sciences: Transportation Research Board 2018.</t>
  </si>
  <si>
    <t xml:space="preserve">Evalúa la altura libre en carreteras para permisos de vehículos sobredimensionados, no relacionado con la extracción de inventario vial estándar (señales, demarcaciones, bordillos). </t>
  </si>
  <si>
    <t>Complex road environments threaten the safe operation of automated vehicles. Among these, adverse weather conditions and road geometries have particularly significant impacts. This study investigates LiDAR-based automated vehicles (LAVs) driving safety on vertical curved roads in adverse weather. A key methodology involves constructing a failure function that incorporates both the available sight distance (ASD) and the required stopping sight distance (RSD). This function is analyzed using a combined approach of neural networks and Monte Carlo simulations to quantitatively evaluate and generalize the reliability of LAVs under various conditions. The results reveal that variations in weather conditions and vertical curve radii significantly impact the ASD of LAVs, while the influence of speed is relatively minor. Notably, dense fog and rainfall can substantially reduce LAVsâ€™ ASD on vertical curves. Furthermore, the vehicle automation level and speed have a significant impact on driving safety, emphasizing the need for road and operational domain design tailored to LAVs under adverse weather conditions and vertical curve radii. Â© 2024 by the authors.</t>
  </si>
  <si>
    <t>Análisis de vehículos autónomos, no inventario.</t>
  </si>
  <si>
    <t>Traffic signs are a key element in driver safety. Governments invest a great amount of resources in maintaining the traffic signs in good condition, for which a correct inventory is necessary. This work presents a novel method for mapping traffic signs based on data acquired with MMS (Mobile Mapping System): images and point clouds. On the one hand, images are faster to process and artificial intelligence techniques, specifically Convolutional Neural Networks, are more optimized than in point clouds. On the other hand, point clouds allow a more exact positioning than the exclusive use of images. The false positive rate per image is only 0.004. First, traffic signs are detected in the images obtained by the 360Â° camera of the MMS through RetinaNet and they are classified by their corresponding InceptionV3 network. The signs are then positioned in the georeferenced point cloud by means of a projection according to the pinhole model from the images. Finally, duplicate geolocalized signs detected in multiple images are filtered. The method has been tested in two real case studies with 214 images, where 89.7% of the signals have been correctly detected, of which 92.5% have been correctly classified and 97.5% have been located with an error of less than 0.5 m. This sequence, which combines images to detection-classification, and point clouds to geo-referencing, in this order, optimizes processing time and allows this method to be included in a company's production process. The method is conducted automatically and takes advantage of the strengths of each data type. Â© 2020 by the authors.</t>
  </si>
  <si>
    <t xml:space="preserve">Inventario automático de señales de tráfico con MMS, caso directo de inventario de señalización via, aunque no se menciona LiDAR podría aportar procesamiento </t>
  </si>
  <si>
    <t>There is a growing demand for the virtualization of real-world scenes to become more realistic, driven by improvements in data acquisition systems and availability of analytical tools and computational power to treat that data. Despite the growing number of studies which tackle specific steps in this process, there is still a lack of solutions which leverage recent advances in computer vision techniques to facilitate the digital reconstruction of a real-world environment. Such an approach has obvious advantages, e.g., being able of operating on simple video data and not requiring an expensive data acquisition system, such as LIDAR cameras. However, it comes with several challenges, including the need to individualize and categorize objects in an image, estimate their position with respect to the camera and also deal with artifacts. To tackle these challenges, we conceived an innovative workflow for extracting and positioning in real-world coordinates relevant elements in a video scene, in our case of video captured from the front of a moving train. Starting from a semantic segmentation task, our method then leverages the object segmentation model SegmentAnything to assign a unique identifier to each instance of each class, which are subsequently tracked along the video sequence using a video segmentation algorithm. Each unique object instance can be positioned in real-world coordinates by integrating the output with its depth calibrated to metric units by leveraging scene reconstruction from Structure from Motion (SfM). The full approach is validated by comparing the estimated positions of buildings and traffic signs with their real positions based on an open-source database, achieving in both a sub-meter accuracy. This novel approach provides a comprehensive framework for the positioning of any object from a sequence of video frames and can be applied to a wide-range of domains beyond the one tackled here. Â© 2024 IEEE.</t>
  </si>
  <si>
    <t>Entorno ferroviario, no vial</t>
  </si>
  <si>
    <t>Onboard LiDARâ€“Camera Online Calibration With Pavement Marking Corner Points for Pavement Distress Fusion Detection</t>
  </si>
  <si>
    <t>Multisensor fusion is considered a cost-effective way to enhance accuracy, robustness, and comprehensiveness for pavement distress detection in complex traffic environments. Sensor calibration is a fundamental task for data synchronization from heterogeneous sensors to ensure precise and reliable fusion. However, to the best of authorsâ€™ knowledge, efficient and robust online calibration for pavement distress detection using onboard camera and light detection and ranging (LiDAR) sensors has not been explored. Therefore, a novel LiDARâ€“camera online calibration framework was proposed by detecting the pavement marking corner as the feature to establish correspondences for data alignment. First, a uniform region of interest (ROI) projection method was presented to align pavement coverage areas detected by LiDAR and camera for pavement distress fusion detection. Then, pavement marking corner detection algorithms were developed to extract pavement marking corners from LiDAR and camera data, respectively. In addition, a pavement marking corner point binary coding algorithm was developed to match the corner points detected by LiDAR and camera for establishing correspondences in external parameter estimation. Finally, an improved differential evolution (IDE) algorithm was developed to optimize the LiDARâ€“camera calibration parameter by integrating a priori knowledge during initialization to expedite the global search process and reduce computational resources. The experimental results showcased that the proposed method outperforms the comparison method, achieving the average point-to-point, point-to-line, and line-to-line reprojection errors of 2.59 pixels, 3.98 pixels, and 1.08Â°, respectively. It demonstrated its accuracy and robustness in different pavement distress conditions and pavement marking clear and distinct conditions. Â© 1963-2012 IEEE.</t>
  </si>
  <si>
    <t>Calibración de sensores y cámara tomando como base límites de pavimento. No considero que pueda aportar mucho.</t>
  </si>
  <si>
    <t>On-road information, including road boundaries, road markings, and road cracks, provides significant guidance or warning to all road users. Recently, the on-road information extraction from LiDAR data have been widely studied. However, for the LiDAR data with lower accuracy and higher noise, some detailed information, such as road boundary, is difficult to be extracted correctly. Furthermore, most of previous studies lack an exploration of efficiently extracting multiple on-road information from a single framework. In this paper, we propose a new framework that can simultaneously extract multiple on-road information from high accuracy LiDAR data and can also more robustly extract detailed road boundaries from low accuracy LiDAR data. First, we propose a Curb-Aware Ground Filter to extract ground points with rich curb structure features. Second, we transform the vertical density, elevation gradient and intensity features of the ground points into multiple feature maps and extract multiple on-road information from the feature maps by employing a semantic segmentation network. Experimental results on three datasets with different data accuracy demonstrate that our method outperforms other recent competitive methods. Â© 2020 Copernicus GmbH. All rights reserved.</t>
  </si>
  <si>
    <t xml:space="preserve">Extracción de road boundaries, road markings, and road cracks. </t>
  </si>
  <si>
    <t>Ground segmentation is crucial for terrestrial mobile platforms to perform navigation or neighboring object recognition. Unfortunately, the ground is not flat, as it features steep slopes; bumpy roads; or objects, such as curbs, flower beds, and so forth. To tackle the problem, this letter presents a novel ground segmentation method called Patchwork, which is robust for addressing the under-segmentation problem and operates at more than 40 Hz. In this letter, a point cloud is encoded into a Concentric Zone Model-based representation to assign an appropriate density of cloud points among bins in a way that is not computationally complex. This is followed by Region-wise Ground Plane Fitting, which is performed to estimate the partial ground for each bin. Finally, Ground Likelihood Estimation is introduced to dramatically reduce false positives. As experimentally verified on SemanticKITTI and rough terrain datasets, our proposed method yields promising performance compared with the state-of-the-art methods, showing faster speed compared with existing plane fitting-based methods. Code is available: https://github.com/LimHyungTae/patchwork. Â© 2016 IEEE.</t>
  </si>
  <si>
    <t>Segmentación de datos del suelo, no orientado a inventarios o elementos de estos</t>
  </si>
  <si>
    <t>Pavement markings serve as important traffic control devices, delineating traffic lanes and conveying regulations, guidance or warnings to roadway users. To ensure that pavement markings are clearly visible, especially at night, transportation agencies periodically assess the retroreflectivity of various categories of markings through manual approaches at discrete location. Because the radiometric information such as intensity in the lidar data cannot inherently be considered as a retroreflectivity measurement without additional processing, this study rigorously assesses the ability to determine pavement marking retroreflectivity from the Leica ScanStation P40 through radiometric calibration. For the evaluation, data were collected at a study site in Philomath, Oregon using the Leica P40, Leica Pegasus: Two mobile lidar system, and a handheld retroreflectometer as a reference. The results show that, with appropriate calibration, the lidar data can adequately assess the retroreflectivity of pavement markings. Additionally, while corrections have been proposed for range and angle of incidence, these corrections are not straightforward to apply for retroreflective materials, as will be discussed herein. While mobile lidar technology is ideal for a system-wide asset management framework, terrestrial laser scanning can be utilized for detailed investigations at sites such as intersections with highly variable wear where both can enable significant cost savings and applied for a variety of purposes simultaneously including asset management and project development. Â© Authors 2019.</t>
  </si>
  <si>
    <t>Evaluación de reflectividad de marcas viales, aporta al inventario de condición de señalización horizontal con LiDAR estático.</t>
  </si>
  <si>
    <t>Pavement markings are produced with retroreflective materials to enhance visibility for motorists, particularly at night. Retroreflectivity evaluation throughout an extensive highway network for maintenance and asset management purposes is a critical, yet challenging task for transportation agencies because visual evaluation can often be subjective and inconsistent, while field measurement can be time-consuming. Mobile Light Detection and Ranging (Lidar) datasets can potentially provide a safe, cost-effective, and reliable method of performing the required evaluation. This paper presents an empirical model for radiometric calibration of Lidar intensity information from the Leica Pegasus:Two system for pavement marking evaluation. The model was developed using dense handheld retroreflectometer measurements and mobile Lidar data collected in a variety of geometric configurations on a test site consisting of various markings with varying degrees of wear. The quantitative accuracy assessment of the proposed radiometric calibration model for estimating retroreflectivity was conducted to another independent dataset collected in different lanes and system configurations. Â© 2019 American Society for Photogrammetry and Remote Sensing.</t>
  </si>
  <si>
    <t>Estimación y evaluación de la retroreflectividad de marcas viales con LiDAR móvil; aporta al inventario de calidad de la señalización horizontal a escala de red vial.</t>
  </si>
  <si>
    <t>The accurate representation of pavement in three-dimensional (3D) space is pivotal for road infrastructure management. However, the sparse measurement from affordable equipment, such as 2D LiDAR, has limited the fully utilization of 3D pavement data. This paper aims to address this challenge by exploring the point cloud upsampling for pavement area. Specifically, Pavement-PU, a novel data-driven model is designed to enhance the quality and efficiency of dense point cloud generation task. Utilizing a transformer-based feature extraction module coupled with an integrated point upsampling strategy, Pavement-PU significantly improves the density, uniformity, and accuracy of point clouds derived from sparse and irregular initial scans. Through rigorous testing on the public dataset and a specially curated Pavement3D dataset, the model demonstrates substantial improvements over existing methods in terms of both quantitative metrics and qualitative assessments. Ablation studies further validate the impact of our architectural choices, confirming the effectiveness of the innovative structures implemented within the network. Our research paves the way for more effective and efficient methods in pavement maintenance and monitoring, leveraging advanced techniques for practical, real-world applications in pavement management. Â© 2000-2011 IEEE.</t>
  </si>
  <si>
    <t>Mejora la densidad de nubes de puntos de pavimento mediante upsampling, facilitando la extracción de características viales (como grietas o marcas). Relevante por mejoramiento metodológico con LiDAR aplicado a infraestructura vial.</t>
  </si>
  <si>
    <t>This work presents an approach to automatically detect structural floor elements such as steps or ramps in the immediate environment of buildings, elements that may affect the accessibility to buildings. The methodology is based on Mobile Laser Scanner (MLS) point cloud and trajectory information. First, the street is segmented in stretches along the trajectory of the MLS to work in regular spaces. Next, the lower region of each stretch (the ground zone) is selected as the ROI and normal, curvature and tilt are calculated for each point. With this information, points in the ROI are classified in horizontal, inclined or vertical. Points are refined and grouped in structural elements using raster process and connected components in different phases for each type of previously classified points. At last, the trajectory data is used to distinguish between road and sidewalks. Adjacency information is used to classify structural elements in steps, ramps, curbs and curb-ramps. The methodology is tested in a real case study, consisting of 100 m of an urban street. Ground elements are correctly classified in an acceptable computation time. Steps and ramps also are exported to GIS software to enrich building models from Open Street Map with information about accessible/inaccessible entrances and their locations. Â© Authors 2017.</t>
  </si>
  <si>
    <t>Aporta extracción de bordes</t>
  </si>
  <si>
    <t>Mathematical morphology is a technique recently applied directly for point cloud data. Its working principle is based on the removal and addition of points from an auxiliary point cloud that acts as a structuring element. However, in certain applications within a more complex process, these changes to the original data represent an unacceptable loss of information. The aim of this work is to provide a modification of the morphological opening to retain original points and attributes. The proposed amendment involved in the morphological opening: erosion followed by dilatation. In morphological erosion, the new eroded points are retained. In morphological dilation, the structuring element does not add its points directly, but uses the point positions to search through the previously eroded points and retrieve them for the dilated point cloud. The modification was tested on synthetic and real data, showing a correct performance at the morphological level, and preserving the precision of the original points and their attributes. Furthermore, the conservation is shown to be very relevant in two possible applications such as traffic sign segmentation and occluded edge detection.  Â© 2021 J. Balado et al.</t>
  </si>
  <si>
    <t>Accesibilidad a edificios (rampas, escalones). No centrado en inventario vial de carreteras. Aporta poco.</t>
  </si>
  <si>
    <t>Inspecting the visual wear status of pavement markings is important to guide the maintenance plans of roads and ensure traffic safety. This study proposes a point-based visual status evaluation system for pavement markings using light detection and ranging (LiDAR) technology. The system includes a feature-binary-PointNet (FBP) network to accurately extract pavement markings from raw point clouds. Furthermore, multi-shape descriptors are constructed to efficiently identify different types of pavement markings, and a four-level wear-grading system is established based on two indices (point-based visual wear area and wear area proportion) of each pavement marking. The proposed method was tested using the mobile laser scanning technique considering a case study of an expressway. The proposed FBP network performed better than the existing state-of-the-art networks in extracting the pavement markings, with accuracy, recall, precision, and mean intersection over union scores of 97.04, 84.42, 91.11, and 79.36%, respectively. The main types of expressway markings were rapidly identified, and maintenance advice was provided based on the two computed indices and the wear grade of each marking. The study findings can guide managing agencies in allocating the maintenance budget for fixing highly defective road sections. Â© National Academy of Sciences: Transportation Research Board 2023.</t>
  </si>
  <si>
    <t>Segmentación de señales, no central para inventario vial. No se menciona LiDAR</t>
  </si>
  <si>
    <t>For autonomous navigation, accurate localization with respect to a map is needed. In urban environments, infrastructure such as buildings or bridges cause major difficulties to Global Navigation Satellite Systems (GNSS) and, despite advances in inertial navigation, it is necessary to support them with other sources of exteroceptive information. In road environments, many common furniture such as traffic signs, traffic lights and street lights take the form of poles. By geo-referencing these features in vector maps, they can be used within a localization filter that includes a detection pipeline and a data association method. Poles, having discriminative vertical structures, can be extracted from 3D geometric information using LiDAR sensors. Alternatively, deep neural networks can be employed to detect them from monocular cameras. The lack of depth information induces challenges in associating camera detections with map features. Yet, multi-camera integration provides a cost-efficient solution. This paper quantitatively evaluates the efficacy of these approaches in terms of localization. It introduces a real-time method for camera-based pole detection using a lightweight neural network trained on automatically annotated images. The proposed methods' efficiency is assessed on a challenging sequence with a vector map. The results highlight the high accuracy of the vision-based approach in open road conditions. Â© 2023 IEEE.</t>
  </si>
  <si>
    <t>Compara localización de vehículo con cámara y LiDAR usando postes de mapas vectoriales; el objetivo es la navegación autónoma, no el inventario de infraestructura.</t>
  </si>
  <si>
    <t xml:space="preserve">Analiza el estado del pavimento y las demarcaciones. Presenta caso de estudio </t>
  </si>
  <si>
    <t>Nowadays, mobile laser scanning is widely used for understanding urban scenes, especially for extraction and recognition of pole-like street furniture, such as lampposts, traffic lights and traffic signs. However, the start-of-art methods may generate low segmentation accuracy in the overlapping scenes, and the object classification accuracy can be highly influenced by the large discrepancy in instance number of different objects in the same scene. To address these issues, we present a complete paradigm for pole-like street furniture segmentation and classification using mobile LiDAR (light detection and ranging) point cloud. First, we propose a 3D density-based segmentation algorithm which considers two different conditions including isolated furniture and connected furniture in overlapping scenes. After that, a vertical region grow algorithm is employed for component splitting and a new shape distribution estimation method is proposed to obtain more accurate global shape descriptors. For object classification, an integrated shape constraint based on the splitting result of pole-like street furniture (SplitISC) is introduced and integrated into a retrieval procedure. Two test datasets are used to verify the performance and effectiveness of the proposed method. The experimental results demonstrate that the proposed method can achieve better classification results from both sites than the existing shape distribution method. Â© 2019 by the authors.</t>
  </si>
  <si>
    <t>Conducción autonoma y localización de este, no habla de elementos de un inventario o derivados</t>
  </si>
  <si>
    <t>In the realm of autonomous systems and smart-city initiatives, accurately detecting and localizing pole-like objects (PLOs) such as electrical poles and traffic signs has become crucial. Despite their significance, the diverse nature of PLOs complicates their accurate recognition. Point cloud data and 3D deep learning models offer a promising approach to PLO localization under varied lighting, addressing issues faced by camera systems. However, the distinct characteristics of different street scenes worldwide require infeasibly extensive training data for satisfactory results because of the nature of deep learning. This prohibitively increases the cost of lidar data capture and annotation. This paper introduces a novel few-shot learning framework for the classification of outdoor point cloud objects, leveraging a minimalistic approach that requires only a single support sample for effective classification. Central to our methodology is the development of Pole-NN, a Non-parametric Network that efficiently distinguishes between various PLOs and other road assets without the need for extensive training datasets traditionally associated with deep learning models. Additionally, we present the Parkville-3D Dataset, an annotated point cloud dataset we have captured and labelled, which addresses the notable scarcity of fine-grained PLO datasets. Our experimental results demonstrate the potential of our approach to utilize the intrinsic spatial relationships within point cloud data, promoting a more efficient and resource-conscious strategy for PLO classification.  Copyright Â© 2024 Zezheng Zhang et al.</t>
  </si>
  <si>
    <t>Detección de objetos tipo poste (señales, postes de luz) a partir de datos LiDAR móvil, claramente dentro de la extracción de inventario vial.</t>
  </si>
  <si>
    <t>Mobile Laser Scanner (MLS) technology enables the acquisition of high-precision three-dimensional lidar point cloud data of roadside infrastructure elements, including traffic signs and street poles. This research presents an innovative and computationally efficient algorithm for the extraction of pole-shaped objects from MLS point clouds. The methodology addresses the computational challenges associated with large-scale point cloud processing through a trajectory-based segmentation and ground point filtering. The algorithm implements geometric descriptors, specifically linearity and verticality to identify potential pole structures. Subsequently, the statistical outlier removal (SOR) filter is applied to refine the candidate pole detection results. The final classification of true pole objects is achieved through the application of ground clearance criteria. The algorithmâ€™s effectiveness was validated through empirical testing across three distinct urban and suburban environments, utilizing data acquired from two different MLS systems. The experimental results demonstrated successful performance metrics, achieving mean precision and recall rates of 97.21. Â© 2025 Proceedings of the International Symposium on Automation and Robotics in Construction. All rights reserved.</t>
  </si>
  <si>
    <t xml:space="preserve">Inventario de elementos verticales </t>
  </si>
  <si>
    <t>The need for a continuous evaluation of the state of preservation of civil infrastructures during their lifetime is increasingly requiring advanced monitoring technologies. The improvement of spatial and temporal resolution of the measurements is now one of the most significant achievement, especially for large infrastructures. Monitoring actions are necessary to maintain safety conditions by controlling the evolution of deformation patterns or detecting significant instabilities. Remote sensing technique such as Differential Interferometry by Synthetic Aperture Radar (DInSAR) allows identifying environmental vulnerability and potential damages on large road infrastructures thus contributing to plan and optimize maintenance actions. DInSAR data allow to highlight instability processes and to quantify mean deformation velocities and displacement time series. This information can be analysed considering geotechnical and structural characteristics and adopted to evaluate possible safety condition improvement and damage mitigation. Using proximal remote sensing techniques, such as Light Detection And Ranging (LiDAR), it is possible to analyse the pavement conditions on 3D models derived from a dense point cloud acquired by Mobile Laser Scanner (MLS). By combining the DInSAR and LiDAR datasets a great improvement is expected in the capability to promptly identifying critical situations and understanding potential risks affecting extended road infrastructures. The principal aim of this paper is to provide a general overview of the most innovative remote sensing techniques for infrastructure safety condition assessments. Furthermore, a methodological approach to define a reliable procedure for data processing and integration is applied on a test area located in the municipality of Rome. Â© 2019 Authors.</t>
  </si>
  <si>
    <t>aporta técnicas de clasificación eficientes para el inventario de señalización</t>
  </si>
  <si>
    <t>Automatic extraction of road curbs from uneven, unorganized, noisy, and massive 3-D point clouds is a challenging task. Existing methods often project 3-D point clouds onto 2-D planes to extract curbs. However, the projection causes loss of 3-D information, which degrades the performance of the detection. This paper presents a robust, accurate, and efficient method to extract road curbs from 3-D mobile LiDAR point clouds. Our method consists of two steps: 1) extracting candidate points of curbs based on the proposed novel energy function and 2) refining candidate points using the proposed least cost path model. We evaluated the method on a large scale of residential area (16.7 GB, 300 million points) and an urban area (1.07 GB, 20 million points) mobile LiDAR point clouds. Results indicate that the proposed method is superior to the state-of-the-art methods in terms of robustness, accuracy, and efficiency. The proposed curb extraction method achieved a completeness of 78.62% and a correctness of 83.29%. Experiments demonstrate that our method is a promising solution to extract road curbs from mobile LiDAR point clouds. Â© 1980-2012 IEEE.</t>
  </si>
  <si>
    <t>adquisición de información y procesamiento de point clouds obtenidos de lidar como roadside infrastructure elements, including traffic signs and street poles.</t>
  </si>
  <si>
    <t>Vital aspects of transportation networks, such as the extraction of road information and analysis of road conditions, have become increasingly important research topics as they outline the foundation of many applications such as high-precision mapping, infrastructure planning and maintenance, intelligent transportation, or road design analysis. Therefore, regularly obtaining accurate high-density point cloud data of infrastructures supports many transportation-based applications and provides up-to-date information for smart cities or digital twins. Low-cost smartphone platforms equipped with a variety of sensors provide new and powerful data acquisition capabilities that can be exploited in the geospatial field. For example, mobile phones are now capable of collecting valuable data to generate accurate models to support digital reconstruction of infrastructures. These platforms can provide simple and effective data acquisition, while offering useful geospatial data that can be an alternative to traditional measurement techniques. However, the sensor performance with respect to spatial accuracy of point clouds generated in different applications have not yet been fully investigated. Thus, this paper evaluates the feasibility of using the point clouds generated by the built-in camera and LiDAR sensors integrated into iPhone 14 Pro for extracting road-related information. Additionally, the use of the viDoc RTK Rover on the iPhone 14 Pro increases the platform positioning accuracy, consequently improving the georeferencing accuracy of the point clouds. To validate the performance of the point clouds obtained by the iPhone 14 Pro, a reference dataset of the road features was obtained by measuring with a single-point RTK-GNSS receiver, receiving corrections from the Turkish CORS network (TUSAGA-Aktif) which provides two to three centimetres of accuracy. In addition, reference point cloud data over the same area was obtained from different platforms such as Mobile LiDAR and UAS, and the road features were extracted from these dataset and performance validated. The data acquired by the iPhone 14 Pro was processed and evaluated with respect to the reference datasets. The advantages and disadvantages of using iPhone 14 Pro are analysed in detail and the findings are reported.  Â© 2023 International Society for Photogrammetry and Remote Sensing. All rights reserved.</t>
  </si>
  <si>
    <t>Evalúa la viabilidad del LiDAR integrado en iPhone 14 Pro para extracción de información vial; aunque relacionado, el sensor de smartphone no cumple los estándares de precisión para inventario.</t>
  </si>
  <si>
    <t>Revisión de monitoreo de diferentes tecnologías, no enfocado directamente a elementos viales</t>
  </si>
  <si>
    <t xml:space="preserve">Extracción de bordes de vía a partir de point clouds de LiDAR, contiene ejemplo de análisis y promete una extracción robusta </t>
  </si>
  <si>
    <t>Roads are one of the main characteristics of cities, and their data should be updated periodically. In this study, a new automatic method is proposed for extracting road surface information and road inventory from a Mobile LiDAR System-based point cloud. The proposed method consists of four steps. First, a three-dimensional point cloud is acquired using the mobile LiDAR scanning raw data. To improve the extraction accuracy, irrelevant points are removed from the point cloud. Piecewise linear models are used in the third step to classify the road surface. Road geometric characteristics such as centerline, profile, cross-section, and cross slope are extracted in the final step. The manually obtained road boundary is compared with the extracted road boundary to assess the classification results. Completeness, correctness, quality, and accuracy measures are range from 97 % to 99 % . When comparing these measures with previous studies, the proposed method produces one of the highest ones. Â© 2023 IOP Publishing Ltd.</t>
  </si>
  <si>
    <t>Mapeo de infraestructura vial con LiDAR y evaluación de precisión; evalúa la viabilidad de datos LiDAR de bajo costo de dispositivos móviles. No me parece tan relevante</t>
  </si>
  <si>
    <t>The general purpose of the paper is the study of surveying and data processing methodologies that are efficient to obtain more detailed metric data on road infrastructures than can be derived from classical surveying techniques. The inspection and monitoring of the condition of an infrastructure are two essential steps to increase the users' safety and to properly manage the available resources and are a preparatory step to the subsequent steps of deciding on the interventions to be put in place. Analysis of the state of degradation, if conducted with traditional methodologies, can be risky and sometimes inefficient. The Mobile Laser Scanner (MLS) technique, based on LiDAR (Light Detection and Ranging) technology, is also widely used today as an alternative to traditional techniques since it allows obtaining dense and accurate point clouds of the road surface. The purpose of our work is to provide a workflow for the processing of MLS data aimed at producing some useful indicators to describe the functional and structural characteristics of the pavement, with the goal of optimizing the decision-making processes of the Managing Authority. Specifically, the data flow was studied, and several processing algorithms were implemented to identify and quantify surface defects and road roughness. The result of the entire process is the creation of an Atlas in QGIS to create graphical tables related to each individual cross profile and that can be used to identify all those sections that need emergency actions and therefore characterized by a high priority of intervention. Â© Author(s) 2023.</t>
  </si>
  <si>
    <t>A pesar de que habla de extracción de señales y procesamiento, no menciona a LiDAR</t>
  </si>
  <si>
    <t>Accurate road surface and boundary information is vital for road damage detection, high-definition map construction, and traffic scene perception. To address the challenges posed by complex road scenes, irregular point cloud data, and class imbalance, this paper develops a novel dataset of mobile laser scanning (MLS) point clouds and proposes a deep learning-based method for road surface and road boundary segmentation. To handle the problem of large scenario spans and large data volumes, a time-based data partitioning strategy is adopted to preserve road geometry. And to tackle the class imbalance issue, a dynamic equilibrium sampling method is proposed. Moreover, the graph attention module is incorporated to enhance the modelâ€™s ability to capture structural features. Comprehensive experimental results demonstrated that the proposed model achieves outstanding performance in large-scale road scenes, with the overall accuracy exceeding 99%, mean accuracy surpassing 98%, and the mean intersection over union above 89%, significantly outperforming existing mainstream models. These results provide an efficient and reliable solution for the automated processing of MLS point clouds and key technical support for road extraction. Future research will focus on the study of cross-domain generalization capabilities across multiple scenarios. Â© 2025 IOP Publishing Ltd. All rights, including for text and data mining, AI training, and similar technologies, are reserved.</t>
  </si>
  <si>
    <t xml:space="preserve">Extracción de superficie e inventario vial completo desde nubes de puntos LiDAR. Muy relacionado </t>
  </si>
  <si>
    <t>As the boost of modern society, research on the extraction of road traffic markings has become increasingly popular. To improve the regional convolutional neural network, improve the road surface cloud segmentation algorithm based on the radius filtering algorithm and area division method, and combine the two algorithms to improve the sparse point cloud road traffic marking extraction algorithm. Finally, the study will integrate the single frame image and road surface cloud data frame by frame, apply the improved road traffic marking extraction algorithm of sparse point cloud to the road surface cloud with single frame image, and construct the road traffic marking extraction algorithm integrating single frame image and sparse point cloud. The effectiveness of the improved regional convolutional neural network algorithm proposed in the study was verified, and it was found that the average recall rate of the algorithm was 0.841, the average accuracy was 85.4%, and the operation speed was 125.6 seconds. Its performance was superior to other algorithms compared. In addition, the study also compared and analyzed the performance of the fusion road traffic marking extraction algorithm, and found that the average extraction edge length difference of the algorithm's road marking extraction was 0.0315m, and the average relative error between the algorithm and the internal verification points was 0.0493, which is better than the comparison algorithm. Based on the comprehensive experimental results, it was found that the performance of the proposed improved regional convolutional neural network algorithm and the traffic marking extraction algorithm that integrates single frame images and sparse point clouds is superior to the comparison algorithm. Meanwhile, the proposed fusion lane marker extraction algorithm has significantly improved the accuracy and precision compared to traditional lane marker extraction algorithms, and has enormous application potential in the field of road traffic. Â© 2013 IEEE.</t>
  </si>
  <si>
    <t>Utiliza LiDAR terrestre (estático) para modelado de superficies de carretera, pero no se enfoca en la extracción de elementos de inventario vial (señales, marcas, bordillos) y no es LiDAR móvil.</t>
  </si>
  <si>
    <t>Road traffic sign identification and classification have become crucial in computer vision and deep learning research because safer roads are required and intelligent transportation solutions are becoming more and more popular. In this paper, an effective deep learning system for accurate road traffic sign classification and dependable detection in real-world situations is presented. The method optimizes performance and computing economy by automatically extracting hierarchical characteristics from raw picture data using convolutional neural networks (CNNs). We present methods to increase the model's resilience to different sign shapes, occlusions, and lighting conditions. The approach achieves excellent accuracy with low computing overhead by using lightweight neural network topologies and optimization techniques like model pruning and quantization, which makes it appropriate for contexts with limited resources. Superior accuracy and flexibility to various sensor modalities, such as camera-based and lidar-based systems, are demonstrated via evaluations on benchmark datasets and real-world traffic scenarios. In order to improve road safety and assist intelligent transportation systems, our research advances the recognition and classification of road traffic signs in an efficient and precise manner. Â© Grenze Scientific Society, 2025.</t>
  </si>
  <si>
    <t>Aporta metodología de procesamiento profundo para la extracción precisa de la calzada.</t>
  </si>
  <si>
    <t>Matching high definition (HD) map and real-time sensor data, which is crucial for map-based intelligent vehicle localization, usually requires robust and distinct road features extracted from both ends. However, road features extacted from sensor data (e.g., image, LiDAR) are susceptible to various conditions, such as lighting, weather conditions, dynamic objects, etc. Moreover, although lane lines can provide continuous lateral constraints on a vehicle's position, it is still challenging to get sufficient longitudinal ones due to the limited road markings. In this article, we employed the longitudinal distance provided by road-pulse, which is the vibration pattern while the vehicle passes lateral road elements (LREs) such as speed bumps, expansion joints, etc., to enhance the localization accuracy. Such road-pulse vibration patterns can be detected accurately with the proposed Sliding Window Gaussian Model (SWGM) from the acceleration data collected using a low-cost inertial measurement unit (IMU). Detection of road-pulse allows accurate and robust matching of LREs within the HD map to provide accurate longitudinal distances. Then the longitudinal and the lateral distance(s) derived from IMU and off-the-shelf around view monitoring (AVM) are mapped into global constraints with the support of the HD map. Finally, these constraints, together with the measurement from the consumer-level inertial navigation system (INS), are fused within a framework of Kalman Filter based on the Markov model (KF-MM) to achieve accurate vehicle localization. The proposed method has been verified on two routes with a total length of 3.7 km. Experimental results demonstrate that road-pulse can significantly enhance the localization results with good robustness to different scenarios. After fusing with road-pulses, the overall localization error can achieve an average decimeter accuracy on both test routes.  Â© 1967-2012 IEEE.</t>
  </si>
  <si>
    <t xml:space="preserve">Aporta directamente a extracción de líneas de carril y marcas. Comparación de algoritmos de procesamiento </t>
  </si>
  <si>
    <t>Connected and automated vehicle applications are facilitated by Enhanced Digital Maps (EDMs) of the roadway environment. Due to the high numbers of roadway miles and signalized intersections, there is significant research interest in the automatic extraction of such maps from georectified LiDAR data. Most existing methods convert the LiDAR point cloud to a set of images for feature extraction and mapping. This rasterization step loses information that could be retained if new methods were developed that work directly on the LiDAR point could for feature extraction and mapping, without rasterization. This article presents one such approach that operates on a road surface point cloud, processing small patches at a time using a locally adaptive version of Otsu's method to discard low intensity reflections while retaining reflections from roadway markings. The main new aspect of the approach is a graph-based clustering algorithm implemented directly on the point cloud. A cluster growing method is used to group similar road markings into the same group to enable detection of the stop bars and lane edges. Finally, a SAE-J2735 map message is created from the extracted roadway features. Â© 2017 IEEE.</t>
  </si>
  <si>
    <t>Detección de señales con deep learning, sin LiDAR específicamente</t>
  </si>
  <si>
    <t>This study aims at building a robust method for detecting and classifying traffic signs from mobile LiDAR point clouds and digital images. First, this method detects traffic signs from mobile LiDAR point clouds with regard to a prior knowledge of road width, pole height, reflectance, geometrical structure, and traffic-sign size. Then, traffic-sign images are segmented by projecting the detected traffic-sign points onto the digital images. Afterward, the segmented traffic-sign images are normalized for automatic classification with a given image size. Finally, a traffic-sign classifier is proposed based on a supervised Gaussian-Bernoulli deep Boltzmann machine model. We evaluated the proposed method using datasets acquired by a RIEGL VMX-450 system. The traffic-sign detection accuracy of 86.8% was achieved; through parameter sensitivity analysis, the overall performance of traffic-sign classification achieved a recognition rate of 93.3%. The computational performance showed that our method provides a promising solution to traffic-sign detection and classification using mobile LiDAR point clouds and digital images. Â© 2008-2012 IEEE.</t>
  </si>
  <si>
    <t>Localización usando vibraciones, se menciona LiDAR pero no como enfoque</t>
  </si>
  <si>
    <t>The existing roadway infrastructures are mostly archived with two-dimensional (2D) drawings that lack the possibility for three-dimensional (3D) interpretation and advanced 3D analysis. The mobile LiDAR system (MLS) is gaining popularity in 3D mapping applications along various types of road corridors. MLS achieves the highest data quality and completeness among the traditional roadway data collection methods. The rural roads in different countries especially in India form a substantial portion of the road network. Therefore the proper maintenance and road safety analysis of rural roads are recommended activity, which could be addressed using detailed 3D road surface information. The absence of raised curb at road boundary, and presence of complexity, heterogeneity and occlusions along the rural roadway settings restrict the use of existing studies for road surface extraction using MLS point cloud data. Therefore considering the above requirement, this research paper proposes a two-stage method. The first stage extract planar ground surfaces which are further used to filter road surface in the second stage. Global properties of road, that is, topology and smoothness and its radiometric response to laser beam of MLS are used in the second stage. MLS point cloud data of rural roadway were used to test the proposed method. The road surface points were accurately extracted without being affected by the absence of raised curb and hanging objects over the road surface, that is, tree canopies and overhead power lines. The quantitative assessment of the proposed method was performed in terms of correctness, completeness and quality, which were 96.3, 94.2, and 90.9%, respectively. Â© 2017, Indian Society of Remote Sensing.</t>
  </si>
  <si>
    <t xml:space="preserve">Se habla de la realización de métodos optimizados para la extracción y mapeo de características en un pequeño tramo de vía usando LiDAR, analizando lane edges (bordes de carril) y barras de parada (stop bars). Se considera como importante dado que puede presentar métodos de procesamiento y menciona elementos de un inventario. </t>
  </si>
  <si>
    <t>Traffic sign retroreflectivity is essential for roadway safety, particularly in low-light and adverse weather conditions. Traditional methods, such as handheld retroreflectometers and nighttime inspections, are labor-intensive, costly, and unsuitable for large-scale implementation. To address these limitations, we developed SAAM-ReflectNet, a deep learning framework that unifies traffic sign detection, classification, and retroreflectivity estimation into a single automated pipeline. Our RetroNet backbone, developed as part of this study, extracts robust spatial and semantic features to enhance feature representation. The Sign-Aware Attention Module we designed prioritizes critical traffic sign regions, improving detection and classification accuracy by focusing on the most relevant areas. Additionally, our multimodal fusion layers seamlessly integrate RGB imagery with LiDAR intensity data, enabling reliable retroreflectivity estimation. ReflectNet achieved a mean Average Precision (mAP) of 0.635 at IoU=0.5 and 0.522 across IoU thresholds from 0.5 to 0.95, alongside Root Mean Squared Errors (RMSE) of 0.169 for foreground and 0.147 for background reflectivity. Across 15 evaluation runs, performance improvements were statistically significant compared to all baselines (p &lt; 0.05), underscoring the consistency and reliability of ReflectNet.These findings underscore the reliability, scalability, and transferability of our approach, establishing ReflectNet as a transformative tool for intelligent transportation systems and proactive traffic sign maintenance. Â© 2025 Elsevier Ltd</t>
  </si>
  <si>
    <t>Aunque tiene aplicaciones en conducción autónoma, el método utiliza LiDAR y visión para la detección de carriles, lo cual puede contribuir a la extracción de demarcaciones viales.</t>
  </si>
  <si>
    <t>Santiago Urban Dataset SUD is a real dataset that combines Mobile Laser Scanning (MLS) and Handheld Mobile Laser Scanning (HMLS) point clouds. The data is composed by 2 km of streets, sited in Santiago de Compostela (Spain). Point clouds undergo a manual labelling process supported by both heuristic and Deep Learning methods, resulting in the classification of eight specific classes: road, sidewalk, curb, buildings, vehicles, vegetation, poles, and others. Three PointNet++ models were trained; the first one using MLS point clouds, the second one with HMLS point clouds and the third one with both H&amp;MLS point clouds. In order to ascertain the quality and efficacy of each Deep Learning model, various metrics were employed, including confusion matrices, precision, recall, F1-score, and IoU. The results are consistent with other state-of-the-art works and indicate that SUD is valid for comparing point cloud semantic segmentation works. Furthermore, the survey's extensive coverage and the limited occlusions indicate the potential utility of SUD in urban mobility research. Â© 2023 The Author(s)</t>
  </si>
  <si>
    <t>El estudio propone un método para la detección y clasificación de señales de tránsito utilizando nubes de puntos LiDAR móvil, apoyado con imágenes digitales para mejorar el proceso de segmentación y reconocimiento. Se enfoca directamente en la extracción automática de un elemento del inventario vial (señales de tránsito) mediante técnicas de procesamiento y clasificación. Cumple con los criterios de inclusión (procesamiento de datos LiDAR + extracción de elementos del inventario vial),</t>
  </si>
  <si>
    <t>Traffic signs are one of the most relevant road assets for driving, as the safety of drivers depends to a great extent on their correct location. In this paper two methods are compared for the segmentation of the sign and the pole supporting it. Both methods are based on the morphological opening to identify the sign points, the first one directly employs the mathematical morphology directly applied to point clouds and the second one through point cloud rasterization into images. The comparison was conducted on twenty real traffic signs acquired with Mobile Laser Scanning obtaining point clouds from environments with signposts, traffic lights and lampposts. The results showed a correct segmentation of the signs, obtaining a F-score of 0.81 by the point-based method and a 0.75 by 2D image method. In particular, the point-based mathematical morphology proved to be more accurate in the segmentation of traffic sings installed on traffic lights and lampposts, avoiding over detection shown by the 2D image method.  Â© Author(s) 2021.</t>
  </si>
  <si>
    <t>Extracción de superficie de carreteras rurales desde datos usando MLS LiDAR.</t>
  </si>
  <si>
    <t>This paper presents a segment-based traffic sign detection method using vehicle-borne mobile laser scanning (MLS) data. This method has three steps: road scene segmentation, clustering and traffic sign detection. The non-ground points are firstly segmented from raw MLS data by estimating road ranges based on vehicle trajectory and geometric features of roads (e.g., surface normals and planarity). The ground points are then removed followed by obtaining non-ground points where traffic signs are contained. Secondly, clustering is conducted to detect the traffic sign segments (or candidates) from the non-ground points. Finally, these segments are classified to specified classes. Shape, elevation, intensity, 2D and 3D geometric and structural features of traffic sign patches are learned by the support vector machine (SVM) algorithm to detect traffic signs among segments. The proposed algorithm has been tested on a MLS point cloud dataset acquired by a Leador system in the urban environment. The results demonstrate the applicability of the proposed algorithm for detecting traffic signs in MLS point clouds. Â© 2018 IEEE.</t>
  </si>
  <si>
    <t xml:space="preserve"> Aporta a inventario de señales y su condición.</t>
  </si>
  <si>
    <t>In self-driving, standalone GPS is generally considered to have insufficient positioning accuracy to stay in lane. Instead, many turn to LIDAR localization, but this comes at the expense of building LIDAR maps that can be costly to maintain. Another possibility is to use semantic cues such as lane lines and traffic lights to achieve localization, but these are usually not continuously visible. This issue can be remedied by combining semantic cues with GPS to fill in the gaps. However, due to elapsed time between mapping and localization, the live GPS frame can be offset from the semantic map frame, requiring calibration. In this paper, we propose a robust semantic localization algorithm that self-calibrates for the offset between the live GPS and semantic map frames by exploiting common semantic cues, including traffic lights and lane markings. We formulate the problem using a modified Iterated Extended Kalman Filter, which incorporates GPS and camera images for semantic cue detection via Convolutional Neural Networks. Experimental results show that our proposed algorithm achieves decimetre-level accuracy comparable to typical LIDAR localization performance and is robust against sparse semantic features and frequent GPS dropouts.  Â© 2021 IEEE.</t>
  </si>
  <si>
    <t>aunque tiene un enfoque muy urbano, podría aportar metodologías y algoritmos como se menciona.</t>
  </si>
  <si>
    <t>Mobile laser scanning (MLS) can provide urban road spatial information, which gained increasing attention in various urban applications. However, the MLS platform position estimation is often inaccurate because the positioning observations tend to be interfered with or blocked out by surroundings in complex urban regions, resulting in the degraded quality of captured point cloud data. Instead of correcting inaccurate MLS platform positions directly, this article proposed a baseline to extract intrinsic characteristics from raw point clouds, which can be used for 3-D correction without additional reference information. Furthermore, this article designed a data-driven 3-D correction approach called self-constrained baseline correction model. First, baselines were generated from raw MLS data by extracting and connecting road markings. Next, intrinsic features information from raw data were extracted by calculating the baselines' horizontal curvature and longitudinal gradient. Then, the problematic MLS point cloud can be located by abnormal feature information of baseline accordingly, dividing raw point cloud into reference and problematic data. Finally, nonrigid correction processing was performed by building a consistent expression and iteratively minimizing the discrepancy between problematic and reference data, enhancing the accuracy consistency of the MLS road point cloud. Experiments were conducted with six typical problematic scenes collected in Shanghai, China. We demonstrated that the 2-D and 3-D average deviation of problematic data was reduced by 1.06 and 1.10 dm. The accuracy inconsistency of corrected data was also evaluated by analyzing the standard deviation of feature information. The results showed that the data quality can be improved significantly.  Â© 2008-2012 IEEE.</t>
  </si>
  <si>
    <t xml:space="preserve">Aporta a inventario de señales.
</t>
  </si>
  <si>
    <t>Emerging mobile LiDAR mapping systems exhibit great potential as an alternative for mapping urban environments. Such systems can acquire high-quality, dense point clouds that capture detailed information over an area of interest through efficient field surveys. However, automatically recognizing and semantically segmenting different components from the point clouds with efficiency and high accuracy remains a challenge. Towards this end, this study proposes a semantic segmentation framework to simultaneously classify bridge components and road infrastructure using mobile LiDAR point clouds while providing the following contributions: 1) a deep learning approach exploiting graph convolutions is adopted for point cloud semantic segmentation; 2) cross-labeling and transfer learning techniques are developed to reduce the need for manual annotation; and 3) geometric quality control strategies are proposed to refine the semantic segmentation results. The proposed framework is evaluated using data from two mobile mapping systems along an interstate highway with 27 highway bridges. With the help of the proposed cross-labeling and transfer learning strategies, the deep learning model achieves an overall accuracy of 84% using limited training data. Moreover, the effectiveness of the proposed framework is verified through test covering approximately 42 miles along the interstate highway, where substantial improvement after quality control can be observed. Â© 2022 The Authors</t>
  </si>
  <si>
    <t xml:space="preserve">Aporta metodología de procesamiento, extracción de traffic signs 
</t>
  </si>
  <si>
    <t>Cycling lane centerlines (CLC) play an important role in the evaluation of safety-related conditions and guiding systems for cyclists along road corridors. The unavailability of design files or undocumented changes in the road infrastructures after improvements has created great difficulty in delineating CLC on existing roads. In this study, mobile laser scanning (MLS) data are introduced into this domain and a four-step semi-automated framework is proposed for generating CLC on roads with roadside barriers (RB). First, MLS data are restructured into the aligned scan-pattern grid using the mapping trajectory data. Second, a rasterization-based clustering approach is applied to segment the off-ground objects from the reorganized MLS data. Third, the RB amongst the segmented objects are identified using a sequential application of the k-Means clustering method and the proposed unidirectional growing method. Finally, the moving average technique and natural cubic spline are applied to generate CLC from the critical positions alongside the identified RB. Testing on three road sections with different types of RB demonstrated that the developed framework can successfully generate CLC from MLS data in the presence of considerable noises. The results also show that the proposed procedure shows better accuracy performance on processing roads with wide RB than a road with narrow RB. Â© 2020 International Society for Photogrammetry and Remote Sensing, Inc. (ISPRS)</t>
  </si>
  <si>
    <t>Calibración para localización, no se muestra extracción o procesamiento de elementos</t>
  </si>
  <si>
    <t>SigVox â€“ A 3D feature matching algorithm for automatic street object recognition in mobile laser scanning point clouds</t>
  </si>
  <si>
    <t>Urban road environments contain a variety of objects including different types of lamp poles and traffic signs. Its monitoring is traditionally conducted by visual inspection, which is time consuming and expensive. Mobile laser scanning (MLS) systems sample the road environment efficiently by acquiring large and accurate point clouds. This work proposes a methodology for urban road object recognition from MLS point clouds. The proposed method uses, for the first time, shape descriptors of complete objects to match repetitive objects in large point clouds. To do so, a novel 3D multi-scale shape descriptor is introduced, that is embedded in a workflow that efficiently and automatically identifies different types of lamp poles and traffic signs. The workflow starts by tiling the raw point clouds along the scanning trajectory and by identifying non-ground points. After voxelization of the non-ground points, connected voxels are clustered to form candidate objects. For automatic recognition of lamp poles and street signs, a 3D significant eigenvector based shape descriptor using voxels (SigVox) is introduced. The 3D SigVox descriptor is constructed by first subdividing the points with an octree into several levels. Next, significant eigenvectors of the points in each voxel are determined by principal component analysis (PCA) and mapped onto the appropriate triangle of a sphere approximating icosahedron. This step is repeated for different scales. By determining the similarity of 3D SigVox descriptors between candidate point clusters and training objects, street furniture is automatically identified. The feasibility and quality of the proposed method is verified on two point clouds obtained in opposite direction of a stretch of road of 4Â km. 6 types of lamp pole and 4 types of road sign were selected as objects of interest. Ground truth validation showed that the overall accuracy of the âˆ¼170 automatically recognized objects is approximately 95%. The results demonstrate that the proposed method is able to recognize street furniture in a practical scenario. Remaining difficult cases are touching objects, like a lamp pole close to a tree. Â© 2017 International Society for Photogrammetry and Remote Sensing, Inc. (ISPRS)</t>
  </si>
  <si>
    <t>Corrección de línea base 3D para nubes de puntos, puede aportar en procesamiento de datos</t>
  </si>
  <si>
    <t>Street trees providing ecological and cultural functions may block traffic signs from the driver's view if they are not properly maintained. Aiming at the problems of low automation and poor refinement of the detection of tree areas blocking traffic signboards and the inability to make pruning simulation and quantification of the occlude branches, in this letter, the detection of trees to be maintained and the simulation of branch pruning are studied based on mobile laser scanning (MLS) point clouds. First, the tree areas that block the cantilever traffic signs from the driver's view are automatically and accurately detected based on the line of sight analysis. Then, via structured modeling, the pruning effect of trees under different pruning degrees is simulated in 3-D, and four indicators (the number of pruning positions, the pruning branch volume, the pruning ratio of branch volume, and the pruning ratio of leaves) are proposed to quantify the pruning. The application in four different scenes proves the effectiveness of the proposed method. This research is helpful to automatically and accurately identify the street tree branches to be maintained and provides an important reference for the formulation of branch pruning schemes that can comprehensively balance the pruning cost, tree ecological benefits, and cultural benefits. Â© 2004-2012 IEEE.</t>
  </si>
  <si>
    <t>Segmentación semántica de componentes de puentes e infraestructura vial. Aporta a clasificación de elementos.</t>
  </si>
  <si>
    <t>Simultaneous Localization and Mapping (SLAM) algorithms play a crucial role in automated vehicles. These vehicles utilize Light Detection and Ranging (LiDAR), Radio Detection and Ranging (RADAR) and camera sensors to perceive their surroundings and use the onboard sensor data to determine their location. High Definition (HD) maps enable automated vehicles to precisely pinpoint their location and navigate with lane-level accuracy. Additionally, HD maps provide information such as traffic light locations, lane placement, crosswalks, and more. However, manually labeling objects is a time-consuming process. Existing LiDAR SLAM algorithms struggle to visualize lane markings and road boundaries, making it difficult to accurately label lanes. Cameras have been widely used for lane marking detection, but they are sensitive to weather conditions and environmental lighting. To address these challenges, we enhance the existing Hdl-Graph-Slam by incorporating LiDAR intensity data into the point cloud map. To achieve this, the RANSAC method has been introduced to execute ground plane extraction. Next, a road marking detector based on the Otsu thresholding method is employed, which separates LIDAR point clouds into two segments: the road surface and road markings. The Otsu thresholding method has been modified for better accuracy, enabling us to determine the vehicle's pose and enhancing the efficiency of the algorithm. The results were compared to the google satellite map and the gps data. As a result of using the modified SLAM algorithm, the road markings are visualized and achieve centimeter-level accuracy. These enhancements contribute to the robustness and accuracy of automated vehicles, particularly in scenarios involving lane detection and road boundary recognition.  Â© 2024 The Authors.</t>
  </si>
  <si>
    <t>Extracción semiautomática de postes de alumbrado público a partir de nubes de puntos LiDAR móvil, directamente relacionado con inventario de mobiliario vial.</t>
  </si>
  <si>
    <t>The negative impact of road accidents cannot be ignored in terms of the very sizeable social and economic loss. Road infrastructure has been identified as one of the main causes of the road accidents. They are required to be recorded, located, measured, and classified in order to schedule maintenance and identify the possible risk elements of the road. Toward this, an accurate knowledge of the road edges increases the reliability and precision of extracting other road features. We have developed an automated algorithm for extracting road edges from mobile laser scanning (MLS) data based on the parametric active contour or snake model. The algorithm involves several internal and external energy parameters that need to be analyzed in order to find their optimal values. In this paper, we present a detailed analysis of the snake energy parameters involved in our road edge extraction algorithm. Their optimal values enable us to automate the process of extracting edges from MLS data for tested road sections. We present a modified external energy in our algorithm and demonstrate its utility for extracting road edges from low and nonuniform point density datasets. A novel validation approach is presented, which provides a qualitative assessment of the extracted road edges based on direct comparisons with reference road edges. This approach provides an alternative to traditional road edge validation methodologies that are based on creating buffer zones around reference road edges and then computing quality measure values for the extracted edges. We tested our road edge extraction algorithm on datasets that were acquired using multiple MLS systems along various complex road sections. The successful extraction of road edges from these datasets validates the robustness of our algorithm for use in complex route corridor environments. Â© 2008-2012 IEEE.</t>
  </si>
  <si>
    <t>Generación de líneas centrales de carriles de bicicleta a partir de datos MLS, constituyendo extracción de elementos de inventario vial (carriles)</t>
  </si>
  <si>
    <t>This paper presents a spatial-related traffic sign inspection process for sign type, position, and placement using mobile laser scanning (MLS) data acquired by a RIEGL VMX-450 system and presents its potential for traffic sign inventory applications. First, the paper describes an algorithm for traffic sign detection in complicated road scenes based on the retroreflectivity properties of traffic signs in MLS point clouds. Then, a point cloud-to-image registration process is proposed to project the traffic sign point clouds onto a 2-D image plane. Third, based on the extracted traffic sign points, we propose a traffic sign position and placement inspection process by creating geospatial relations between the traffic signs and road environment. For further inventory applications, we acquire several spatial-related inventory measurements. Finally, a traffic sign recognition process is conducted to assign sign type. With the acquired sign type, position, and placement data, a spatial-associated sign network is built. Experimental results indicate satisfactory performance of the proposed detection, recognition, position, and placement inspection algorithms. The experimental results also prove the potential of MLS data for automatic traffic sign inventory applications. Â© 2015 IEEE.</t>
  </si>
  <si>
    <t>Propone un descriptor 3D (SigVox) para reconocimiento de objetos como postes de luz y señales de tráfico. Aporta a la clasificación de elementos verticales (postes, señales) y al procesamiento de nubes de puntos para inventario vial.</t>
  </si>
  <si>
    <t>Objects are formed by various structures and such structural information is essential for the identification of objects, especially for street facilities presented by mobile laser scanning (MLS) data with abundant details. However, due to the large volume of data, large variations in point density, noise and complexity of scanned scenes, the achievement of effective decomposition of objects into physical meaningful structures remains a challenge issue. And structural information has been rarely considered to improve the accuracy of distinguishing between objects with global or local similarity, such as traffic signs and traffic lights. Therefore, we propose a structural segmentation and classification method for MLS point clouds that is efficient and robust to variations in point density and complex urban scenes. During the segmentation stage, a novel region growing approach and a multi-size supervoxel segmentation algorithm robust to noise and varying density are combined to extract effective local shape descriptors. Structural components with physically meaningful labels are generated via structural labelling and clustering. During the classification stage, we consider the structural information at various scales and locations and encode it into a conditional random-field model for unary and pairwise inferences. High-order potentials are also introduced into the conditional random field to eliminate regional label noise. These high-order potentials are defined upon regions independent of connection relationships and can therefore take effect on isolated nodes. Experiments with two MLS datasets of typical urban scenes in Paris and Hong Kong were used to evaluate the performance of the proposed method. Nine and eleven different object classes were recognized from these two datasets with overall accuracies of 97.13% and 95.79%, respectively, indicating the effectiveness of the proposed method of interpreting complex urban scenes from point clouds with large variations in point density. Compared with previous studies on the Paris dataset, our method was able to recognize more classes and obtained a mean F1-score of 72.70% of seven common classes, being higher than the best of previous results. Â© 2019 International Society for Photogrammetry and Remote Sensing, Inc. (ISPRS)</t>
  </si>
  <si>
    <t xml:space="preserve">Mejora del inventario automático de pasos de cebra utilizando datos MLS, exactamente dentro de los términos de inclusión. </t>
  </si>
  <si>
    <t>-The proposed research activity is based on the study and development of advanced survey and monitoring techniques for the control and mapping of road infrastructures. Specifically, we want to create an automated monitoring system mainly through the use of drones that at pre-established time steps acquire the data necessary for the continuous monitoring of the functional characteristics of the road infrastructure and the public usability of dynamic data. Subsequently, through the implementation of algorithms dedicated to the management of the amount of georeferenced data acquired-big data-the same will be represented on GIS (Geographic Information System) platforms as "open and updatable" thematic cartography, which can be integrated with further data collected both with of traditional Geomatics (GNSS receivers, motorized total station and 3D laser scanner) and innovative ones (remote sensing, Mobile Mapping Systems (road vehicles and UAVs)). This context also includes the establishment and updating of the Road Cadastre, introduced by the Ministerial Decree of 01/06/2001 No. 6, intended as an IT tool for archiving, viewing, querying and managing all the data that the body owner / manager owns on its own road network. Â© 2021, World Scientific and Engineering Academy and Society. All rights reserved.</t>
  </si>
  <si>
    <t>enfocado en poda de árboles y visibilidad de señales, no se menciona LiDAR</t>
  </si>
  <si>
    <t>Technological innovation in the field of roads is needed so that the process of detecting road damage can be carried out more quickly, precisely, and accurately. Real-time automation is required to increase efficiency, reduce costs, and improve the accuracy of road condition evaluation. This paper aims to explore the road damage detection model by determining and evaluating the appropriate category of road damage. The first step is to examine the hardware and software that can be used to create a road infrastructure condition assessment model. The categories of devices explored are related to the device's purchase price, technical specifications, implementation duration, and ease of use. The exploratory approach includes literature reviews, interviews, and focus group discussions to identify hardware and software that can be used. Several methods and technologies can be used to form a real-time road infrastructure condition assessment model. Based on the comparison of software and hardware, an Artificial Intelligence-based RoDDITS model was generated as a real-time detection of objects model for identifying, categorizing, and measuring diverse road damage kinds. Particularly concerning hole damage, additional work was conducted to derive a model for calculating the damage volume and facilitating 3D visualization. The RoDDITS model is produced using LiDARâ€‰+â€‰Low-cost GNSS Smartphone hardware and iRodd software. Â© The Author(s), under exclusive license to Springer Nature Singapore Pte Ltd. 2025.</t>
  </si>
  <si>
    <t xml:space="preserve">A pesar de estar enfocado en vehiculos automatizados, estos ayudan a la extracción de información vial, se emplea metodología para identificar la superficie de la carretera y marcas viales </t>
  </si>
  <si>
    <t>Automatic detection and locating of objects such as poles, traffic signs, and building corners in street scenes captured from a mobile mapping system has many applications. Template matching is a technique that could automatically recognise the counterparts or correspondents of an object from multi-view images. In this study, we aim at finding correspondents of an object from wide baseline panoramic images with large geometric deformations from sphere projection and significant systematic errors from multi-camera rig geometry. Firstly, we deduce the camera model and epipolar model of a multi-camera rig system. Then, epipolar errors are analysed to determine the search area for pixelwise matching. A low-cost laser scanner is optionally used to constrain the depth of an object. Lastly, several classic feature descriptors are introduced to template matching and evaluated on the multi-view panoramic image dataset. We propose a template matching method combining a fast variation of a scale-invariant feature transform (SIFT) descriptor. Our method experimentally achieved the best performance in terms of accuracy and efficiency comparing to other feature descriptors and the most recent robust template matching methods. Â© 2018 by the authors.</t>
  </si>
  <si>
    <t xml:space="preserve"> Aporta metodología validada para extracción de bordes viales</t>
  </si>
  <si>
    <t>The knowledge of the topographic features, the building properties, and the road infrastructure settings are relevant operational tasks for managing post-crisis events, restoration activities, and for supporting search and rescue operations. Within such a framework, airborne remote sensing tools have demonstrated to be powerful instruments, whose joint use can provide meaningful analyses to support the risk assessment of urban environments. Based on this rationale, in this study, the operational benefits obtained by combining airborne LiDAR and hyperspectral measurements are shown. Terrain and surface digital models are gathered by using LiDAR data. Information about roads and roof materials are provided through the supervised classification of hyperspectral images. The objective is to combine such products within a geographic information system (GIS) providing value-added maps to be used for the seismic vulnerability assessment of urban environments. Experimental results are gathered for the city of Cosenza, Italy. Â© 2016 by the authors.</t>
  </si>
  <si>
    <t>Presenta algoritmos para la detección de traffic signs considerando caracteristicas como la retroreflectividad de estas</t>
  </si>
  <si>
    <t>Road inventory is an important infrastructure for the intelligent transportation system. The mobile mapping system is an advanced technology to collect high-quality road data efficiently. The objective of this research is to present a procedure to extract the road inventory using the mobile mapping system. The major works of this study include data preprocessing and feature extraction. Data preprocessing is used to improve the accuracy of trajectory using co-registration and 3D similarity transformation. Feature extraction comprises road point selection, road mark extraction, and object measurement. The test data was acquired by Optech Lynx system. The experimental results show the potential for using a lidar-based mobile mapping system in road inventory extraction. The experimental results indicate that the registration error can be reduced to 5cm after co-registration. The automatic filtering is able to select ground point efficiently. Moreover, the mobile lidar system is capable of creating a 3D road inventor wherein the root-mean-square-error of road mark is greater than 20cm. The digitized road marks and road objects can be integrated with geospatial data for analysis and 3D visualization. Â© Published under licence by IOP Publishing Ltd.</t>
  </si>
  <si>
    <t>Detección de cambios en entorno vial. Más enfocado en actualización de mapas que en extracción de elementos, no se menciona LiDAR</t>
  </si>
  <si>
    <t>This letter presents a framework for the target-less extrinsic calibration of stereo cameras and light detection and ranging (LiDAR) sensors with a non-overlapping field of view (FOV). In order to solve extrinsic calibration problems under such challenging configurations, the proposed solution exploits road markings as static and robust features among the various objects that are present in urban environments. First, this study utilizes road markings that are commonly captured by the two sensor modalities to select informative images for estimating the extrinsic parameters. In order to accomplish stable optimization, multiple cost functions are defined, including normalized information distance (NID), edge alignment, and plane fitting cost. Therefore, a smooth cost curve is formed for global optimization to prevent convergence to the local optimal point. We further evaluate each cost function by examining parameter sensitivity near the optimal point. Another key characteristic of extrinsic calibration, repeatability, is analyzed by conducting the proposed method multiple times with varying randomly perturbed initial points. Â© 2016 IEEE.</t>
  </si>
  <si>
    <t>Aunque clasifica objetos viales como señales, el enfoque principal es la segmentación estructural de nubes de puntos con variaciones de densidad, sin un vínculo directo con la generación de inventarios viales.</t>
  </si>
  <si>
    <t>Aerial surveys using LiDAR systems can play a vital role in the quantitative assessment of infrastructure damage caused by hurricanes, floods, and other natural disasters. GmAPD LiDAR provides high-resolution 3D point-cloud data which enables the surveyor to take accurate measurements of damages to roads, buildings, communication towers, power lines, etc. Due to the high point cloud density, a very large volume of data is generated during an aerial survey. The data collected during the airborne imaging is post-processed with calibration, geo-registration, and segmentation. Albeit very accurate, extracting useful information from this data is a slow and laborious process. For disaster response, methods of automating this process have spurred the development of simple, fast algorithms that can be used to recognize physical structures from the point-cloud data that can later be assessed for structural damage. In this paper, we describe an efficient algorithm to extract roadways from a massive Lidar data-set to assist the Federal Emergency Management Agency (FEMA) in assessing road conditions as a step toward helping surveyors expedite a quantitative assessment of road damages for providing and distributing public assistance for disaster relief. Â© 2022 by the authors. Licensee MDPI, Basel, Switzerland.</t>
  </si>
  <si>
    <t>TIPO</t>
  </si>
  <si>
    <t>Revisión general de geotecnologías en infraestructura vial, muy general</t>
  </si>
  <si>
    <t>In this article, a LiDAR and an IMU are used to reconstruct the motion of a mobile platform and the environment. Specifically, we analyse the curb reconstruction and the displacement using only LiDAR and IMU data. The goal is to test different algorithms to reconstruct the curbs in a racetrack estimating their dimensions and shape. An ablation study with the tested algorithms was performed to evaluate the best solution for an autonomous guided vehicle that follows a human being walking around a racetrack. Using the LiDAR data, the acquired points are used to reconstruct the curb using different techniques, such as RANdom SAmple and Consensus (RANSAC) to extract planes and lines once the data is properly filtered. Then, the frames acquired by the LiDAR are merged together by employing the Iterative Closest Point (ICP) algorithm to reconstruct the whole scenario in which the robot moves. Thanks to the embedded IMU of the OusterÂ® OS1-128 model, it is also possible to explore different techniques, like Zero Velocity Potential Update (ZUPT), and a tailored experimental approach to reconstruct motion and trajectory of the mobile platform.  Â© 2025 IEEE.</t>
  </si>
  <si>
    <t xml:space="preserve">A pesar de que está relacionado con la actualización de información en las vías. No menciona en ningún momento LiDAR, elementos viales o la realización de un inventario en general, ni procesamiento de información obtenida a partir de LiDAR. </t>
  </si>
  <si>
    <t>Towards Accurate Reconstruction of Racing Tracks Using an Autonomous Mobile Robot</t>
  </si>
  <si>
    <t>Various applications have utilized a mobile mapping system (MMS) as the main 3D urban remote sensing platform. However, the accuracy and precision of the three-dimensional data acquired by an MMS is highly dependent on the performance of the vehicle's self-localization, which is generally performed by high-end global navigation satellite system (GNSS)/inertial measurement unit (IMU) integration. However, GNSS/IMU positioning quality degrades significantly in dense urban areas with high-rise buildings, which block and reflect the satellite signals. Traditional landmark updating methods, which improve MMS accuracy by measuring ground control points (GCPs) and manually identifying those points in the data, are both labor-intensive and time-consuming. In this paper, we propose a novel and comprehensive framework for automatically georeferencing MMS data by capitalizing on road features extracted from high-resolution aerial surveillance data. The proposed framework has three key steps: (1) extracting road features from the MMS and aerial data; (2) obtaining Gaussian mixture models from the extracted aerial road features; and (3) performing registration of the MMS data to the aerial map using a dynamic sliding window and the normal distribution transform (NDT). The accuracy of the proposed framework is verified using field data, demonstrating that it is a reliable solution for high-precision urban mapping. Â© 2017 by the authors.</t>
  </si>
  <si>
    <t>Reconstruye pistas de carreras usando un robot móvil autónomo con LiDAR; el contexto es robótico, no inventario de infraestructura vial.</t>
  </si>
  <si>
    <t>10.1109/MetroAutomotive64646.2025.11119206</t>
  </si>
  <si>
    <t xml:space="preserve">Evaluación de daños en pavimento con LiDAR </t>
  </si>
  <si>
    <t>Morocco's highway infrastructure is considered as the engine of economic and social development of the country. Its monitoring and maintenance are of great importance but requires significant costs and time. With the advent of the BIM concept and its major contributions to the building sector, its projection on the road infrastructure sector is a promising solution. The creation of a BIM model reveals a great importance for monitoring the state of the highway infrastructure. The objective of our study is the development of a Scan to BIM process for the management of highway infrastructure and its exploitation in maintenance under a collaborative aspect. Our methodology is based on three steps. First, we experiment two approaches for the model creation: BIM oriented approach and infrastructure oriented approach. The second step is the integration of maintenance data in the BIM model of the highway and the third step is the collaboration around the BIM model. The study area is a highway section (Casablanca, Morocco) scanned by Mobile Mapping System. The results show that the visualization of the BIM model, the sharing of information between teams and the efficient resolution of problems are possible. The application of BIM process allows a more intelligent and efficient management of highways during their exploitation. Â© 2020 IEEE.</t>
  </si>
  <si>
    <t xml:space="preserve"> plantillas en imágenes panorámicas, no se emplea LiDAR</t>
  </si>
  <si>
    <t>Towards the development of a BIM process for infrastructure and its use in the management of highways</t>
  </si>
  <si>
    <t>The intelligent road is an important component of the intelligent vehicle infrastructure cooperative system, the latest development of intelligent transportation systems. As an advanced sensor, Light Detection and Ranging (LiDAR) has gradually been used to collect high-resolution micro-traffic data on the roadside of intelligent roads. Furthermore, a fusion of multiple LiDARs has become a current hot spot to extend the data collection range and improve detection accuracy. This paper focuses on point cloud registration in a complex traffic environment and proposes a three-dimensional (3D) registration method based on traffic signs and prior knowledge of traffic scenes. Traffic signs with their reflective films are used as reference targets to register 3D point cloud data from roadside LiDARs. The proposed method consists of a vertical registration and a horizontal registration. For the vertical registration, we propose a panel rotation algorithm to rotate the initial point cloud to register it vertically, converting the 3D point cloud registration into a two-dimensional (2D) rigid body transformation. For the vertical registration, our system registers traffic signs from different LiDARs. Our method has been verified in some actual scenarios. Compared with previous methods, the proposed method is automatic and does not need to search reference targets manually. Furthermore, it is suitable for actual engineering use and can be applied to sparse point cloud data from LiDAR with few beams, realizing point cloud registration of large disparity. Â© 2022 by the authors. Licensee MDPI, Basel, Switzerland.</t>
  </si>
  <si>
    <t xml:space="preserve"> Presenta un proceso BIM para gestión de autopistas usando MMS; el foco es la gestión BIM, no el inventario de elementos LiDAR.</t>
  </si>
  <si>
    <t>10.1109/Morgeo49228.2020.9121877</t>
  </si>
  <si>
    <t>Evaluación de vulnerabilidad sísmica, no inventario vial.</t>
  </si>
  <si>
    <t>Nowadays, mobile laser scanning has become a valid technology for infrastructure inspection. This technology permits collecting accurate 3D point clouds of urban and road environments and the geometric and semantic analysis of data became an active research topic in the last years. This paper focuses on the detection of vertical traffic signs in 3D point clouds acquired by a LYNX Mobile Mapper system, comprised of laser scanning and RGB cameras. Each traffic sign is automatically detected in the LiDAR point cloud, and its main geometric parameters can be automatically extracted, therefore aiding the inventory process. Furthermore, the 3D position of traffic signs are reprojected on the 2D images, which are spatially and temporally synced with the point cloud. Image analysis allows for recognizing the traffic sign semantics using machine learning approaches. The presented method was tested in road and urban scenarios in Galicia (Spain). The recall results for traffic sign detection are close to 98%, and existing false positives can be easily filtered after point cloud projection. Finally, the lack of a large, publicly available Spanish traffic sign database is pointed out. Â© 2016 International Society for Photogrammetry and Remote Sensing, Inc. (ISPRS).</t>
  </si>
  <si>
    <t>Registra nubes de puntos de LiDAR de carretera usando señales de tráfico retroreflectivas; el objetivo es la calibración/registro de sensores, no el inventario.</t>
  </si>
  <si>
    <t xml:space="preserve">Extracción de superficie e inventario vial </t>
  </si>
  <si>
    <t>The application of deep learning techniques on point cloud data holds significant promise for efficient data segmentation and classification of traffic signs. This study proposes modifications to the PointNet++ neural network to improve performance on outdoor scenes. In addition, the method leverages the use of local geometric features in the training process. Several models with different combinations of geometric features and proposed changes were trained using labeled data from seven highway segments in Alberta, Canada. The results indicate that the proposed models have improved performance in accuracy and processing times compared to previous studies on sign detection using point cloud data. The overall per sign detection performance shows a 99.2% recall (98% per point) and a 98% F1-score (97% per point). Overall, the inclusion of z-gradient significantly increased sign detection in terms of precision, recall, and F1-score, by 9%, 4.9%, and 7.1%, respectively, allowing the model to yield notable performance improvements for outdoor scene recognition. Ablation tests were performed to validate the performed PointNet++ modifications. The modified PointNet++ was compared with SqueezeSegV2, a state-of-the-art neural network designed for road-object segmentation, and showed improved performance. A comparison was also made with existing sign detection methods on the Paris-Lille-3D benchmark, finding higher recall rates than existing studies. The proposed approach suggests that with adjustments, the PointNet++ neural network architecture can achieve remarkable results on large metric scale scenes for sign extraction using point cloud data. Â© 2022 Taylor &amp; Francis Group, LLC.</t>
  </si>
  <si>
    <t>Calibración de sensores usando marcas viales como referencia, no se aporta extracción o procesamiento</t>
  </si>
  <si>
    <t>Traffic sign retroreflectivity is critical for nighttime visibility, an important factor in driver safety. Current methods of sign retroreflectivity assessment are expensive, time-consuming, dangerous, or subjective. There is an urgent need to explore an alternative method that is cost-effective, safe, objective, and can be operated during daytime or nighttime. One such method is mobile lidar. However, a methodology utilizing lidar cloud data for practical retroreflectivity condition assessment is still lacking because of the inability to numerically correlate lidar retro-intensity readings to the retroreflectivity standard set by the Manual on Uniform Traffic Control Devices (MUTCD). In addition, there is also a need to explore sign deterioration behavior using real-world lidar data. In this study, we (1) propose a practical, categorical traffic sign condition assessment using lidar data; (2) establish a preliminary correlation between the retro-intensity and retroreflectivity readings to determine the minimum retro-intensity thresholds for condition assessment of different sheeting types and colors; (3) validate the accuracy of the assessment by comparing it with standard nighttime visual inspection outcomes; (4) demonstrate the practical implementation through a feasibility study at Georgia Interstate 285; and (5) reveal the retro-intensity deterioration trends using historical lidar cloud data. The results show that the proposed methodology can reliably yield results comparable to manual measurements, potentially reducing sign retroreflectivity condition assessment effort, increasing the transportation agency's productivity, and filling gaps where manual assessment is not possible. Additionally, the retro-intensity deterioration trends can help transportation agencies to understand the long-term behavior of sign retro-intensity and predict the optimal timing for sign replacement.  Â© 2023 American Society of Civil Engineers.</t>
  </si>
  <si>
    <t>Identificación de calzadas y evaluación de daños para asistencia en desastres, no relacionado con la extracción sistemática de inventario vial (señales, demarcaciones, bordillos).</t>
  </si>
  <si>
    <t>Many studies have successfully demonstrated the use of deep learning techniques to perform road marking extractions from dense point cloud-derived images obtained from survey-grade mobile mapping systems. Recently, in an effort to cut expenses, road marking extractions from sparse point cloud-derived images from low-cost LiDAR sensors, have also been explored. However, due to the resulting inadequate representation of features after scanning, road marking extractions using deep learning techniques posed to be challenging. To work around this issue, modifications of the various components of the deep learning framework have been investigated such as the loss function and the model structure itself. In this work, we adopt a different approach and consider including a pre-processing step when preparing the training dataset. Our proposed method considers two concepts introduced in previous research, Otsu thresholding and lidar value-derived image channels, by applying multi-Otsu thresholding to lidar point cloud-derived intensity images. In addition, we also examine the impacts of altering the number of channels that underwent thresholding and compare results with those of existing approaches. We utilized the Fast-SCNN model with Focal Combo Loss for the testing, which has already shown good performance in terms of both speed and accuracy in road marking extraction from sparse point cloud-derived images. Results reveal about 1.6% to 4.1% improvements in the resulting f1-score, depending on the number of channels thresholded, reaching around 71.7% to 74.1%. Considering that our proposed method deals with the training data, it could be easily introduced in existing and soon-to-be-developed deep-learning extraction methods. Â© 2023 ACRS. All Rights Reserved.</t>
  </si>
  <si>
    <t>Más orientado a georreferenciación que a extracción, no se emplea LiDAR</t>
  </si>
  <si>
    <t>Urban road inventories are essential for effective infrastructure management and transportation planning, as they provide a detailed understanding of roadway features and mobility patterns. Traditional approaches such as manual surveys and aerial imagery are limited by labor intensity, safety concerns, and insufficient spatial resolution. This study presents a mobile mapping-based approach for high-resolution urban road data acquisition, tested along Jalan Raya Muchtar in Depok City, Indonesia. Using a vehicle-mounted LiDAR system, the research achieved centimeter-level accuracy under real traffic conditions, enabling reliable extraction of curbs, lane markings, traffic signs, and other roadside elements. The workflow addressed common challenges in dense urban settings-such as signal interruptions and complex feature separation-through improved data processing and georeferencing strategies. The resulting dataset provides a robust foundation for spatial analysis, infrastructure modeling, and smart city planning. Overall, the study demonstrates how mobile mapping can deliver accurate, scalable, and efficient road inventories to support evidence-based urban development. Â© Published under licence by IOP Publishing Ltd.</t>
  </si>
  <si>
    <t>habla de resolver un problema de calibración y registro entre múltiples sensores LiDAR fijos instalados en la infraestructura para sistemas de vehículos inteligentes</t>
  </si>
  <si>
    <t>The correct measurement of the 3D coordinates for the workspace of different applications is a determining factor for several types of applications. This paper discusses the possibility of using the experience gained in applications such as those mentioned below as a basis for the development of applications in the field of construction. An example of an application is represented by driving mobile robots that navigate while avoiding obstacles. The mobile robot can be an intelligent wheelchair that allows the movement of people with special needs. An intelligent control system for such a mobile system can use the 3D coordinates of the workspace provided by a LIDAR sensor. Another example is the driving of mobile robots with the detection, recognition, and enforcement of the meaning of traffic signs on the route necessary for travel. In these applications, artificial intelligence techniques can be used to process the information provided by scanners and the information from digital images, respectively. Another source of information for defining a 3D workspace is the ZED camera system. From the point of view of the team that proposes this work, the approach of a scanning application for the construction field had to capitalize on the experience gained in implementing 3D scanning applications from other fields, to make the necessary adaptations, and add the specific new and necessary elements.  Â© 2022 IEEE.</t>
  </si>
  <si>
    <t xml:space="preserve">Extracción y procesamiento de point clouds para señales de tránsito </t>
  </si>
  <si>
    <t>Advanced Driver Assistance Systems which was once limited to high end luxury vehicles are available to low end economy vehicles. This is as a result of the advancements in high density chip manufacturing and cost efficient sensor fusion techniques. Most of these features are implemented using a forward looking long/mid-range RADAR, rear radar, stereo and mono cameras which can monitor the entire surroundings of the vehicle, LIDAR sensors, IR sensors and ultrasonic sensors. This paper explores on some novel features that can be implemented using these sensors which are presently not researched on by the automotive community. Automatic power door, power tailgate and power hood opening limiter based on the static and dynamic obstacle information from ultrasonic sensor and radar is explored here. The application level algorithm, implementation details, sensors and actuators used and the bus interface are discussed too. The Paper also deals with how the dynamic traffic details and traffic sign status from the camera and information from V2V and V2X sensors can be used in fine tuning and recalculation of the Estimated Time of Arrival in navigation feature. Another novel feature is to assist the driver in safe overtaking of the vehicle. Such features and its implementation details are discussed in detail which can pave way to its realization in future vehicles. Â© 2016 IEEE.</t>
  </si>
  <si>
    <t>No se emplea LiDAR</t>
  </si>
  <si>
    <t>In this article, a micro-electromechanical systems light-detection and ranging (MEMS-LiDAR) based sampling method for traffic sign recognition is presented. MEMS-LiDAR is an emerging remote-sensing technology in the autopilot (AP) area. Existing published scientific reports have been less concerned with using point-cloud datasets sampled from MEMS-LiDAR, as the MEMS-LiDAR is a recently matured commercial technology. In this paper, we propose utilizing a MEMS-LiDAR system (Robosense-M1) for data acquisition in a mobile laser scanning (MLS) in an urban environment. Subsequently, two methods related to clustering and point-cloud 3D geometric feature extraction are introduced to segment and filter out plain-like objects. Finally, a support vector machine method (SVM) is investigated for the task of traffic-sign classification. Our results successfully demonstrate the effectiveness of the proposed method with K1-score based on the MEMS-LiDAR sampled data to be 83.33%. This result shows the effectiveness of the proposed method. Â© 2024 IEEE.</t>
  </si>
  <si>
    <t xml:space="preserve">Extracción y clasificación de traffic signs </t>
  </si>
  <si>
    <t xml:space="preserve">Evaluación de retroreflectividad de señales con LiDAR. Complementario al inventario de señales.
</t>
  </si>
  <si>
    <t>People with blindness tend to be more vulnerable to road accidents thus the need to have an assistance comes into picture and almost takes a form of necessity in order to ensure safety. Detection of objects and cautiousness on road tend to be utmost priority for those commuting thus various methodologies have been explored to achieve the same. For better readability of the path, one has to first classify its surrounding and further understand the traffic signs inorder to ensure utmost safety. Hence, this paper has been further classified into two sub sections in which first includes path segmentation and the latter elaborates on the classification of traffic signs, and furthermore explores methodologies accordingly.  Â© 2023 IEEE.</t>
  </si>
  <si>
    <t>Aporta metodologías de procesamiento para identificar elementos de señalización horizontal del inventario vial.</t>
  </si>
  <si>
    <t>Using Self-Driving Techniques for Blind Assistance</t>
  </si>
  <si>
    <t>Cooperative LiDAR systems integrating vehicles and road infrastructure, termed V2I calibration, exhibit substantial potential, yet their deployment encounters numerous challenges. A pivotal aspect of ensuring data accuracy and consistency across such systems involves the calibration of LiDAR units across heterogeneous vehicular and infrastructural endpoints. This necessitates the development of calibration methods that are both real-time and robust, particularly those that can ensure robust performance in urban canyon scenarios without relying on initial positioning values. Accordingly, this paper introduces a novel approach to V2I calibration, leveraging spatial association information among perceived objects. Central to this method is the innovative Overall Intersection over Union (oIoU) metric, which quantifies the correlation between targets identified by vehicle and infrastructure systems, thereby facilitating the real-time monitoring of calibration results. Our approach involves identifying common targets within the perception results of vehicle and infrastructure LiDAR systems through the construction of an affinity matrix. These common targets then form the basis for the calculation and optimization of extrinsic parameters. Comparative and ablation studies conducted using the DAIR-V2X dataset substantiate the superiority of our approach. For further insights and resources, our project repository is accessible at https://github.com/MassimoQu/v2i-calib. Â© 2024 IEEE.</t>
  </si>
  <si>
    <t xml:space="preserve"> Propone calibración de LiDAR usando información de objetos percibidos; el objetivo es para vehículos autónomos, no el inventario vial.</t>
  </si>
  <si>
    <t>10.1109/APSIT58554.2023.10201728</t>
  </si>
  <si>
    <t>El estudio emplea un sistema LiDAR móvil (MMS) para la adquisición y procesamiento de datos con el fin de extraer múltiples elementos de la infraestructura vial, como bordillos, demarcaciones y señales de tránsito. El enfoque está directamente orientado a la generación de inventarios viales urbanos, incluyendo estrategias de procesamiento y georreferenciación para mejorar la calidad de la extracción. Cumple con los criterios de inclusión (uso de LiDAR + extracción de elementos del inventario vial)</t>
  </si>
  <si>
    <t xml:space="preserve">Dense point clouds acquired with a mobile laser scanning system (MLS) device become usual raw data for different surveyor applications: topographic maps, 3D models, road inventories, risk assessment of vegetation on road or railroads. Thanks to important evolutions in technologies, MLS devices became powerful and very popular. In the meantime, the need for point cloud automatic processing tools is growing. However, the available tools have not yet reached a sufficient level of maturity. Using MLS point clouds to produce topographic maps, BIM model or other deliverables, requires very often manual vectorization (or digitalization) work. In the road context, the transition from point cloud to road map that consists in delineating curb or road edges, road markings, pole, trees, facades etc. is currently performed manually. To reduce these time-consuming operations, several solutions have been proposed in the literature. In this paper we present the first results of a method consisting in vectorizing urban point cloud scene. The originality of this work is to propose a global approach aiming to detect and vectorize simultaneously multiple objects. The developed algorithm uses cross-section analysis to detect road curbs and vertical objects. The first results are promising, since an F-score higher than 80% has been reached, even before applying road logic rules or additional knowledge. The detection and extraction of vertical objects including facades, trees, and poles, is more challenging but the detections also present a recall greater than 85%.  Â© 2022. International Archives of the Photogrammetry, Remote Sensing and Spatial Information Sciences - ISPRS Archives. All rights reserved. </t>
  </si>
  <si>
    <t xml:space="preserve">Enfocado a un componente computacional, no menciona elementos de un inventario </t>
  </si>
  <si>
    <t>Elaboration of topographic maps from Mobile Laser Scanner (MLS) point clouds is a long and tedious manual task. This study presents a method that automates the underlying vectorization process. We propose a road marking vectorization method that can operate on road urban areas acquired from a MLS. The presented technique is based on a bottom-up contour-based technique incorporating prior knowledge at different stages. Our experiment shows that the use ofâ€road logicâ€ is a key element in the success of the detection and vectorization process. Â© 2024 SPIE.</t>
  </si>
  <si>
    <t>Enfocado en asistencia al conductor, en el enfoque no es LiDAR ni extracción o procesamiento de inventarios</t>
  </si>
  <si>
    <t>The Americans with Disabilities Act (ADA) requires that the design, construction, and maintenance of curb ramps provide accessibility to persons with disabilities. Light detection and ranging (lidar) can efficiently collect high-accuracy and high-resolution three-dimensional (3D) geometric data, which can be leveraged for ADA compliance assessment in a virtual environment to help guide and improve field practice. Most existing studies do not consider many aspects of the field inspection process including local variations in slope measurements and the physical instrument characteristics, warranting a more detailed accuracy evaluation. Accordingly, a workflow for virtual ADA compliance inspection of curb ramps using lidar data is proposed and was applied to a controlled experiment using full-size ramp specimens to optimize parameters and compare methods with rigorous accuracy assessments. The proposed workflow consists of data preprocessing, digital elevation model generation, and digital inclinometer simulation. In the digital inclinometer simulation, we developed and implemented four different approaches including surface normal, immediate neighbor linear regression, scaled neighbor linear regression, and touching point extraction. Among these approaches, the novel touching point extraction method considers both the roughness of the surface and the scale in which a digital inclinometer measures the slope. The accuracy and effectiveness of the framework were demonstrated, resulting in a root-mean square error of 0.18% for the mean slope, which is on par with the accuracy of a digital inclinometer (0.2%, 1-Ïƒ). An example virtual experiment is provided using the proposed approach to identify the optimal spacing of measurement samples to determine the slope of a curb ramp for ADA compliance assessment.  Â© 2024 American Society of Civil Engineers.</t>
  </si>
  <si>
    <t xml:space="preserve">Clasificación de señales, adquisición y procesamiento </t>
  </si>
  <si>
    <t>Road safety remains a top area of focus, where traffic sign recognition is one of the enablers of avoiding accidents and enabling drivers to make safe choices. Today's Advanced Driver Assistance Systems (ADAS) rely on proprietary hardware such as dashcams, LiDAR, and vehicle-borne sensors, so they are expensive, hardware-centric, and in most instances, continuously need internet access. In addition, detection latency and alert latency can hinder real-time decision-making, reducing the effectiveness of such systems. To address these problems, VisionAlert introduces an affordable, real-time driver assist system enhancing road travel using only a webcam. The system employs computer vision and deep learning, specifically YOLOv8, to accurately detect and classify traffic signs from real-time video streams. It then provides immediate audio alerts to drivers, thereby making sure that drivers receive important road sign information without visual distraction. Unlike other ADAS solutions, VisionAlert does not need special hardware and is thus a lightweight, affordable, and highly accessible solution. The groundbreaking solution offers instant feedback to drivers of every skill level, including the visually impaired or those with little experience with traffic signs, to promote road safety. Through the use of low-cost and simple-to-deploy technology, VisionAlert makes it possible to create a smarter, safer, and more accessible driving experience for everyone on the road.  Â© 2025 IEEE.</t>
  </si>
  <si>
    <t xml:space="preserve"> Propone un sistema de asistencia al conductor basado en cámara para reconocimiento de señales y navegación; no usa LiDAR ni aborda inventario vial.</t>
  </si>
  <si>
    <t>Extracción de características, aporta metodología de procesamiento para la generación de productos georeferenciados de la vía.</t>
  </si>
  <si>
    <t>VisionAlert : Instant Driver Assistance For Improved Road Navigation</t>
  </si>
  <si>
    <t>The digital mapping of road environment is an important task for road infrastructure inventory and urban planning. Automatic extraction and classification of pole-like objects can remarkably reduce mapping cost and enhance work efficiency. Therefore, this paper proposes a voxel-based method that automatically extracts and classifies three-dimensional (3-D) pole-like objects by analyzing the spatial characteristics of objects. First, a voxel-based shape recognition is conducted to generate a set of pole-like object candidates. Second, according to their isolation and vertical continuity, the pole-like objects are detected and individualized using the proposed circular model with an adaptive radius and the vertical region growing algorithm. Finally, several semantic rules, consisting of shape features and spatial topological relationships, are derived for further classifying the extracted pole-like objects into four categories (i.e., lamp posts, utility poles, tree trunks, and others). The proposed method was evaluated using three datasets from mobile LiDAR point cloud data. The experimental results demonstrate that the proposed method efficiently extracted the pole-like objects from the three datasets, with extraction rates of 85.3%, 94.1%, and 92.3%. Moreover, the proposed method can achieve robust classification results, especially for classifying tree trunks. Â© 2018 IEEE.</t>
  </si>
  <si>
    <t>Extrae y clasifica objetos 3D tipo poste (farolas, semáforos, señales) desde MLS; directamente aplicable al inventario vial.</t>
  </si>
  <si>
    <t>10.1109/ASIANCON66527.2025.11281118</t>
  </si>
  <si>
    <t xml:space="preserve">Actualización de información vial como las demarcaciones, extracción de información y procesamiento basada en georeferenciación 
</t>
  </si>
  <si>
    <t>Aunque detecta señales de tránsito, el énfasis en la estimación de visibilidad</t>
  </si>
  <si>
    <t>Calibración de vehículo, no menciona elementos de un inventario o derivados</t>
  </si>
  <si>
    <t xml:space="preserve">Se propone método de vectorización de nubes de punto en el contexto urbano, considerando las vías y sus características. </t>
  </si>
  <si>
    <t>RELEVANTE: FILA DUPLICADA - Esta entrada es un duplicado con columnas desplazadas de la fila Vectorizing Urban Roads (fila 197); los datos de DOI y Puntuación están en columnas incorrectas.</t>
  </si>
  <si>
    <t xml:space="preserve">El método se enfoca en la detección de bordillos para navegación de vehículos autónomos, no para inventario vial. </t>
  </si>
  <si>
    <t>NO RELEVANTE: FILA DUPLICADA - Velodyne-based curb detection; el objetivo es la detección de bordillos para navegación de vehículos autónomos en entornos urbanos, no inventario vial.</t>
  </si>
  <si>
    <t>Evalúa pendientes para cumplimiento de accesibilidad (ADA) usando nubes de puntos, no relacionado con la extracción de elementos de inventario vial.</t>
  </si>
  <si>
    <t>NO RELEVANTE: FILA DUPLICADA - Virtual ADA Compliance Assessment; el foco es la accesibilidad para personas con discapacidad, no el inventario de elementos viales.</t>
  </si>
  <si>
    <t xml:space="preserve">Extracción y clasificación de objetos verticales (postes) </t>
  </si>
  <si>
    <t>RELEVANTE: FILA DUPLICADA - Voxel-Based Extraction of Pole-Like Objects; directamente aplicable al inventario de mobiliario vial (farolas, señales, semáforos).</t>
  </si>
  <si>
    <t>NO RELEVANTE: FILA DUPLICADA - Esta entrada corresponde a una fila duplicada al final del archivo con columnas desplazadas; debe verificarse con la entrada original.</t>
  </si>
  <si>
    <t>ID</t>
  </si>
  <si>
    <t>Total de documentos</t>
  </si>
  <si>
    <t>OK</t>
  </si>
  <si>
    <t>EQUIPAMIENTO Y SENSORES</t>
  </si>
  <si>
    <t xml:space="preserve"> PLATAFORMA Y MONTAJE</t>
  </si>
  <si>
    <t>ADQUISICIÓN Y DATOS DE ENTRADA</t>
  </si>
  <si>
    <t>PROCESAMIENTO DE DATOS</t>
  </si>
  <si>
    <t>ELEMENTOS EXTRAÍDOS</t>
  </si>
  <si>
    <t>SOFTWARE Y HERRAMIENTAS</t>
  </si>
  <si>
    <t>RESULTADOS Y VALIDACIÓN</t>
  </si>
  <si>
    <t>CONCLUSIONES</t>
  </si>
  <si>
    <t>Autor(es)</t>
  </si>
  <si>
    <t>Año</t>
  </si>
  <si>
    <t>Título</t>
  </si>
  <si>
    <t>P1 – Equipo LiDAR</t>
  </si>
  <si>
    <t>P2 – Sensores complementarios</t>
  </si>
  <si>
    <t>P3 – Tipo de plataforma</t>
  </si>
  <si>
    <t>P4 – Configuración plataforma</t>
  </si>
  <si>
    <t>P5 – Comparación plataformas</t>
  </si>
  <si>
    <t>P6- Área de captura</t>
  </si>
  <si>
    <t>P7- Condiciones de captura</t>
  </si>
  <si>
    <t xml:space="preserve">P8 – Flujo tratamiento datos y preprocesamiento </t>
  </si>
  <si>
    <t>P9 – Algoritmos procesamiento</t>
  </si>
  <si>
    <t>P10 – Atributos de identificación</t>
  </si>
  <si>
    <t>P11 – Elementos detectados</t>
  </si>
  <si>
    <t>P12 – Representación resultados</t>
  </si>
  <si>
    <t>P13 – Software preprocesamiento</t>
  </si>
  <si>
    <t>P14 – Software procesamiento</t>
  </si>
  <si>
    <t>P15 – Desarrollo propio</t>
  </si>
  <si>
    <t>P16 – Métricas precisión</t>
  </si>
  <si>
    <t>P17 – Comparación metodologías</t>
  </si>
  <si>
    <t>P18 – Ventajas y limitaciones</t>
  </si>
  <si>
    <t>P19 – Aporte principal</t>
  </si>
  <si>
    <t>P20 – Utilidad y confiabilidad</t>
  </si>
  <si>
    <t>D. Lamas 1, *, A. Justo 1, M. Soilán 2, B. Riveiro 1</t>
  </si>
  <si>
    <t xml:space="preserve">No disponible en el texto </t>
  </si>
  <si>
    <t>No menciona, sin embargo se evidencia que se usa un sistema de posicionamiento para la georeferenciacion.</t>
  </si>
  <si>
    <t>MLS</t>
  </si>
  <si>
    <t>No se menciona</t>
  </si>
  <si>
    <t>No se menciona el lugar</t>
  </si>
  <si>
    <t>48 km de tramo, carreteras montañosas, vias de doble sentido con mucho viento.</t>
  </si>
  <si>
    <t>La metodología consiste en un proceso de asociación de teselas (tiles) seguido de una segmentación de la trayectoria para construir nubes de puntos de secciones completas de carretera que abarcan una distancia igual a secdist. Luego, se segmenta la carretera. Posteriormente, se analiza la trayectoria para calcular su dirección perpendicular. Con ambos resultados, se determinan los límites izquierdo y derecho de la calzada a partir de la trayectoria y se obtiene su alineación. Finalmente, se genera el archivo IFC que incluye la alineación y el ancho de la calzada.
El proceso está escrito en Python. Se utilizan algunas funcionalidades de la librería Open3D (CloudCompare, s.f.). El software CloudCompare (Zhou et al., 2018) se emplea para generar algunas imágenes.</t>
  </si>
  <si>
    <t>1. MPCA(Analisis de componenetes principales modificado): este algoritmo se aplica para reorientar las secciones de la trayectoria y aplanar de forma númerica las pendientes de la carretera.  2. Voxelizacion: cuadricula tridimensional.  3. K-nearest neighbour algoritmo: encuentra voxeles semilla, identificando cuales son los bloques tridimensionales más proximos a cada punto de la trayectoria.  4. Region growing algoritmo: a paritr de los voxeles vecinos, aisla y segmenta el asfalto del resto del entorno.</t>
  </si>
  <si>
    <t>El atributo no se evidencia claramente, sin embargo se podria asumir que seria la altura entre segmentos.</t>
  </si>
  <si>
    <t>Lineas de borde, linea central y ancho de via.</t>
  </si>
  <si>
    <t>BIM, los datos se representan como: IFC (Industry Foundation Classes) Alineación (Eje) de la carretera:
Se representa como una entidad geométrica llamada IfcAlignment, concretamente en forma de IfcAlignmentCurve.
Esta curva tridimensional está definida por dos componentes principales:
Horizontal (IfcAlignment2DHorizontal)
Vertical (IfcAlignment2DVertical)
Ambos componentes se subdividen en múltiples segmentos lineales, basándose en los datos iniciales.
Calzada (Superficie y Ancho):
La representación física del asfalto se modela de manera dependiente a la alineación utilizando la entidad IfcSectionedHorizontalSolid.
Este elemento genera un sólido tridimensional colocando una serie de perfiles rectangulares (IfcRectangleProfileDef) a lo largo de la curva de la carretera, aplicando el ancho calculado y una profundidad predefinida.</t>
  </si>
  <si>
    <t>Python: El proceso automatizado fue escrito completamente en este lenguaje de programación. LAZsip: para comprimir los archivos originales.</t>
  </si>
  <si>
    <t>Open3D: Procesacion de la informacion geometrica.   CloudCompare: Generar imágenes.</t>
  </si>
  <si>
    <t>El tratamiento de los datos es propio.</t>
  </si>
  <si>
    <t>El error medio es 0.4938 m y la desviación estándar 0.2634 m. La diferencia indica errores grandes pero en pocas zonas. El 38% de los puntos tienen error &lt; 0.2 m, considerado admisible.</t>
  </si>
  <si>
    <t>Como una desventaja se detectó que la mayoria de los errores fueron causados por las bahias de parada, esto porque el algoritmo identifica solo asfalto</t>
  </si>
  <si>
    <t>Metodología totalmente automatizada y estrictamente basada en la geometría para convertir datos brutos de nubes de puntos 3D en modelos de información de construcción (BIM) estandarizados para infraestructuras viales complejas.</t>
  </si>
  <si>
    <t>Habla como una mejora para el llevado de datos a BIM, lo siguiente: La alineación se puede mejorar parametrizando la polilínea con arcos, clotoides y líneas, siguiendo el esquema IFC.</t>
  </si>
  <si>
    <t xml:space="preserve">Mario Soilán 1,* , Andrés Justo 2
1
, Ana Sánchez-Rodríguez 2 andBelénRiveiro </t>
  </si>
  <si>
    <t>LYNX  Mobile Mapper de Optech</t>
  </si>
  <si>
    <t>Dos sensores LiDAR, un sistema de navegación(IMU), un sistema de rumbo de dos antenas (GAMS) y una cámara panoramica Ladypug 5.</t>
  </si>
  <si>
    <t>La ubicación del experimento es confidencial, por lo tanto no se menciona.</t>
  </si>
  <si>
    <t>17.5 km de via, el sistema fue deamasiado pesado para ser procesado por lo que lo debidieron en tramos de 400 m, un total de 43 tramos y aporximadamente 3,5 millones de puntos por tramo.</t>
  </si>
  <si>
    <t>El marco de procesamiento de nubes de puntos incluye métodos para segmentación del suelo, detección y extracción de marcas viales, detección de bordes de carretera basada en las marcas viales y procesamiento de alineación y carriles, estos datos después de ser alineados se estructuran mediante la versión 4.1 o 4.3 del esquema estandar IFC.</t>
  </si>
  <si>
    <t>1. adaptation of the voxel-based method of Duillard: agrupacion volumetrica, para despues seleccionar puntos semilla  2. Region growing algortihm: sellecciona vecinos con mismas caracterfisiticas o similares; los dos algoritmos mecionados son aplicados para la segmentación del suelo. 3. Euclidean distance clustering: primero se realizan divisiones, bins, para poder realizar el cluster. 4. Otsutresholding: Remover el pavemento de las marcas viales. 5. Rasterización: de 3d a 2d, imagenes binarias. 6. soft tresholding: clasifica lineas continuas y descontinuas.7. Gaussian Mixture Model(GMM): antes de usarlo se vuelve a usar el region growing para clasificar nuevamente las lineas descontinuas, el GMM  es usado para diferenciar marcas viales y pavimento mediante intensidad. 8. Algoritmo basado en heuristics: extraccion de los bordes.</t>
  </si>
  <si>
    <t>Intensidad de los puntos debido a la retroreflectividad.</t>
  </si>
  <si>
    <t>lineas de borde, linea central y bordes de via.</t>
  </si>
  <si>
    <t>BIM, 1. El proceso para transformar los datos espaciales en un modelo IFC estandarizado se divide en la estructuración de la información y la creación geométrica de los alineamientos. Inicialmente, los puntos 3D extraídos se organizan en paquetes llamados "constructores" (uno para cada curva), utilizando un índice (Offset_id) que permite gestionar automáticamente la aparición de nuevos carriles o la falta de datos fragmentando las trayectorias cuando es necesario para evitar errores
. Con los datos estructurados, el alineamiento principal (el eje central de la carretera) se construye concatenando tramos rectos de forma independiente en los planos horizontal y vertical para conformar la curva base (IfcAlignmentCurve)
. Finalmente, las líneas centrales de cada carril (alineamientos de desfase) se modelan proyectando distancias desde la curva base (IfcOffsetCurveByDistances), aplicando un parámetro matemático de desplazamiento (D) en los giros para corregir las diferencias de trayectoria interior/exterior y mantener el paralelismo exacto, exportando todo el conjunto paramétrico como entidades IfcAlignment en el archivo IFC definitivo</t>
  </si>
  <si>
    <t xml:space="preserve">Visual Studio y el kit de herramientas xBIM 5.1.274: Fueron utilizados para programar el módulo encargado de generar el modelo de alineación en formato IFC (basado en la versión 4.1 del esquema) a partir de los datos procesados de la nube de puntos.               FZK Viewer 5.3.1: Se utilizó como software de visualización durante todo el desarrollo del procedimiento y fue el programa empleado para obtener las capturas e imágenes del modelo IFC que se presentan en el documento  </t>
  </si>
  <si>
    <t>Precisión (0.919): Indica que casi el 92% de los píxeles que el sistema detectó como marcas viales eran correctos
.
Exhaustividad o Recall (0.964): Demuestra que el sistema fue capaz de encontrar y capturar más del 96% de las marcas viales reales que existían en el asfalto
.
Puntuación F o F-score (0.932): Es la nota global que balancea las dos métricas anteriores, confirmando un desempeño sobresaliente
.
Además, cuando el sistema llegó a equivocarse (falsos positivos o negativos), el error de ubicación fue mínimo, desviándose apenas entre 18 y 33 centímetros del borde real de las líneas de la carretera</t>
  </si>
  <si>
    <t>No se menciona en el texto.</t>
  </si>
  <si>
    <t>Como una desventaja se habla de que lo más dificil fue extraer los bordes de la via, donde en un 20% del tramo total fueron necesarias correcciones manuales lo que generó más tiempo y convierte el metodo en no totalmente automatico.</t>
  </si>
  <si>
    <t>De puntos ed a datos en IFC, bim.</t>
  </si>
  <si>
    <t>La investigación futura consideraría expandir la descripción del alineamiento para incluir segmentos de arco y curvas de transición, modelar los activos cubiertos por el esquema más allá de su alineamiento, y explorar las capacidades de los datos de teledetección para ayudar en la generación de modelos de información de infraestructuras construidas</t>
  </si>
  <si>
    <t>Jimin Yang, Jiangang Nan, Jianqiang Wang, Shaobing Xu</t>
  </si>
  <si>
    <t>Habla de la tecnologia LiDAR SLAM y se dice que tiene la ventaja de mapear y localizar al mismo tiempo.</t>
  </si>
  <si>
    <t>No se menciona, sin embargo se dice que es un vehiculo autonomo, mejor explicado, son grabaciones tomadas de vehiculos autonomos.</t>
  </si>
  <si>
    <t>Menciona que el entorno es rural, casi terminando el texto.</t>
  </si>
  <si>
    <t>La metodología propuesta es un enfoque “de grueso a fino” en tiempo real que combina SLAM y detección de bordillos sin usar métodos lentos. Consta de tres etapas: 1) Segmentación Gruesa del Suelo (CGS), que divide la nube de puntos en una cuadrícula 2D para identificar el suelo y el corredor de conducción; 2) Extracción Adaptativa de Características Espaciales (A-SFE), que analiza escaneos LiDAR con un modelo de anillos y un coeficiente adaptativo para extraer puntos candidatos a bordillos compensando la densidad irregular; y 3) Refinamiento Iterativo Multiescala (I-MSR), que mediante análisis espacio-temporal y la métrica de omnivarianza diferencia bordes sólidos de vegetación dispersa, filtrando ruido y generando límites precisos de la carretera.</t>
  </si>
  <si>
    <t>1. Tecnologia SLAM: LOAM (LiDAR Odometry and Mapping) con algoritmos de deteccion de bordillos.  2. Coarse ground segmentation(CGS): cuadricula 2d que sirve como corredor para dejar atrás áreas irrelevantes. 3. Adaptive Spatial Feature: algortimo 4. Iterative Multi-Scale Refinement: analisis espacio temporal y omnivarianza.</t>
  </si>
  <si>
    <t>Bordes de via o limites de pavimento.</t>
  </si>
  <si>
    <t>Mapa de puntos.</t>
  </si>
  <si>
    <t>LOAM (LiDAR Odometry and Mapping): genera la representacion del lugar, mapa, automaticamente.</t>
  </si>
  <si>
    <t>Carreteras curvas: 97.37% ± 2.32    Carreteras rectas: 86.34% ± 1.88          Intersecciones en T: 80.12% ± 2.80      Intersecciones en Y: 74.26% ± 2.74</t>
  </si>
  <si>
    <t>Los experimentos en el conjunto de datos KITTI demuestran que este presenta una capacidad de detección y robustez superiores en comparación con el método de aprendizaje profundo de última generación, CurbNet.   CurbNet-post (Deep Learning): 0.8743
Método propuesto (Ours MF): 0.8309
Cylinder 3D (Deep Learning): 0.8049
3D U-Net (Deep Learning): 0.7695</t>
  </si>
  <si>
    <t>Debido al extenso tiempo requerido para transformar grandes volumenes de nubes de puntos preservadas por frame, hay discontinuidades en algunos puntos del bordillo, se dice que el algoritmo propuesto no puede diferenciar entre los limites del bordillo y la acera porque ambos comparten propiedades similares.</t>
  </si>
  <si>
    <t>El principal aporte del texto es haber desarrollado un método que funciona en tiempo real y que, gracias a su módulo I-MSR con análisis espacio-temporal, logra detectar bordillos y separar la vegetación con mucha precisión. Su gran innovación es que consigue extraer los límites de la carretera combinando escaneos individuales con información histórica del SLAM, pero sin necesidad de usar algoritmos lentos de agrupamiento o ajuste. Como resultado, este método rinde mejor que los enfoques tradicionales y compite directamente con modelos avanzados de inteligencia artificial.</t>
  </si>
  <si>
    <t>El trabajo futuro se centrará en mejorar el método propuesto mediante técnicas avanzadas de filtrado y vectorización para refinar la extracción de los bordes de la carretera, utilizando: LIO-SLAM o LeGO-SLAM.</t>
  </si>
  <si>
    <t>Siyun Chen , Zhenxin Zhang , Member, IEEE,HaoMa ,LiqiangZhang, Member, IEEE, and Ruofei Zhong</t>
  </si>
  <si>
    <t>RIEGL laser scanner</t>
  </si>
  <si>
    <t xml:space="preserve">Sistema Global de Navegación por Satélite (GNSS): Para la geolocalización, Unidad de Medición Inercial (IMU): Para registrar la orientación y el movimiento del vehículo. Cámara CCD (Dispositivo de Carga Acoplada): Para capturar información visual o imágenes del entorno. Instrumentos de Medición de Distancia (DMIs): Para registrar con precisión la distancia recorrida.  </t>
  </si>
  <si>
    <t>La plataforma completa tiene el nombre de SSW.</t>
  </si>
  <si>
    <t>Guangming District, Shenzhen, China</t>
  </si>
  <si>
    <t>Durante la captura, el escáner láser funcionó con una frecuencia de 1017 kHz y un ángulo de visión de 360 grados. La distancia de escaneo abarcó un rango de 2 a 200 metros, manteniendo una precisión relativa inferior a 1,0 cm. Los autores explican que a mayor velocidad menor es la densidad de puntos que se puede obtener.</t>
  </si>
  <si>
    <t>La red neuronal funciona en tres pasos: 1. Integrar las caracteristicas de la imagen de forma densa(para ver objetos). 2. Predecir jerárquicamente los elementos del más simple al más compleijo suprimiendo las áreas ya detectadas.  3. Ajustar las desviaciones finales mediante una estructura en cascada para rotar las cajas delimitadoras.</t>
  </si>
  <si>
    <t>1. ResNet:propagación hacia delante 2. EAST y R3Det: usadas para comparar con su propia red neuronal. 3. Densely Connected Feature Integration Module (DCFM), Hierarchical Prediction Module (HPM) y Cascade Structure (CS): Nombres de la arquitectura de la red neuronal creada por los autores y los tres pasos de ella misma.</t>
  </si>
  <si>
    <t>Atributos geometricos y fisicos especificos de los elementos de la carretera como el área, el ángulo y el aspect ratio, proporción entre la longitud y la anchura del objeto.</t>
  </si>
  <si>
    <t>Tapas de alcantarilla , rejillas de desague, palabras en el pavimento o figuras y zebra o lineas de malla.</t>
  </si>
  <si>
    <t>Iamgén superpuesta, cuadro delimitador minimo rotado(MMB).</t>
  </si>
  <si>
    <t>The graphic card we used was Titan XP, the memory was 12G with a speed of 384 bits, and the bandwidth was
547.7 GB/s.</t>
  </si>
  <si>
    <t>La reed neuronal completa es propia.</t>
  </si>
  <si>
    <t>al añadir el módulo jerárquico (HPM), el F1-score en la detección de palabras en el entorno más complejo (Dataset I) aumentó del 78.5% al 83.6%. Asimismo, el uso de la estructura en cascada (CS) mejoró el F1-score promedio en los tres conjuntos de datos entre un 0.9% y un 3.2%, dependiendo de la red base utilizada. Finalmente, al comparar su arquitectura completa frente a otras redes de detección de última generación (como RRPN, R2CNN y SCRDet), el método propuesto por los autores logró de manera consistente el mejor F1-score en todos los escenarios de prueba</t>
  </si>
  <si>
    <t>Comparan con las siguientes redes neuronales: RRPN(Rotated Region Proposal Network), R2CNN(Rotational Region CNN) y SCRDet, el método propuesto por los autores logró mejor rendimiento.</t>
  </si>
  <si>
    <t>Para ellementos pequeños como las tapas de alcantarillas y los desagues el método identificó correctament las categorias, sin nigún error.                       Para elemento grandes como las palabras o marcas viales como flechas los limites y contrnos extraidos fueron mucho más completos y efectivos que los detectados por los nombrados en la comparacion de metodologias.</t>
  </si>
  <si>
    <t>Extracción de marcas viales por su forma geometrica usando una red neuronal nueva con sus tres componentes DCFM, HPM y CS.</t>
  </si>
  <si>
    <t>Se buscará mejorar la detección de objetos en carreteras usando datos etiquetados y no etiquetados juntos, para que el sistema aprenda más tipos de elementos sin necesidad de etiquetar todo manualmente.</t>
  </si>
  <si>
    <t>Siyun Chen , Zhenxin Zhang Liqiang Zhang , Member, IEEE, Ruofei Zhong, ,HaoMa , and Lirong Liu</t>
  </si>
  <si>
    <t>VUX-1HA</t>
  </si>
  <si>
    <t>Sistema Global de Navegación por Satélite (GNSS): Para la geolocalización, Unidad de Medición Inercial (IMU): Para registrar la orientación y el movimiento del vehículo. Cámara CCD (Dispositivo de Carga Acoplada): Para capturar información visual o imágenes del entorno. Instrumentos de Medición de Distancia (DMIs): Para registrar con precisión la distancia recorrida.</t>
  </si>
  <si>
    <t>highway in Shenzhen, China</t>
  </si>
  <si>
    <t>Durante la captura, el escáner láser funcionó con una frecuencia de 1017 kHz y un ángulo de visión de 360 grados. La distancia de escaneo abarcó un rango de 2 a 200 metros, manteniendo una precisión relativa inferior a 1,0 cm.</t>
  </si>
  <si>
    <t>Lo primero que realizan es la red de extracción utilizando ResNet, FPN y DFPN, aquí se porcesa la imagen para extraer múltiples caracteristicas y las dos redes piramidales trabajan idenpendientes para no perder información detallada conectando niveles profundos con los superficiales, seguidamente se extraen posibles candidatos donde se espera que hayn marcas viales(RPN), a conitnuacion dos procesos al mismo tiempo detección y segmentación en donde el primero genera bounding boxes y el segundo dibuja la silueta de la figura.</t>
  </si>
  <si>
    <t xml:space="preserve">1. ResNet: Mecanismo de entrada 2. DFPN(Dense Feature Pyramid Network) y FPN(Feature Pyramid Network) arquitectura de la red neuronal de segmentacion profunda y de detección 3. RPN(Region Proposal Network): subred suposiciones de donde se cree hay un objeto 4. ROI 5. Mask R-CNN y MS R-CNN: bases para el método propuesto. 6. FCN(Fully Convolutional Network): etapa final, predicion exacta de la ubicacion y la silueta del objeto. 7. Focal Loss: algoritmo que dicen reemplaza otra función clasica, entropía cruzada, que obliga a la red a prestar atención a pixeles dificiles de clasificar. 8. Algoritmo IDW: Fase de preprocesamiento de 3d a 2d. 9. Algoritmo ROIAlign: alinear regiones de interes. 10. Algortimo NMS: </t>
  </si>
  <si>
    <t>Intensidad o retroreflectividad.</t>
  </si>
  <si>
    <t>Banada reductora de velocidad transversal, banda reductora de velocidad longitudinal, linea central, paso de cebra, flechas lineas continuas y descontinuas.</t>
  </si>
  <si>
    <t>No se menciona, sin embargo las figuras se pueden ver en imágenes resaltadas.</t>
  </si>
  <si>
    <t>El método</t>
  </si>
  <si>
    <t>El modelo alcanza una detección excelente (APᵦ &gt; 0.9 en promedio), pero la segmentación exacta cae drásticamente en datasets difíciles (APₘ ≈ 0.36–0.38). Sin embargo, al relajar la exigencia (IoU = 0.5), la segmentación de líneas continuas mejora hasta 0.572, demostrando robustez en marcas complejas</t>
  </si>
  <si>
    <t>Métodos I, II y III (modelos base Mask R-CNN y MS R-CNN estándar): el diseño propuesto por los autores extrae y dibuja las marcas viales con más completitud y exactitud que esos estados del arte. Método IV (DFPN sin focal loss): añadir solo la estructura DFPN mejora drásticamente la extracción de marcas complejas como líneas de malla. Método V (DFPN + focal loss, sin MaskIoU): la pérdida focal permite ignorar el asfalto y enfocarse en píxeles difíciles (bordes de líneas continuas en curvas). Balance final (precisión vs tiempo): el método completo (DFPN + focal loss + MaskIoU) logró la mayor precisión promedio frente a los otros 5 métodos, sin embargo recayó en tiempo.</t>
  </si>
  <si>
    <t>Algunas ventajas fueron la independizacion la detección y la segmentación, también otra fue la alta precisión en marcas viales complejas. La principal desventaja técnica del modelo propuesto es que tarda más tiempo en ejecutarse en comparación con los otros métodos del estado del arte evaluados. Una limitación nombran el computador utilizado.</t>
  </si>
  <si>
    <t>El aporte principal del texto es el desarrollo de un modelo integral de aprendizaje profundo que utiliza una red piramidal de características densa para segmentar y extraer de manera automática marcas viales complejas a partir de nubes de puntos de escaneo láser móvil. La gran innovación de esta propuesta radica en separar las tareas visuales empleando redes independientes para la detección y para la segmentación, lo cual evita que ambos procesos interfieran entre sí. Adicionalmente, los autores introducen una función de pérdida focal diseñada específicamente para que la inteligencia artificial preste mayor atención a las muestras más difíciles de clasificar frente al asfalto de fondo. En conjunto, estas implementaciones logran que el sistema aprenda y extraiga detalles profundos de formas irregulares con una robustez y precisión notablemente superiores a las metodologías convencionales</t>
  </si>
  <si>
    <t>Esperan que con la mejora de las computadoras en el hardware y en el power su método sea más rápido y fácil de procesar, también al final del documento mencionan que en el futuro se considerará el saliency determination method para extraer las caracteristicas de las marcas viales y asi mejorar aun más la capacidad de discriminación de las caracteristicas de las marcas viales.</t>
  </si>
  <si>
    <t>Lina Fanga, Tongtong Suna, Shuang Wanga, Hongchao Fanb,*, Jonathan Lic</t>
  </si>
  <si>
    <t>Hidarget Hiscan, Trimble, Optech y Teledyne RIEGL VMX-450</t>
  </si>
  <si>
    <t>Conjuntos de entrenamiento (Training Datasets):
• Fuzhou, China: centro de ciudad y zona urbana (2 conjuntos)
• Pekín (Beijing), China: suburbio
• Toronto, Canadá: centro de ciudad
Conjuntos de prueba/validación (Test Datasets):
• Hengyang, China: centro de ciudad
• Xiamen, China: centro de ciudad
• Fuzhou, China: zona urbana
• Schwyz, Suiza: autopista
• Hangzhou, China: autopista</t>
  </si>
  <si>
    <t>Red neuronal propuesta llamada GAT_SCNet y se compone de cuatro modulos principales:  Subgraphs resampling: convierte el gran grafo de la via en una serie de subgrafos más pequeños para ello el modelo busca los vecinos más cercanos como una estrategia basda en la distancia minima entre los puntos, seguido de Road Marking Embedding: aprende y extrae caracteristicas geometricas puras, como la forma y tamaño, proseguido de un Multi-head attention layers compuesto de diferentes niveles de importancia, pesos, evalua tres aspectos distintos, los cuales son: otorgar mayor peso a vecinos de formas similares al nodo central, capturar el contexto y la relación topologica entre la marca vial central y sus vecinos dentro del subgrafo, por ultimo se resaltan las relaciones de orientación, direccionalidad y disposición espacial; en el ultimo paso se empleo un clasificador y función de perdida para identificar la categoria final del objeto. NOTA: para evitar que la red neuronal ignorara las clases minoritarias se empleó una estrategia de equilibrio de frecuencia media en esta función de perdida.</t>
  </si>
  <si>
    <t>1. Operador de filtro CSF (Cloth Simulation Filter): dividir en subsecciones. 2. Operador K-means de multiples umbrales: algoritmo de agrupamiento de cluster. 3. CCL(connected component labeling): formar objetos individuales. 4. Algoritmo Normalized Cut (Ncut) basado en voxeles: convierte puntos en voxeles y separa segmentos. 5. Solución MinCut: revisa voxeles y separa objetos que se creen similares pero que no lo son. 6. algoritmo K-nearest: busca vecinos relevantes, usa estrategia de distancia minima. 7. Red neuronal para la ectracción de caracteristicas: DGCNN(Dynamic Graph CNN) se utiliza el deep learning para operar sobre las coordenadas 3d y extraer caracteristicas de la via, además se emplean los blosques de transformación espacial adentrados en DGCNN para alinear datos, siguiendo se usan las capas de convolución Capas EdgeConv usando Perceptrón Multicapa(MLP) con funciones de activación RELU, también Capas Max-pooling. 8. Multi-head attention layer: núcleo de la red compuesto por tres cabezales Capa MLP, LeakyReLU y Softmax, Capa Gap(Graph Attention Pooling) y por último Operador GeoConv. 9. Estrategia de equilibrio de frecuencua media.</t>
  </si>
  <si>
    <t>Retroreflectividad</t>
  </si>
  <si>
    <t>Dotted line, diamond, zebra crossing, arrow straight, 1-way turn arrow, 2-way turn left, stop line, symbol, solid line, parking sapce and diversion line.</t>
  </si>
  <si>
    <t>Nube de puntos 3d coloreadas.</t>
  </si>
  <si>
    <t>No se menciona, sin embargo se nombra una tarjeta gráfica (NVIDIA GeForce GTX 1060) y que emplearon las bibliotecas CUDA 9.0 y cuDNN 7.0, también que el sistema fue corrido en WINDOWS 10 y que el modelo se basó en  TensorFlow GPU 1.8.0.</t>
  </si>
  <si>
    <t>GAT_SCNet, red neuronal propuesta por los autores</t>
  </si>
  <si>
    <t>El promedio de precisión, recall y F1 para las 11 categorias superó el 91% de manera general. En categorias especificas como las flechas de giro de una y dos vias obtuvo una calificación perfecta F1 del 100%, para la marcas viales las puntuaciones f1 también fueron sobresalientes: 98.23% para lineas continuas, 95.64% pasos de cebra, 93.42% lineas discontinuas y 91.09% para las lineas de parada.</t>
  </si>
  <si>
    <t>Los autores hablan de que fue dificil la comparación debido a la falta de conjuntos de codigos abiertos y códigos públicos, sin embargo lo compararon con PointNet, DGCNN y GapNet, supero a los tres modelos mostrando plena exactitud en el reconocimiento de diferentes tipois de marcas viales, debiudo a que los otros método tuvieron problemas agrupando objetos similares como lineas discontinuas y cruces.</t>
  </si>
  <si>
    <t>Alta precision y rendimiento en el momento de clasifcar, excelente distinción de marcas similares, capacidad de extraer marcas viales con oclusion, maneja diferentes tipos de nubes de puntos tomadas con diferentes Lidar y preservación de geometrias.            Como desventajas los elementos ocluidos siguen siendo un reto, sensibilidad de datos que no aparecen seguido, poco comunes de encontrar.</t>
  </si>
  <si>
    <t>Propuesta de una red neuronal GAT_SCNet diseñada para clasificar con precisión marcas viales directamente desde nubes de puntos 3d obtenidas por MLS. Como mayor contribución se destaca el mecanismo de atención multicabezal capaz de clasificar 11 elementos diferentes con distribucióin espacial, topologia y geometria del entorno.</t>
  </si>
  <si>
    <t>Como trabajo futuro se señala la creación de un modelo profundo "punto a punto" que se encargue de la segmentación para superar el problema de la intensidad irregular de los datos.</t>
  </si>
  <si>
    <t>Fei Wang, Guolin Liu, Rufei Liu</t>
  </si>
  <si>
    <t>Research on spatial consistency correction method for highway tunnel multi-temporal vehicle-borne laser point clouds</t>
  </si>
  <si>
    <t>1.Z + PROFILER 9012                      2. HESAI-XT32</t>
  </si>
  <si>
    <t>Los dos equipos LiDAR mencionados anteriormente poseen el acompañamiento de un sistema de navegación (INS), un receptor GNSSS y cámaras.</t>
  </si>
  <si>
    <t>No habla de la configuración, sin embargo las nombran: 1. Vsurs-E y 2. Vsurs-W respectivamente.</t>
  </si>
  <si>
    <t>en la introducción ellos deciden utilizar MLS en vez de TLS y SLAM o robotica, de la TLS comentan que la precisión y la densidad de medición disminuyen conforme aumenta la distacnia de escaneo; sobre SLAM que son muy lentas y costosas.</t>
  </si>
  <si>
    <t>Dos zonas diferentes, dos tuneles diferentes: 1. Túnel YuntaushanRd, Qundao, Shandong, China.  2. Túnel Jiangjunling, Xi'an, Shanxi, China</t>
  </si>
  <si>
    <t>el documento detalla la frecuencia de puntos para el primero dice que es 1 millon de puntos por segundo y para el segundo 1.28 millones, además en ambos casos una velocidad de escaneo de 200 perfiles por segundo y tasa de fotografama de 20Hz; también se destaca la pérdida de señal satelital y es un factor que afecta demasiado, por otro lado también destacan que las particulas de polvo, cables y bombillas de luz generan ruido.</t>
  </si>
  <si>
    <t>La metodologia se describe en tres pasos: 1. segmentación adaptiva superpuesta: debido a la candidad de puntos, primero dividen el túnel en bloques o segmentos que se superponen ligeramente; utilizan la ubicación de las instalaciones secundarias para tener puntos de referencia. 2. Registro SCC-WP2P-ICP: Primero extraen puntos claves buscando zonas con mucha cobertura y superficies rugosas, luego aplican Cuchy y eliminan emparejamientos incorrectos utilizando reglas de consistencia espacial. 3. Registro de segmentación secundaria (de grueso a fino): evaluan la desviacion de los segmentos iniciales, si hay un gran margen de error vuelven a segmentar a la mitad para realizar mejores ajustes.</t>
  </si>
  <si>
    <t>1. Cloth Simulation Filtering: algoritmo para filtrar y eliminar puntos del suelo.  2. RANSAC y URCF: modelan la forma cilindrica del tunel. 3. Radius outlier removal: aisla y remueve puntos de ruido.  4. Point-to-plane ICP(Iterative Closest Point): usan una versión mejorada llamada SCC-WP2P-ICP, minimiza las distancias para alinear la nube de puntos.  5. Cauchy: integra el algoritmo ICP, no deja puntos atipicos durante la alineacion.  6. Algortimo KD-tree: puntos vecino más cercanos durante emparejamientos. 7. Criterio OTSU: umbral óptimo en la desviación de curvatura.</t>
  </si>
  <si>
    <t>Diria que las normativas de los tuneles hablan de que los elementos deben estar a ciertas distancia tanto de la entrada como de la salida, debido a esto hay elementos que ya se conoce donde deberian estar y ellos utilizan eso como puntos de partida, también el medio arco del cilindro hace que se puedan ubicar o descatar objetos facilmente.</t>
  </si>
  <si>
    <t>Sistemas de ventilación, señales de tráfico, dispositivos contra incendios, nichos de equipós y de refugio, franjas de estacionamiento o de emergencia y redes de suministro eléctrico e ilumincación.</t>
  </si>
  <si>
    <t>Nube de puntos.</t>
  </si>
  <si>
    <t xml:space="preserve"> postprocesamiento CloudCompare: para revisar lo que habian extraido.          Para los algoritrmos utilizaron lenguaje C++.          Como biblioteca emplearon Point Cloud Library(PCL versión 1.14.1).   Y como sistemm operativo usaron Windows 10.</t>
  </si>
  <si>
    <t>El flujo de trabajo es propio.</t>
  </si>
  <si>
    <t>Los datos crudos superaban los 60 cm en las zonas donde se perdial la señal del satelite, por lo que despueés de aplicar la metodologia de corrección, la precisión mejoró, llevando los errores a un rando de apenas 1.8 a 2.3 cms en todas las direcciones tridimensionales.</t>
  </si>
  <si>
    <t>1.Ajuste cilindrico, propio método(URCF) contra RANSAC y sus derivados, 56.8 veces más rápido en la identifiación del cilindro.  2. Algoritmo propuesto SCC-WP2P-ICP frente a otros 7 algoritmos, mayor eficiencia y velocidad, otros algoritmos ni siquiera fueron capaces de alinear.   3. La segmentación adaptativa superpuesta(AOS) contra segmentacion por kilometraje(MOS), los bordes del tunel quedaron alineados a 2.11 o 2.33 cms, cuando la que se usa para comparar no fue capaz.</t>
  </si>
  <si>
    <t>el algoritmo de extracción de clindros (URCF) demostró ser más rápido que RANSAC, 56.8 veces faster.  Alta precisión, pasando de 60 cm de desviacion a solo 1.8 y 2.3 cms.  Como desventajas: el algoritmo depende de las instalaciones auxiliares del tunel, al ser la guia de la alineación, si otro no tiene los mismo elementos no será posible aplicar el método, al mismo tiempo se limita a tuneles cilindricos.</t>
  </si>
  <si>
    <t>Corrige y alinea la consistencia de las nubes de puntos 3d del tunel, debido a la falta de señal satelital.</t>
  </si>
  <si>
    <t>Técnicas de aprendizaje profundo, superar la limitación de la forma cilindrica y perfeccionar el flujo de trabajo de la segmentación superpuesta para potenciar su escalabilidad como su exactitud.</t>
  </si>
  <si>
    <t>Presenta alternativas  sobre el sensor Lidar con cartografia, por lo que se descarta totalmente.</t>
  </si>
  <si>
    <t>Ground-Penetrating Radar(GPR) y GPS</t>
  </si>
  <si>
    <t>MLS y TLS</t>
  </si>
  <si>
    <t>No habla de la consiguración de ninguna de las dos plataformas utilizadas, sin embargo nombran que para el radar GPR se ubicó sobre una viga para que su antena quedará a cierta altura especifica y pudiera trabajar a 100MHz.</t>
  </si>
  <si>
    <t>No literalmente, sin embargo dicen que usan el MLS porque puede inspeccionar un mayor rango de distancia y usan el TLS para mayor precisión en zonas donde el MLS no llega, un ejemplo seria los estribos de los viaductos.</t>
  </si>
  <si>
    <t>Solo habla de velocidad considerable para una calidad en la obtención de los puntos.</t>
  </si>
  <si>
    <t>Solo se usaron softwares clasicos para el tratamiento de los datos y se especifica en la sección SOTWARE PROCESAMIENTO</t>
  </si>
  <si>
    <t>Intensidad, retroreflectividad</t>
  </si>
  <si>
    <t>Eje de calzada, bordes de carril, barreras de seguridad, viaductos y puentes, diferentes superficies del pavimento como sub-base, base y las lineas.</t>
  </si>
  <si>
    <t>BIM, después de creado el modelo final por si solo es capaz de identificar mediante las redes de drenaje y depresiones, posibles baches o grietas peligrosas, al mismo tiempo el modelo permite extraer un archivo de texto con un reporte detallado de todos los errores encontrados en las barreras de seguridad y su localización especifica.</t>
  </si>
  <si>
    <t>1. Autodesk Infraworks: georreferencia la nube de puntos, cuenta con una fuinción capaz de discernir intensidad, lo que permitió identificar polilineas.  2. Autodesk Recap: se obtiene modelo natural del terreno.  3. QGIS y Rstudio: Ambos programas utilizados para segmentar la nube de puntos, logra ubicar los estribos y las bases del viaducto para poder extrapolarlos.  4. Autodesk Civil 3d: modelo digital del pavimento y las barreras de la seguridad, se introdujo la alineación obtenida en Infraworks y se extruyeron objetos paramétricos para formar las superficies tridimensionales que componen capas subterraneas y el relieve de la calzada.  5. Revit: software implementado para modelar especificamente la subestructura de los viaductos y los puentes.  6. Dynamo: script dentro de Revit utilizado para leer los datos geométricos y automatizar la creación del modelo del puente, usó lenguaje Phyton.l</t>
  </si>
  <si>
    <t>1. llamado procedimiento novedoso: usado para el GPR, señalan que integrar el GPR en datos BIM es muy complejo, por lo que el procedimiento permite traducir los graficos complejos del radar directamente en pares de polilineas tridimensionales vinvuladas a coordenadas GPS exactas, representa el grosor real de las capas del pavimento.  2. Scripts: para modelar la subestructura de los puentes y los viaductos los investigadores desarrollaron un script programable y personalizable, perimitió leer los datos geometricos escaneados y generar los estribos, pileas y tablerors de los elementos ya nombrados.</t>
  </si>
  <si>
    <t>No se menciona en el texto, sin embaro usaron umbrales criticos los cuales eran párametros fisicos como la distancia entre las barreras de seguridad y el borde de la via.</t>
  </si>
  <si>
    <t>Como ventajas: 1. evaluación no destructiva y alta precisión: el uso de los sensores GPR y Lidar permite realizar evaluaciones exhaustivas sin comprometer la integridad estructural de la carretera, muestra irregularidades de la carretera con una precisión milimetrica. 2. visibilidad a niveles inaccesibles, debajo del asfalto. 3. Actualizacion progresiva del modelo digital para inspecciones.  Como desventajas: 1. Gran volumen y complejidad de datos. 2. Datos GPR dificiles de procesar</t>
  </si>
  <si>
    <t>El objetivo principal de este trabajo fue definir una metodología viable, factible de aplicar, para integrar múltiples conjuntos de datos provenientes de ensayos no destructivos realizados sobre infraestructuras de transporte lineales.</t>
  </si>
  <si>
    <t>1. Incorporacion de indices de medición como el de rugosidad para conocer el estado del pavimento.  2. generar un modelo digital exacto(digital twin). 3. Uso de satélites de teledeteccion para identificar fallas.</t>
  </si>
  <si>
    <t>es una revision de la literatura, se descarta porque no habla de un método en general, sin emabrgo puede ser una guia para nuestro documento.</t>
  </si>
  <si>
    <t>Zhengchuan Sha , Yiping Chen Cheng Wang , Senior Member, IEEE, Yangbin Lin , Senior Member, IEEE, José Marcato, Jr. , Member, IEEE, , Member, IEEE, and Jonathan Li , Senior Member, IEEE</t>
  </si>
  <si>
    <t>TLS y MLS</t>
  </si>
  <si>
    <t>200 metros de calle, Paris, Francia, medios urbanos y rurales.</t>
  </si>
  <si>
    <t>Marco de trabajo de tres pasos: el primero selecciona los puntos y los utilizan puntos semilla para los super voxeles utilizando el octree, seguido de la búsqueda de los vecinos más cercanos, segundo los datos se etiquetan buscando puntos que tienen caracteristicas similares con una estimación de vectores normales, seguido se aplica un algoritmo que evalua la estructura de la escena con las diferencias entre los ángulos de los vectores normales; para finalizar los supervoxeles se actualizan obteniendo un nuevo centroide y adquiriendo nuevos vectores normales asegurandose de que los limites se ajusten bien a los bordes reales.</t>
  </si>
  <si>
    <t>1. Octree: divide el espacio de la nube de puntos 3d y genera puntos semilla. 2. Algoritmo RkNN(Radius k nearest-neighbor): busca vecinos más cercanos dentro de un radio fijo. 3. Analisis de componentes principales(PCA): se emplea sobre los puntos vecinos para obtener valores y vectores propios. 4. Algoritmo iterativo de minimos cuadrados ponderados: Trabaja junto al PCA para calcular con precisión el vector normal a cada punto y generar su plano tangente. 5. Algoritmo de juicio de estructura espacial: Evaluan diferencias entre angulos de vectores normales , ayuda a saber si el plano está con el plano del suelo. 6. Algoritmo para recalcular  los centroides y actualizar los bordes.</t>
  </si>
  <si>
    <t>Bordes de carretera</t>
  </si>
  <si>
    <t>Nube de puntos</t>
  </si>
  <si>
    <t>Ubuntu 18.04, un procesador Intel Core i5-3470 a 3.2 GHz y 16.0 GB de memoria RAM, lenguage C++</t>
  </si>
  <si>
    <t>El algoritmo se dice que es una nueva herramienta, segmentación de supervoxeles</t>
  </si>
  <si>
    <t>Se destaca que el algoritmo propuesto logró valores de recuperación de limites(Boundary Recall) aproximadamente un 48.98% y un 68.41% más altos en escenas urbanas en comparación con el método clásico de un autor llamado LIN y el método VCCS.</t>
  </si>
  <si>
    <t>Lo comparan con VCCS, VCCS-RNN, método de Lin, los comparam visualmente mediante gráficas y númericamente como se explicó en la sección métricas de precisión.</t>
  </si>
  <si>
    <t>Ventajas: alta precisión en la extracción de bordes, eficacia con pocos súpervoxeles, segmentación de estructuras complejas como esquinas en ángulos rectos. Desventajas: el proceso es más lento que los métodos tradicionales como VCCS, alto consumo de memoria debido a la grantidad de nube de puntos Lidar.</t>
  </si>
  <si>
    <t>El aporte principal es la creación de un novedoso algoritmo de segmentación por supervóxeles diseñado para delinear y mejorar con alta precisión los bordes de las carreteras a partir de nubes de puntos 3D LiDA</t>
  </si>
  <si>
    <t>Optimizar el tiempo de ejecución.</t>
  </si>
  <si>
    <t>Tianpeng Xie 1,2 , Jingguo Zhu 1,*, Chunxiao Wang 1, Feng Li 1 and Zhe Meng 1</t>
  </si>
  <si>
    <t>DJI Livox Tele-15</t>
  </si>
  <si>
    <t>tripode(TLS)</t>
  </si>
  <si>
    <t>Borde de una calle o via en china, tipo parqueadero</t>
  </si>
  <si>
    <t>14 diferentes distancias de captura para el sensor.</t>
  </si>
  <si>
    <t>El procesamiento se enfoca en restaurar la geometria espacial de la nube de puntos: 1. Range Anomalies Correction: debido a que el láser se satura añ rebotar en un objeto altamente reflectante, se generan errores de medicion que desplazan los puntos a lo largo de la dirección de emisión del laser, por lo cual: 1.1. se ajusta el plano y se extrae un plano bidimensional. 1.2. se clasifican los puntos cercanos al plano y los lejanos. 1.3. se proyecta y se corrigen no se borran los puntos malos. 2. eliminación de ruido por efecto de floración(blooming effect denoising), este efecto es una distorsión que genera puntos dispersos alrededor del objetivo, para esto se realiza lo siguiente: 2.1. se extraen las fronteras. 2.2.construcción de una elipse de error. 2.3. se corrige la frontera. 2.4. eliminación del ruido final, cualquier punto que queda entre las dos fronteras es eliminado.</t>
  </si>
  <si>
    <t>1. Pass-through filter: principal para el descarte de puntos, dentro de este están: 1.1. algoritmo de detección de picos locales: identifica crestas de intensidad. 1.2. Gaussian fitting: datos cercanos al pico.  2. Algoritmo (MSAC) M-estimator Sample Consensus: RANSAC mejorado.  3. Proyección de intersección de rayos: acompaña al MSAC: proyecta los puntos anómalos de vuelta a su lugar. 4. Algoritmo Alpha Shape: frontera exterior de la nube de puntos.  5. Construcción de elipse de error adptativa y cálculo vectorial.</t>
  </si>
  <si>
    <t>señal de tráfico cuadrada y reflectante con unas dimensiones de 0.6 m × 0.6 m</t>
  </si>
  <si>
    <t>Polyworks y MatLAB, para visualizar los puntos 3d.</t>
  </si>
  <si>
    <t xml:space="preserve">El Marco Unificado de Eliminación de ruido(UDF), este es todo el algoritmo explicado en el procesamiento y crea un enfoque integral y unificado y una nueva forma de corregir, y no solo borrar, anomalias. </t>
  </si>
  <si>
    <t>En cuanto a las métricas de precisión de clasificación a través de las 14 distancias evaluadas, el método propuesto logró un error total promedio de 2.09% y un coeficiente Kappa del 95.43%; también en cuanto a la métricas de la geometria el algoritmo obtuvo un MSE promedio de 0.15cm2 y un MCD de 0.05cm, en cuanto a las proporciones obtuvo errores relativos de altura y anchura de aprocimadamente el 1.9%. Teniendo en cuenta que las dimensiones del objeto identificado fueron 60x60cm la reconstrucción digital final no superó los dos centimeros.</t>
  </si>
  <si>
    <t>El algoritmo UDF es comparado contra cuatro métodos tradicionales: 1. Pass-trough filter. 2. Método estadistico robusto. 3. Bilateral filter. 4. Adaptive radius outlier removal filter; y un metodo en deep learning llamado PointCleanNet, usaron las métricas de geometria para la comparación, tanto a nivel visual como a nivel númerico el método los superó.</t>
  </si>
  <si>
    <t xml:space="preserve">Ventajas: 1. Enfoque integral: corrige tres problemas de un mismo flujo: efecto velo, anomalias de rango y efecto de floración. 2. Recuperación de puntos: corrige los puntos con anomalias en vez de solo eliminarlos como ruido, esto genera nubes de puntos más densas y completas. 3. adaptabilidad a diferentes sensores Lidar 4. Alta precisión geométrica.          Limitaciones: Restricción a geometrias planas </t>
  </si>
  <si>
    <t>Creador de elipses de error adaptativas para el efecto de floración y el planteamiento de puntos en lugar de la simple eliminación.</t>
  </si>
  <si>
    <t>Sugieren adaptar el método a varias formas y tamaños, llevarlo a un punto automático y usarlo en diferentes estados ambientales como lluvia y neblina.</t>
  </si>
  <si>
    <t>Salvatore Brunoa,*, Antonello De Amicisb, Giuseppe Loprencipea, Simone Orlandinib, Gianmarco Rotondia, Lorenzo Vitaa</t>
  </si>
  <si>
    <t>escáner láser FARO</t>
  </si>
  <si>
    <t>Sistema global de navegación por satélite(GNSS), cámaras con alta resolución y unidades de medición inercial(IMU); para ser especificos el sistema Gaia M1 utilizado en el estudio incorporó: cámara esférica Ladybug5, odómetro, plataforma inercial applanix(IMU) y sensores GPS, cabe recalcar que el funcionamiento de los sensores podia ser monitoreado a traves del software de adquisición.</t>
  </si>
  <si>
    <t>MMS</t>
  </si>
  <si>
    <t>No se menciona, sin embargo el sistema tiene nombre de Gaia M1.</t>
  </si>
  <si>
    <t>Carretera urbana en Roma</t>
  </si>
  <si>
    <t>Sistema Gaia M1: 1. Velocidad de operación: puede adquirir datos a velocidades incluso de 100km/h.   2. el equipo funciona dentro de un rango de temperatura desde los -5°C hasta los 40°C.   3. Monitoreo frente a obstaculos ambientales: el software de adquisición permite monitorear los sensores para gestionar los cambios en las condiciones del entorno durante los levantamientos, un ejemplo el sistema aporta actualizaciones sobre la señal GPS e IMU antes de ingresar a áreas complejas como bosques o túneles.  4. el escáner láser FARO tiene una precisión certificada de 3,5 mm a una distancia de 25 m.</t>
  </si>
  <si>
    <t>En esta fase analitica los autores utilizaron los datos geométricos de las secciones transversales para realizar el procedimiento: 1. realizaron el ajuste por regresión lineal al perfil de cada carril para calcular las pendientes. 2. Punto de convergencia: las lineas de regresion de ambos carriles de la via convergian al punto central de la via, estableciendo un punto de intersección. 3. Cálculo de la inclinación: utilizando las ecuaciones derivadas de la regresión se logró obtener una medida del gradiente o pendiente del ancho del carril.</t>
  </si>
  <si>
    <t>Análisis de regresión lineal</t>
  </si>
  <si>
    <t>Secciones transversales, pendientes transversales e irregularidades.  Nota: Para las secciones no solo tomaron tramos rectos, sino que también tomaron curvas</t>
  </si>
  <si>
    <t>Nube de puntos e imágenes.</t>
  </si>
  <si>
    <t>Software Road-SIT: los datos recien extraidos de campo se traen a este software, de aquí se extraen las secciones transversales, ingresando la polilinea de extracción el software también genera automaticamente los perfiles de la via.</t>
  </si>
  <si>
    <t>Las métricas demuestran que el sistema de escaneo móvil mantiene una diferencia absoluta promedio minima en sus mediciones entre 0.195% y 0.309% sin importar el grado de inclinación; lo más destacable que revelaron los datos es que el error relativo disminuye a medidad que la pendiente transversal de la carretera es mayor, pasando de un 40% en terrenos casi planos a un 10% en terrenos más inclinados.</t>
  </si>
  <si>
    <t>Tal vez no compararon metodologias o procedimientos matemáticos, sin embargo para demostrar la eficiencia del MMS con el sistema Gaia M1, aplicaron los mismos métodos computacionales con una instrumentación tradicional llamada profilómetro de contacto (Dipstick Road Profiler). Nota: el método consiste en tener el instrumento en la mano y caminar por la via, mientras el MMS puede alcanzar velocidades de 100km/h.</t>
  </si>
  <si>
    <t>Ventajas: Velocidad y eficiencia, alta precisión y fiabilidad. Nota: dentro del software del propio sistema (Gaia) y con los sensores complementarios, este trabaja con IA y clasifica elementos propios de la via.   Limitaciones: Alta exigencia computacional y falta de análisis en tiempo real.</t>
  </si>
  <si>
    <t>Demostración del sistema Gaia M1 como una herramienta eficaz, precisa y confiable para la gestión y evaluación de las infraestructuras viales.</t>
  </si>
  <si>
    <t>1. Integración de análisis de datos en tiempo real con la tecnología MMS, esto permitiría realizar una evaluación y respuesta inmediata a las condiciones de la carretera.        2. Los autores sugieren que integrar los datos obtenidos con sistemas automatizados ayudaría a crear un enfoque mucho más eficiente y proactivo para la gestión de la infraestructura vial.</t>
  </si>
  <si>
    <t>Zhouyan Qiua,b ,∗, Arshia Ghasemloua, Joaquín Martínez-Sáncheza, Pedro Ariasa</t>
  </si>
  <si>
    <t>MLS RIEGL VUX-1HA</t>
  </si>
  <si>
    <t>Los autores explican que evitaron añadir otros sensores porque combinarlos requiere procesos complejos de registro, calibración y sincronización, lo que aumenta significativamente la carga computacional y el uso de memoria</t>
  </si>
  <si>
    <t>Vehiculo y LiDAR.</t>
  </si>
  <si>
    <t>1635m de carreteras urbanas</t>
  </si>
  <si>
    <t>Captura a velocidades reales de tráfico, total independencia de la iluminación ambiental, el escaner capturó 7956,89 puntos por metro cuadrado.</t>
  </si>
  <si>
    <t>3D→2D→3D   el proceso se divide en cuatro etapas: 1. mapeo de 3d a 2d: mapear directamente las coordenadas x e y de la nube de puntos 3d hacia una imagen bidimensional 2d, para lograr esto aplican una factor de escala de 100, convirtiendo todo a números enteros que corresponden a la ubicación exacta de los pixeles, cuando varios puntos caian dentro del mismo pixel aplicaron un filtro. 2. Después de obtenida la imágen se acondiciona la información para la IA, seguido se calcula la planaridad y después se rellenan los pixeles que quedan vacios usando un algoritmo, por último se dividen en bloques. 3. se realiza la segmentación semántica 2d, aqui se pasan a una IA llamda ConvNeXt y aqui es donde ocurre el aprendizaje automatico. 4. de 2d a 3d</t>
  </si>
  <si>
    <t>1.ConvNext: segemtación inteligente y módelo central. 2. Encoder-Encoder: actua como backbone. 3. Algortimo de optimización matemática AdamW: ajusta y entrena la red neuronal. 4. Algoritmos de preprocesamiento: 4.1. Algoritmo de mapeo a escala: discretiza datos con un factor de escala de 100 para convertir de 3d a 2d. 4.2. PCA: se utilizó para calcular el atributo de planaridad. 4.3. Algoritmo de Inpainting: relleno de huecos(pixeles) basados en la moda.</t>
  </si>
  <si>
    <t>Intensidad y planaridad.</t>
  </si>
  <si>
    <t>carreteras, líneas de carril, marcas viales, tapas de alcantarilla, desagües/sumideros, grietas y parches de carretera</t>
  </si>
  <si>
    <t>Nube de puntos etiquetada semánticamente.</t>
  </si>
  <si>
    <t xml:space="preserve">CloudCompare: manejo visual y preparación de los datos, también fue usado para realizar el etiquetado manual de las siete clases.             El hardware utilizado fue NVIDIA GeForce RTX 4090 GPU.                                                       </t>
  </si>
  <si>
    <t>La creación de la base de datos SUD-ROAD y el método 3d-2d-3d.</t>
  </si>
  <si>
    <t>1. Resultados en la segmentación de imágenes 2d: aAccc: 97.9%, mIoU: 86% y mAcc: 91%.      2. Resultados en la nube de puntos 3d: aAcc: 97.4%, mIoU: 73.7% y mAcc: 78%; los autores especifican que la disminución en el mIoU desde 2d a 3d se debe a que la nube de puntos tienen densidades irregulares(áreas muy agrupadas frente a zonas dispersas). 3. para elementos pequeños o delgados el modelo demostró utilidad com ambos atributos, intensidad y planaridad, en las grietas por ejemplo el Recall subió del 72.65% al 73.52% y el F1 pasó del 78.32% al 78.94%; encambio para elementos más amplios y simples como los parches en la carretera el modelo funcionó mejor solo con el atributo de intensidad.</t>
  </si>
  <si>
    <t>Para probar que su método de pasar de 2d era más eficiente que procesar todo en 3d, se comparó con las siguientes redes neuronales en nubes de puntos: MinkUNet, PointTransformer V2 y V3, Swin3D y CDSegNet; los autores utilizaron los repositorios de codigo abierto oficiales proporcionados por los creadores originales de dichos métodos.</t>
  </si>
  <si>
    <t>Ventajas en la identificación: Al combinar la información de planaridad con la intensidad, el sistema mejoró su capacidad para detectar características geométricas complejas, irregulares o muy finas. Resultó especialmente beneficioso para identificar grietas (cracks) y tapas de alcantarilla (manhole covers), ya que los cambios bruscos en la planaridad proporcionan pistas contextuales claras de que hay una alteración en el pavimento
.
Limitaciones observadas: A pesar de sus ventajas, el estudio descubrió que añadir este atributo no es perfecto para todo. Para identificar elementos más simples y extensos, como los parches de carretera (road patching), el modelo funcionó mejor utilizando únicamente el atributo de intensidad, ya que en esos casos la planaridad introducía cierta confusión</t>
  </si>
  <si>
    <t>Creación y apertura de la base de datos SUD-ROAD debido a que el modelo no solo se concentra en carretera y No carretera, sino que genera anotaciones sobre 7 diferentes clases semánticas; también su aporte de procesamiento cruzado 32-2d-3d.</t>
  </si>
  <si>
    <t>Explorar nuevas arquitecturas de IA, al mismo tiempo buscando la automatización, evaluar nuevos descriptores geométricos y eliminando la planaridad, integración de sensores RGB o sensores térmicos y por ultimo procesar información directamente en el hardware local.</t>
  </si>
  <si>
    <t>Borja Rodríguez-Cuencaa,⁎, Silverio García-Cortés b, Celestino Ordóñez b, Maria C. Alonsoa</t>
  </si>
  <si>
    <t xml:space="preserve">Optech Lynx Mobile Mapper System, este dispositivo fabricado por Applanix integra una unidad IMU POS LV 520 </t>
  </si>
  <si>
    <t>Sistema de medición de rumbo de dos antenas, GNSS, GPS e IMU</t>
  </si>
  <si>
    <t>El LiDAR se sitúa a 45° en relación con el eje longitudinal del vehículo.</t>
  </si>
  <si>
    <t>Mencionan dos áreas de prueba: la primera cerca a la ciudad de Vigo, España, es una carretera de doble sentido de unos 800m; la segunda un tramo de 250m en la calle Rúa Progreso en la ciudad de Ourense,España.</t>
  </si>
  <si>
    <t>El sensor realiza 500000 mediciones por segundo y posee un campo de visión FOV de 360°.  El documento explica que la resolución espacial no es un valor fijo sino que depende de la frecuencia de escaneo de los cabezales LIDAR, la tasa de repetición de los pulsos, la velocidad del vehiculo y la distancia a la que se encuentren los objetos medidos.</t>
  </si>
  <si>
    <t>El proceso se divide en 6 pasos: 1. Orientation and triming: transforma la nube de puntos a coordenadas cartesianas y eliminando todos los puntos que se encuentren por encima de la altura de la antena. 2. Rasterization: proyección de 3d a una cuadricula o imágen 2d. 3. Segmentation: solo los pixeles que cumplen con una altura tipica de bordillo y con cierta intensidad son etiquetados como candidatos, a continuación se aplica un procesamiento morfológico para limpiar la imágen y eliminar pixeles aislados. 4. Linear elements search: partiendo de que los bordillos tienen forma linear se busca que se mantengan en cierta región, posteriormente se buscan regiones que mantengan un grosor especifico, los que no para afuera. 5. Edge detection: el sistema recupera la información 3d original, pero solo para las regiones candidatas y el algoritmo rota 45° sobre el eje de la carretera para identificar fácilmente los puntos que pertenecen al bordillo. 6. Estimation of non-detected boundaries: interpolación de tramos faltantes si no esta.</t>
  </si>
  <si>
    <t>1. Region-growing algortihm: agrupa los candidatos. 2. Thresholding: inecuaciones matemáticas para filtrar datos durante el procedimiento 3d-2d. 3. Traslación y rotación: sistemas cartesianos y rotación a 45°. 4. Algoritmo de procesamiento morfológico: limpia la imagen binaria, se compone de dos operaciones matemáticas sobre los pixeles: EROSIÓN: elimina pixeles aislados que no conforman el bordillo. DILATACIÓN: reconecta pixeles adyacentes a los candidatos principales. 5. Análisis de proporción y geometria lineal: asegurarse de la forma linear de un bordillo. 6. Cálculo de pendientes para la detección de aristas. 7. Cross-product: rellenar e interpolar con el algoritmo los tramos faltantes.</t>
  </si>
  <si>
    <t>Altura inversa.</t>
  </si>
  <si>
    <t>Bordillos y limites de las calles.</t>
  </si>
  <si>
    <t>Nube de puntos y lineas.</t>
  </si>
  <si>
    <t>El procedimiento nombrado en el procedimiento es propio, valga la redundancia.</t>
  </si>
  <si>
    <t>1. En el área 1 sobre un aproximado de 1098m de bordillo real, el sistema identificó correctamente 1054.4m, generando solo 18.1 metros de falsos positivos y omitiendo 25.3 metros; esto se traduce en 97.65% de completitud, un 98.31% de corrección y un 95.05% de calidad.       2. En el área de prueba 2 se detectó un 95.9% de completitud, un 99.36% de correción(solo 2.3m de falsos positivos) y un 95.31% de calidad.</t>
  </si>
  <si>
    <t>No lo demuestran con números.</t>
  </si>
  <si>
    <t>Ventajas: alta precisión, alto grado de automatización, eficaz en tramos rectos y curvos y optimización del rendimiento computacional.       Limitaciones: Zonas ocluidas en curvas, confusión con otros objetos y carencia de atributos complementarios.</t>
  </si>
  <si>
    <t>Desarrollo de un método automático, de alta precisión y coptacional eficiente para detectar y delinear los bordillos de las calles a partir de nubes de puntos 3d obtenidas por escáneres láser móviles (MLS).</t>
  </si>
  <si>
    <t>1. Lidiar de forma automatica con los bordillos ocluidos que se encuentran en secciones curvas de la calle.    2. Detectar correctamente los limites de las calles en zonas que no presentan formas o relieve en 3d, como las rampas de acceso o cruces peatonales.</t>
  </si>
  <si>
    <t>Alberto Holgado-Barcoa, Diego Gonzalez-Aguileraa,⇑, Pedro Arias-Sanchezb, Joaquín Martinez-Sanchezb</t>
  </si>
  <si>
    <t>LYNX Mobile Mapper manufactured by Optech</t>
  </si>
  <si>
    <t>Cuatro cámaras RGB y un sistema de medición inercial IMU.</t>
  </si>
  <si>
    <t>Para lograr aislar y segmentar especificamente la plataforma de la carretera al transitar por el carril derecho, configuraron umbrales delimitados entre 196° y 336°, como se muestra en la f3 del documento.</t>
  </si>
  <si>
    <t>No comparan plataformas directamente, sin embargo los autores señalan que algunos estudios en ese entonces, teniendo en cuenta que el documento es del año 2014, el sistema de mapeo estaba limitado únicamente a análizar el carril del vehículo, extrayendo pendientes transversales pero sin realizar una extracción de la pendiente lineal.</t>
  </si>
  <si>
    <t>autovía española A-52, Pontevedra, España</t>
  </si>
  <si>
    <t>El escaneo se realizó en un solo sentido, no en ambos, el sistema escaneó 500000 puntos por segundo, lo que resultó en una nube de puntos de 97.2 millones de puntos.</t>
  </si>
  <si>
    <t>2. Ajuste de planos y cálculo mediante PCA: a los puntos se les aplica PCA para ajustar el mejor plano posible; mediante una matriz de covarianza, el método calcula los vectores y valores propios de la nube de puntos, esto contiene información geométrica de la pendiente y el peralte.  3. Filtrado y parametrización geométrica: fase de refinamiento antes de ser graficados: 3.1. filtro de suavizado. 3.2. analización de datos mediante histogramas para identificar los tramos rectos: las zonas de pendiente constante, de bombeo normal y de peralte completo. 3.2. por último los tramos de transición, como las curvas verticales o las zonas de adaptación de peralte, se modelan matemáticamente usando una regresión lineal de minimos cuadrados.</t>
  </si>
  <si>
    <t>1. Ecuaciones trigonométricas para la segmentación espacial: dividir la nube de puntos en tramos de 1m. 2. PCA: procedimiento matemático central, ajusta mejor el plano y el procedimiento sigue estos pasos: 2.1. Matriz de covarianza: obtener las varianzas de los puntos. 2.2. Eigenvalues and Eigenvectors. 2.3. extracción de parámetros:  vectores que contienen la geometría pura de la via, proporcionan las direcciones de la pendiente longitudinal y el peralte transversal. 2.4. Formula de inclinación. 3. Algoritmo de suavizado LOWESS: ajusta curvas matemáticas polinomicas a los datos analizando puntos vecinos. 4. Histogramas y regresión lineal por minimos cuadrados.</t>
  </si>
  <si>
    <t>1. parámetros lineales o longitudinales (diagrama de pendientes): extraen la inclinación a lo largo de la via y las curvas verticales.    2. parámetros transversales (diagrama de peraltes): extraen la inclinación transversal del asfalto, clasificando las zonas de bombeo normal y las zonas de peralte máximo y las correspondientes transiciones de peralte.</t>
  </si>
  <si>
    <t>Diagramas gráficos, diagramas bidimensionales de parametrización.</t>
  </si>
  <si>
    <t>Todo el prototipo del proceso, incluyendo la segmentación, el cálculo de PCA, el filtrado LOWESS y llos histogramas, fueron desarrollados dentro de MatLab.</t>
  </si>
  <si>
    <t>construyeron un prototipo del proceso que fue desarrollado íntegramente en MatLab</t>
  </si>
  <si>
    <t>1. Para el diagrama de pendientes: 1.1. la diferencia máxima en el cálculo de la longitud de los tramos fue de 4775 metros. 1.2. la diferencia media absoluta de la inclinación fue de apenas -0.06% con un máximo de -0.094%. 1.3. el error relativo, el promedio fue del -0.38%, alcanzo un máximo error del 3.3.%.  2. Para el diagrama de peraltes: 2.1. la diferencia máxima en la longitud de las transiciones fue de -2.186 metros. 2.2. La diferencia media absoluta detectada en el nivel de peralte fue de 0.03% con un máximo de 0.096%. 2.3. El error relativo promedio en los peraltes se situó en -1.53% con un máximo de 3.482%.   En general se garantizan exactitudes relativas con un margen de error inferior al 3.5%.</t>
  </si>
  <si>
    <t>Ventajas: Un solo viaje, analisis integral de ambos carriles, alta precisión, generación de planos automaticos con la idea de realizar mantenimientos o realizar correcciones, eficiencia en los procedimientos.       Limitaciones: No es completamente autonomo, el prototipo de código fué muy pesado para manejar.</t>
  </si>
  <si>
    <t>Proponer una metodologia automatizada para crear planos "as built" mediante la extracción precisa de los parámetros geométricos verticales de la vía utilizando nubes de puntos masivos capturadas por el MLS.</t>
  </si>
  <si>
    <t>Esperan implementar o trasladarse a un código abierto como C++ y Point Cloud Library porque se pueden manejar mayor cantidad de datos.</t>
  </si>
  <si>
    <t>Chengbo Aia,⇑, Yichang James Tsaia,b,1</t>
  </si>
  <si>
    <t>RIEGL LMS-Q120i</t>
  </si>
  <si>
    <t>Cámaras de video, sistema de posicionamiento global(GPS), unidad de medida inercial(IMU).</t>
  </si>
  <si>
    <t>Sistemas Georgia Tech Sensing Vehicle (GTSV). El lidar fue orientado a 20° hacia la derecha mientras la conducción del vehiculo.</t>
  </si>
  <si>
    <t>Georgia, USA</t>
  </si>
  <si>
    <t>El procesamiento se divide en cuatro pasos: 1. Inventario de señales de tráfico y segmentación de color: Extrae las Region of interests (ROIs), recuadros exactos donde se encuentran las señales, después el algoritmo aplica un Stadistic color Model (SCM) para separar e identificar los diferentes colores. 2. Extracción de puntos Lidar asociados a la señal: se superponen los datos 2d de la cámara con los 3d del escáner, también se aplica un proces llamado validación de coplanaridad para descartar puntos anormales. 3. Normalización de la retro-intensidad: la energía reflejada que capta el sensor se ven afectados por qué tan lejos estaba el vehículo y en que ángulo escaneó la señal, el software corrige y los datos pasan por modelos matemáticos previamente calibrados para normalizar la medición. 4.Evaluación de retroreflectividad: determinar si la señal se encuentra en buen estado, utilizando una fórmula de regresión lineal, los puntos de retro-intensidad se convierten en retroreflectividad y se calcula la mediana estadistiva de la nube de puntos correspondiente a un color, el valor se compara con los manuales.</t>
  </si>
  <si>
    <t>1. Algoritmo de visión por computadora, segmentación de color: 1.1. Region of interests(ROIs): sistema de detección de elementos. 1.2. SCM: diferencia matemáticamente los píxeles según los componentes de la señal y separa el color del fondo y el color del texto. 2. Álgebra Lineal y Análisis de componentes principales de validación: 2.1. Matrices de transformación para convertir las coordenas en sistema cartesiano y luego proyectar a imágen 2d. 2.2. PCA: Reconstruye el plano exacto. 2.3. Enfoque de estimación robusta: modelo de ponderación que minimiza el imapcto de los bordes. 3. Normalización del láser: 3.1. Phong: algoritmo de luz ambiental. 3.2. Cálculo vectorial de ángulos: para calcular el ángulo con que el sensor golpea cada haz de luz a la señal, el algoritmo usa la fórmula del producto escalar de vectores. 3.3. regresión polinomial de segundo orden para modelar como se comporta la luz en diferentes ángulos de incidencia. 4. Regresión linear simple para traducir los valores de intensidad del laser y convertirlo en retroreflectividad y la mediana estadistica para señalar si se aprueba o no una señal.</t>
  </si>
  <si>
    <t>Señales de tráfico, con su respectiva forma, color, leyenda y retroreflectivdidad.</t>
  </si>
  <si>
    <t>Ecuación de retroreflectividad y el software del procesamiento.</t>
  </si>
  <si>
    <t>De las 35 señales, el método manual determinó que 26 reprobaban por el estado del color rojo y 25 por el estado del color blanco. El sistema LiDAR identificó correctamente 23 de las fallas rojas y las 25 fallas blancas, además el error cuadrático medio (RMSE) del sistema automatizado frente a las mediciones reales fue muy bajo: 3.0 mcd/m²/lux para el color rojo y 4.1 mcd/m²/lux para el blanco</t>
  </si>
  <si>
    <t>Comparan la metodología con el métdo manual usando el reflectómetro, esta a su vez es muy deficiente debido a que solo toma cuatro muestras del objeto, en la toma de ellas puede que cuando no tienen un deterioro homogeneo sea engoñoso revisarlo, lo que se traduce a que podría producir tanto falsos positivos como falsos negativos; teniendo en cuenta que el documento es del 2015 en ese entonces se usaba un automovil y un faro para reflejar la retroreflectividad, lo que ssignifica que el metodo solo podia usarse de noche, con LiDAR se puede usar de dia.</t>
  </si>
  <si>
    <t>Ventajas: Como el método automatizado analiza estadísticamente toda la población completa de puntos láser que conforman la señal, supera el sesgo humano y provee resultados de condición mucho más objetivos, consistentes y confiables que la medición manual; la metodologia propuesta supera la barrera de poder trabajarse de noche, permitiendo capturar mediciones a plena luz del dia.  Limitaciones: dependencia de una calibración especifica entre los sensores, intervención manual en el 15% de los objetos, puntos erroneos en los bordes que requieren procedimiento adicional.</t>
  </si>
  <si>
    <t>Desarrollo de una metodología que integra la tecnología LiDAR móvil y visión por computadora para evaluar de manera precisa, confiable y durante el día el estado de retrorreflectividad de las señales de tráfico.</t>
  </si>
  <si>
    <t>Sugieren la búsqueda de nuevos modelos matemáticos y nuevas implementaciones con el sensor LIDAR en diferentes campos de los inventarios viales como marcas viales y asfalto. NOTA; Tener en cuenta que el documento es del 2015.</t>
  </si>
  <si>
    <t>RS-LiDAR-16</t>
  </si>
  <si>
    <t>Solo utilizan el LiDAR.</t>
  </si>
  <si>
    <t>No se mencioa, sin emabrgo se asume que es un TLS.</t>
  </si>
  <si>
    <t>el equipo montó el sensor LiDAR en una escalera ajustada a 1.5 metros de altura, logrando observar la escena desde un punto fijo en lugar de utilizar datos recopilados por vehículos en movimiento</t>
  </si>
  <si>
    <t>No se menciona el lugar, sin emabrgo se mencionan dos escenarios: 1. Estacionamiento. 2. Via</t>
  </si>
  <si>
    <t>Dos escenarios, ambos recolectados en la noche.</t>
  </si>
  <si>
    <t>1. Identificación de puntos candidatos mediante el Otsu mejorado: 1.1. primero convierten los valores de intensidad a una escala de grises de 0 a 255, después calculan un promedio global de valores y un segundo promedio tomando los valores que están por encima del primer promedio. 1.2. el segundo promedio por lo general alcanza un valor de 200 saltandose los otros 200 y cogiendolo como un umbral de partida. 1.3. a partir de este valor el algoritmo empieza actuar hasta encontrar el valor óptimo, con este valor todos los iguales o mayores son candidatos. 2. Filtrado final del ruido: clave: las os carriles siguen un patrón, forman lineas rectas y curvas. 2.1. emplean de nuevo RANSAC con un modelo de linea. 2.2. puntos que encajan en la linea son los favoritos favoritos favoritos.</t>
  </si>
  <si>
    <t>1. Pass-through filter: filtrado especial, toma el LIDAR como el centro y elimina puntos más allá de cierto rango. 2. RANSAC ajustado a un modelo de plano: realiza un plano de los datos. 3. Region growing clustering: agrupa puntos y elimina bordillos y cosas más allá, toma puntos semilla y compara con vecinos. 4. Otsu mejorado: descrito completamente en el numeral 1 del procesamiento. 5. RANSAC moodelo a una linea: encaja puntos dentro de una linea.</t>
  </si>
  <si>
    <t>Intensidad de la luz láser, retroreflectividad.</t>
  </si>
  <si>
    <t>Marcas viales o líneas de carril</t>
  </si>
  <si>
    <t>Intel Core i5-4210U a 1.70GHz</t>
  </si>
  <si>
    <t>El método de Otsu mejorado, el método del doble promedio.</t>
  </si>
  <si>
    <t xml:space="preserve">Conjundo de datos 1: Precisión: 80.82%, Recall: 82.54%, F-score: 81.52% y Exactitud: 69.46%   Conjunto de datos 2:  Precisión: 89.12%, Recall: 54.99%, F-score: 68.68%, Exactitud: 51.93%.   </t>
  </si>
  <si>
    <t>Ventajas: procesamiento a alta velocidad, bajo costo del hardware debido al LiDAR de 16 haces utilizado, alta precisión de detección.   Limitaciones: Incapacidad para detectar lineas continuas, rango de detección reducido alcanzó un máximo de 55 metros en el segundo escenario.</t>
  </si>
  <si>
    <t>Método para la detección de carriles que logra operar casi en tiempo real al simplificar drásticamente la selección matemática de umbrales procesando los datos de un sensor LiDAR de 16 haces marco por marco.</t>
  </si>
  <si>
    <t>Detección de lineas discontinuas, ampliación de las condiciones climáticas y de la iluminación en los conjuntos de datos.</t>
  </si>
  <si>
    <t>Xiaoxin Mi , Bisheng Yang , Zhen Dong, Member, IEEE, Chi Chen, and Jianxiang Gu</t>
  </si>
  <si>
    <t>RIEGL VUX-1</t>
  </si>
  <si>
    <t>Unidad de medida inercial(IMU), receptor avanzado del sistema global de navegación por satélite(GNSS) y una cámara panorámica de alto rando dinámico (HDR).</t>
  </si>
  <si>
    <t>Alpha3D</t>
  </si>
  <si>
    <t>Conjunto de datos 1: área urbana de Lujiazui, China, longitud de 28km.  Conjunto de datos 2: parque industrial de Zhangjiang longitud de 20km.</t>
  </si>
  <si>
    <t>Alta oclusión, obstaculos constantes.</t>
  </si>
  <si>
    <t>1. Extracción de los limites de la carretera y se divide en dos fases: 1.1. generación de supervoxeles: los puntos del suelo se dividen en cuadriculas regulares en 2d, el sistema calcula la diferencia de elevación en cada cuadricula y los puntos que superan un umbral de altura se segmentan en supervóxeles. 1.2. Clustering: supervoxeles que contienen posibles bordillosse agrupan para formar segmentos largos y estrechos. 2.  2.1. ajuste de curvas: se adapta dinámicamente a la complejidad de la carretera. 2.2. Tracking: relleno de segmentos debido a oclusiones. 2.3. Refinamiento: se eliminan los falsos positivos asegurando que solo queden los limites reales de la carretera. 3. Cálculo de parámetros geométricos viales.</t>
  </si>
  <si>
    <t xml:space="preserve">1. Súpervoxeles. 2. Clustering: Contracted Distance Clustering algoritmo que modifica la distancia euclidiana y permite agrupar los voxeles en segmentos continuos. 3. Algoritmo Douglas-Peucker (DP): simplificación geométrica para encontrar los puntos de segmentación donde la tangente de la carretera cambia. 4. Curvas cúbicas de Bézier: vectoriza los puntos discretos.  5. Filtro de Kalman: algoritmo central para lidiar con oclusiones. 6. Matriz de superposición e histogramas de elevación: eliminar bordes falsos. 7. Region growing: puntos semilla para calcular el espacio libre de conducción. 8. RANSAC: detecta arcos geométricos. </t>
  </si>
  <si>
    <t>Limites o bordillos, ancho de la carretera, pendiente de la carretera, curvatura horizontal y radio de giro, peralte y lineas centrales de la carretera.</t>
  </si>
  <si>
    <t>Lineas de puntos</t>
  </si>
  <si>
    <t>La metodologia</t>
  </si>
  <si>
    <t>En el conjunto 1 de datos el método alcanzó una precisión del 95.3%, un recall de 92.1% y un F1-score de 0.937. En el conjunto de datos 2 se logró una precisión del 96.1%, un recall del 91.3% y un F1-score de 0.936</t>
  </si>
  <si>
    <t>Los comparan con los métodos de Zai y de Xu, en el primero se generaran limites rotos o discontinuos por presencias de vehiculos estacionados en la carretera; en el segundo falla al intentar extraer separadores, en cuanto a las métricas el método superó ambos métodos mencionados.</t>
  </si>
  <si>
    <t xml:space="preserve">Ventajas: alta eficiencia computacional produciendo 1 kilómetro de límite de carretera por minuto, compresión masiva del tamaño de los datos, representación lista para la cartografia, alta precisión   Limites:Oclusiones severas y ausencia de bordes fisicos o estructurados. </t>
  </si>
  <si>
    <t>Proponen un método preciso y automatizado para extraer y vectorizar en 3d limites de las carreteras a partir de la nube de puntos, logrando una representación continua y exacta mediante el uso combinado de supervóxeles, curvas paramétricas y un filtro de Kalman para autocompletar áreas con datos faltantes u oclusiones.</t>
  </si>
  <si>
    <t xml:space="preserve">Las próximas investigaciones se centraran en la extracción y el modelado automático de las marcas viales. </t>
  </si>
  <si>
    <t>Suliman Gargoum, Karim El-Basyouny, Joseph Sabbagh, and Kenneth Froese</t>
  </si>
  <si>
    <t>Trimble MX-8</t>
  </si>
  <si>
    <t>GPS</t>
  </si>
  <si>
    <t>Tetra Tech PSP-7000, capacidad de obtener puntos a más de 100km/h</t>
  </si>
  <si>
    <t>Alberta, Cánada</t>
  </si>
  <si>
    <t>Autopista 1: Una vía dividida de cuatro carriles con alta densidad de árboles, curvas, señales elevadas (tipo pórtico) y un intercambio vial y 17 million points. Autopista 36: Una vía rural de dos carriles sin separador central, con vegetación extremadamente baja (entorno despejado) y curvas horizontales y 28.9 million points. Autopista 14: Una vía rural recta de cuatro carriles divididos por un separador hundido, con una densidad de vegetación moderada y varias intersecciones y 24.2 million points.</t>
  </si>
  <si>
    <t>1. Filtrado por retrointensidad: el sistema filtra los puntos basandose en la fuerza con la que reflejan el pulso láser de vuelta al escáner, mediante un enfoque heuristico se reduce el umbral de intensidad hasta lograr retener solo los puntos con alta retroreflectividad. 2. Clustering: grupos homogéneso evaluando dos variables: proximidad y cantidad de puntos. 3. Filtrado geométrico: los pasos anteriores suelen identificar falsos positivos por lo que los datos se vuelven a filtar fijandose en dos propiedades: altura, elementos con altura inferior a 0.25m; la segunda propiedad son las llamadas Buffer zones, en las cuales se descartan zonas donde no deberian existir señales.</t>
  </si>
  <si>
    <t>1. Density Spatial Clustering of Applications with Noise (DBSCAN): descubre clusteres en bases de datos espaciales con ruido, se basa en proximidad y número de puntos conformados para realizar el cluster. 2. Enfoque euristico: busca el umbral de retrointensidad. 3. Cálculo del rango de altura: elevación minima y máxima de cada cluster. 4. Buffer zones: sotware ArcGis: exclusión espacial</t>
  </si>
  <si>
    <t>Altura y refelctividad.</t>
  </si>
  <si>
    <t>Señales de tráfico con su respectiva posición exacta, elevación, valores de retreflectividad y la cantidad total.</t>
  </si>
  <si>
    <t>archivo .csv y pines de marcas o de ubicación en google maps y google earth.</t>
  </si>
  <si>
    <t>1.MATLAB: Lo utilizan para ejecutar el algoritmo de agrupamiento DBSCAN. 2. ArcGIS: Dibujar manulmente las zonas de amortiguamiento. 3. Google earth, maps y street views: plotean las coordenadas de los clústeres como pines en los mapas para verificar visualmente que las posiciones sean precisas a lo largo de la via.</t>
  </si>
  <si>
    <t>Técnica y el algoritmo propuestos, además del DBSCAN modificado.</t>
  </si>
  <si>
    <t>1. Autopista 36: 29 de 29 señales detectadas, 100%. 2. Autopista 14: 48 de 40 señales detectadas, 96%. 3. Autopista 1: 76 señales de 76, 100%.</t>
  </si>
  <si>
    <t>Casi todas las metodologías comparadas (incluyendo el método propuesto, Weng et al., Landa y Prochazka, Soilán et al., etc.) coinciden en utilizar la retrointensidad como el primer gran filtro para aislar objetos reflectantes.  El método propuesto logró tasas de éxito entre 93.4% y 100% superando por completo metodoloias como las de Ai y Tsai, Zhou y Deng, Landa y Prochazca, Sólian y por último Riveiro.</t>
  </si>
  <si>
    <t>Ventajas: Alta precisión, simplicidad y rapidez, independencia de datos previos, alta exactitud posicional e inmunidad al entorno donde se aplique.   Limitaciones: la principal limitación es con las señales que se encuentran suspendidas sobre los carriles de circulación, dependencia del material reflectante.</t>
  </si>
  <si>
    <t>Desarrollo de un algortimo automatizado que extrae inventarios de señales de tráfico a partir de nubes de puntos LiDAR móviles mediante la aplicación de filtros simples, eliminando la necesidad de utilizar software comercial o realizar recolecciones manuales exhaustivas.</t>
  </si>
  <si>
    <t>Integración automática del estado y la calidad de la señal y la clasificación basada en la forma de los elementos.</t>
  </si>
  <si>
    <t>Maged Gouda1 ,BrunoArantesde Achilles Mello2 ,and Karim El-Basyouny</t>
  </si>
  <si>
    <t>RIEGL VMX 450</t>
  </si>
  <si>
    <t>Tetra Tech PSP-7000</t>
  </si>
  <si>
    <t>No se menciona directamente en el propio estudio, sin embargo en la sección de related work se menciona lo siguiente: Lidar móvil vs Lidar aéreo: argumentan que para su enfoque la mejor decision es el MLS debido a que captura cualquier obstaculo desde la perspectiva de la carretera, incluyendo superficies verticales como postes; mientras que los aéreos tienen problemas para representar los objetos verticales y a menudo generan falsos positivos debajo de objetos elevado.   Por otro lado también comparan el Lidar con la metodologia tradicional y dicen que la eficiencia del lidar se demuestra en costos, tiempo y seguridad.</t>
  </si>
  <si>
    <t>Alberta, Cánada tres highways. Highway 2 300km. Highway 63 90km. Highway 35 710km.</t>
  </si>
  <si>
    <t>Los levantamientos se llevaron a cabo condiciones de flujo de tráfico normal a 100km/h, se obtuvieron densidades de puntos que oscilaban entre 150 y 1000 puntos por metro cuadrado; la información capturada se guardo dividida en tramos de 4km, archivos independientes en formato LAS, archivos con un peso aproximado de 500MB.</t>
  </si>
  <si>
    <t>1. Extracción del pavimento: con filtros el algoritmo aisla únicamente los puntos que pertenecen a la superficie de la carretera. 2. búsqueda de los bordes de la carretera: crean un trapecio hacia la derecha e izquierda de la carretera y los puntos que caen dentro de este volumen se evaluan para extraer limites de la via. 3. extracción de las barreras de seguridad. 4. cálculo de pendientes laterales: analiza las elevaciones del terreno. 5. Generación de observadores, objetivos y puntos de flexión: 5.1. observadores: puntos ubivados en el borde del pavimento, elvados a 0,7 metros del suelo. 5.2. Targets: puntos proyectados 20 metros de distancia hacia el exterior de la carretera. 5.3. Puntos de flexión: puntos intermedios que se generan si el terreno presenta desniveles pronunciados. 6. Detección de obstaculos: regiones formadas entres los observadores, objetivos y puntos de flexión, el sistema utiliza una técnica de emisión de rayos a través de vóxeles para escanear el interior de los triangulos e identificar los obstaculos. 7. Evaluación automatizada: finalmente, las pendientes, alturas de los terraplenes y distancias de los obstaculos se cruzan con los manuales de diseño para identificar anomalias y realizar correcciones.</t>
  </si>
  <si>
    <t>1. Voxel-based raycasting: algoritmo central, utilizado para escanear las regiones a los lados de la via y comprueba si los rayos chocan con algún vóxel ocupado. 2. Algoritmo de búsqueda de bordes: prismas trapezoidales para aislar los limites del pavimento. 3. rlowess: función del software MATLAB filtra datos atípicos en las lineas que dibujan los bordes de la carretera y en la medición de las alturas del terreno. 4. Cálculo vectorial: generación de vectores normales ortogonales mediante la rotación de los vectores sobre el eje z y extraen normas euclidianas para establece distancias lineales directas. 5. Cáculo de vólumenes para acompañar el prisma trapezoidal. 6. cilindros y troncos cónicos: detectan la presencia de barreras de seguridad y analizan el nivel del suelo afuera de la via. 7. Estadistica y ajuste de curvas. 8. normal del gradiente z para la tasa de cambio de la elevación y funciones hiperbólicas para calcular las variaciones en la densidad de los puntos frente a los desniveles.</t>
  </si>
  <si>
    <t>Superficie del pavimento, bordes, barreras de seguridad, pendientes del terreno, alturas de los terraplenes, postes y señales de tráfico.</t>
  </si>
  <si>
    <t>Nube de puntos coloreada, graficos de dispersión e información para llevar a ArcGIS.</t>
  </si>
  <si>
    <t>MATLAB: función smooth para el método rowless. 2. Cloudcompare: validar la distancia a los obstaculos y para cálcular de forma independiente los grados de pendiente del terreno. 3. Autodesk Recap para convertit los datos y poderlos llevar a Civil 3d para dibujar manualmente la linea de borde del pavimento y constratarla con la extraida.</t>
  </si>
  <si>
    <t>El algrotimo propuesto</t>
  </si>
  <si>
    <t xml:space="preserve">1. Para los bordes del pavimento se reportó una precisión del 97% y el 98.5%. 2. </t>
  </si>
  <si>
    <t>Ventajas: eficiencia y reducción de costos, enfoque holistico y detección 3d, alta precisión y exactitud, auditoria de normativas automatizada.   Limitaciones: Interferencia de la vegetación y falta de clasificación semántica del objeto.</t>
  </si>
  <si>
    <t>Desarrollo de un método totalmente automatizado que utiliza datos Lidar móviles y una técnica de emisión de rayos basada en vóxeles para detectar obstáculos en 3d, mapear parámetro geométricos como las pendientes, y evaluar de manera integral la seguridad de las zonas libres en los márgenes de las carreteras rurales para verificar si cumplen con las normativas de diseño.</t>
  </si>
  <si>
    <t>indican que toda la información extraída por su método puede ser importada a un software de Sistemas de Información Geográfica (GIS) para que las agencias de transporte mapeen los resultados junto con los datos de colisiones y estudien a fondo la seguridad via</t>
  </si>
  <si>
    <t>Haiyan Guan, Jonathan Li, Senior Member, IEEE, Yongtao Yu, Michael Chapman, and Cheng Wang, Member, IEEE</t>
  </si>
  <si>
    <t>RIEGL VMX-450</t>
  </si>
  <si>
    <t>Se compone de cuátro cámaras digitales y un sistema de procesamiento Applanix POS LV 520, el cual contiene dos antenas de navegación por satelite (GNSS), un sistema de meedición inercial (IMU) y un indicador de medición de distancia.</t>
  </si>
  <si>
    <t>El sistema cuenta con dos ecaneres laseres Lidar los cuales están dispuestos simétricamente en los lados izquierdo y derecho del techo de un vehiculo, apuntando hacia la parte trasera con un ángulo aproximado de 135°, lo que crea un patrón de configuración en mariposa.</t>
  </si>
  <si>
    <t>Isla de Xiamen, China</t>
  </si>
  <si>
    <t>Velocidad de captura 30km/h, la distancia nominal desde el sensor láser hasta el entorno escaneado se fijó en 30m, la densidad de los puntos fue de 286,44 puntos por metro cuadrado, distancias entre puntos de 0.0598.</t>
  </si>
  <si>
    <t>1. Extracción de la superficie de la carretera: el primer objetivo es encontrar los limites de la carretera y el proceso se divide en cuatro fasesitas: 1. perfilado de datos: las nubes de puntos se dividen en varios bloques de datos perpendiculares a la trayectoria del vehiculo; para cada bloque se extrae un perfil transversal. 1.2. se dividen los perfiles y se ordenan por su elevación, seleccionando el punto más alto se crea la pseudo linea. 1.3. se obtienen bordillos utilizando las pseudolineas con la pendiente y la diferencia de elevación entre dos puntitos, cambios bruscos determinan bordillo. 1.4. los bordes quedan dispoersos por lo que se interpolan para diferenciarlos de los de la via. 2. Extracción road markings: ya conocemos la superficie de la via, entonces: 2.1. puntos 3d se interpolan para crear imagenes georreferenciadas (GRF) en twod. 2.2. umbralización dependiente de la densidad de puntos. 2.3. operaciones morfologicas: rellenan los huecos con operaciones matematicas. 3. Rxtaction of pavement cracks: el desafio mayor: 3.1. candidatos a grietas por su intensidad baja debido a que absorbem mucha luz. 3.2. tensor voting: este método refuerza estructuralmente aquellos pixeles que continuan con la forma curva fina. 3.2. finalmente se eliminan pixeles sobrantes de la crack.</t>
  </si>
  <si>
    <t>1. Extracción de la superficie de la carretera. 1.1. algoritmo Quick Sort: ordena por elevación dentro de barras verticales en los perfiles de datos. 1.2. Interpolación de Spline: conecta la dispersión de puntos de los bordes. 1.3. RANSAC: asume que la carretera es plana e identifica y elimina puntos erroneos cerca del borde. 2. Road Markings: 2.1. Ponderación Inversa: Interpola puntos 3d y genera imágen 2d. 2.2. Otsu: segmenta la imágen conociendo rangos definidos y calcula el umbral máximo de separación. 2.3. operaciones morfologicas: rellena huecos y filtra el ruido de las marcas extraidas. 3. cRACKS: 3.1. iterative Tensor Voting-ITV: identifica las grietas y modela cada candidato por matrrices simetricas no negativas 2x2, despues eigenvectgor y eigenvalue, para ruido de fondo y curvas de la grieta respectivamente. 3.2. Algoritmo de adelgazamiento morfologico de Jang y Chin: elimina pizeles de los bordes de la grieta.</t>
  </si>
  <si>
    <t>Para los bordillos altura, para las marcas viales retrointensidad y para grietas baja intensidad.</t>
  </si>
  <si>
    <t>marcas viales, grietas en el pavimento y la superficie de la via.</t>
  </si>
  <si>
    <t>Nubes de puntos e imágenes bidimensionales.</t>
  </si>
  <si>
    <t>Intel Core i3-2120 a 3.30 GHz</t>
  </si>
  <si>
    <t>Para las marcas viales logró valores de completitud por encima del 92%, niveles de corrección superiores al 82% y una medida global entre 0.87 y 0.96.   Para las grietas niveles de completitud del 96%, de corrección por encima de 0.85 y una medida F que superó el 0.9</t>
  </si>
  <si>
    <t>ventajas: rapidez y reducción de costos, eficiencia computacional en la extracción de la superficie de la carretera, robustez frente al desvanecimiento del láser.   Limitaciones: Pérdida de señal GNSS, solo se pudieron detectar grietas que tengan un ancho superior a 2cm y carga computacional en el proceso de las grietas.</t>
  </si>
  <si>
    <t>Desarrollo de un prototipo de algoritmos automatizados capaz de extraer con precisión las superficies, marcas viales y grietas a partir de datos LIDAR.</t>
  </si>
  <si>
    <t xml:space="preserve">Mejora del rendimiento con computación paralela: El algoritmo ITV para detección de grietas es computacionalmente pesado (ejemplo: 1.5 horas para un tramo corto). Como el proceso de votación de cada elemento es independiente, los autores recomiendan usar multithreading y entornos paralelos para reducir drásticamente el tiempo de cómputo. Avances en hardware para detección milimétrica: Actualmente, los sistemas MLS solo detectan grietas de más de 2 cm de ancho. El estudio anticipa que futuras mejoras en el hardware permitirán alcanzar una resolución suficiente para identificar fisuras a nivel milimétrico.
</t>
  </si>
  <si>
    <t>Hong Yi1 · Matthew Satusky1 · David Borland1 · Meghna Chakraborty2 · Mike Vann2 · Raghavan Srinivasan2 · Chris Bizon1</t>
  </si>
  <si>
    <t>tres cámaras</t>
  </si>
  <si>
    <t>airborne LiDAR</t>
  </si>
  <si>
    <t>Modo Geiger</t>
  </si>
  <si>
    <t>región montañosa de Carolina del norte</t>
  </si>
  <si>
    <t>Durante la captura, las coordenadas tridimensionales de cada punto se registraron en el sistema de referencia de coordenadas geográficas NAD83 (EPSG:6543) y se almacenaron junto con su elevación en formato LAS estándar</t>
  </si>
  <si>
    <t>1. Procesamiento LIDAR. 1.1. Rasterización y extracción de bordes: la nube de puntos se transforma en una cuadricula de vóxeles, luego se aplanan para crear una vista superior 2d, identificando los bordes para usarlos como coordenadas. 1.2. Filtrado de oclusiones: se crea una malla de terreno y se usa un algoritmo para eliminar puntos que quedaron bloqueados a la vista de la cámara. 2. Alineación: las imágenes carecen de orientación por lo que se utiliza un algoritmo que proyecta los bordes de la carretera sobre las imágenes 2d; el sistema integra las marcas viales del preprocesamiento . 3. Cálculo de orientación. 3.1. bearing: se superponen los puntos lidar sobre la imágen  y se alinea con la base del objeto detectado, lo que permite calcular el ángulo exacto de visión desde la cámara hacia el objeto. 3.2. Profundidad métrica absoluta: la distancia del preprocesamiento se convierte en una distancia real. 4. Triangulación y geolocalización final: los datos ingresan a un algoritmo que triangula la ubicación espacial del objeto calculando las intersecciones de las líneas de visión a lo largo de múltiples fotografias consecutivas; por último un sistema agrupamiento unifica las distintas detecciones de un mismo poste en una única coordenada geográfica definitiva.</t>
  </si>
  <si>
    <t>1. deep learning. 1.1. OneFormer (con arquitectura ConvNext-xl): segmentación semántica de imágenes para ientifica el nivel de pixel de interes. 1.2. SegFormer: detección de marcas pintadas en los carriles. 1.3. Depth-anything: estimación de  profundidad monocular. 1.4. CNN y FCNN: base arquitectonica. 2. Algoritmos de procesamiento espacial y Lidar. 2.1. Voxel rasterización: voxeles que permiten procesar los datos y aplanar la información a 2d. 2.2. Triangulación de Delaunay: reconstruye superficie del terreno. 2.3. Raycasting y estructura Quadtreee: eliminan puntos que quedaron invisibles para la cámara. 2.4. Operaciones morfológicas: primero se aplican en imágenes binarias para identificar el borde exacto y segundo limpia imperfecciones. 3. Algoritmos de optimización y cálculo matemático. 3.1. Simplex de Nelder-Mead: minimiza una función de error entre los bordes Lidar proyectados y los de la imágen real, calculando parámetros desconocidos y la orientación de la cámara. 3.2. Perspective projection: de 3d a imágen plana 2d. 3.3. regresión lineal: estbalece la distancia fisica real. 4. Algoritmos de triangulación y geolocalización final. 4.1 MRF-Markov Random Field: algoritmo central que realiza la triuangulación. 4.2. Hierarchical clustering: agrupa ubicaciones calculadas de un mismo objeto.</t>
  </si>
  <si>
    <t>Postes de servicios, pendientes, taludes, marcas viales y bordes de las carreteras</t>
  </si>
  <si>
    <t>Lista de coordenadas geográficas</t>
  </si>
  <si>
    <t>1. ArcGIS Pro: aquí se pueden observar los datos finales y validar manualmente la ubicación de los postes. 2. Google maps: herramienta secundaria de referencia visual. 3. Three.js: biblioteca de gráficos 3d. 3. SLURM: gestión y programación de trabajos.</t>
  </si>
  <si>
    <t>desarrollaron un nuevo algoritmo de mapeo basado en el modelo de proyección en perspectiva; también realizaron modificaciones en el algoritmo MRF: eliminaron la aleatoridad y una nueva regla de agrupamiento (clustering).</t>
  </si>
  <si>
    <t>El sistema de geolocalización logró un error promedio de 6.3 metros respecto a la ubicación real de los postes, y el 75% de ellos se ubicaron a menos de 8.4 metros. En el error lateral (desplazamiento perpendicular a la carretera), fue muy preciso: el 75% de las detecciones tuvieron un error menor a 2.2 metros y el máximo fue de 7.3 metros. En cuanto al rendimiento medido con la puntuación F1 (que combina precisión y recuperación), este varió según la tolerancia permitida: fue bajo (0.35) con un margen estricto de 3 metros, mejoró a 0.72 con 7 metros y alcanzó un óptimo de 0.93 con un margen de 16 metros. demás, las redes neuronales usadas para la detección visual inicial lograron una exactitud del 90% para guardarraíles y del 88% para postes de servicios públicos.</t>
  </si>
  <si>
    <t>Limitaciones: rendimiento muy bajo con márgenes estrictos, dependencia de una tolerancia grande para lograr buen rendimiento.</t>
  </si>
  <si>
    <t>El aporte general del texto es evaluar cuantitativamente un sistema de geolocalización de postes basado en redes neuronales, demostrando que logra una alta precisión en el error lateral (menor a 2,2 m en el 75% de los casos) y un rendimiento óptimo (F1 = 0,93) con una tolerancia de 16 metros, aunque su eficacia disminuye drásticamente con márgenes más estrictos.</t>
  </si>
  <si>
    <t>1. reducir el error absoluto de geolocalizacion. 2. mejorar la detección visual de postes. 3. optimizar el algoritmo para márgenes estrictos. 4. validar en condiciones más diversas. 5. automatizar la selección del margen de tolerancia.</t>
  </si>
  <si>
    <t>Mohammadreza Javanmardi1, Ziqi Song2 , Xiaojun Qi1</t>
  </si>
  <si>
    <t>Sensor LiDAR Velodyne</t>
  </si>
  <si>
    <t>Un sistema de imágenes láser de la carretera, un sistema láser para la medición de surcos y grietas, un perfilador de la superficie de la via y un sistema de orientación de posición.</t>
  </si>
  <si>
    <t>sur de la ciudad de Salt Lake City, en el estado de Utah. 8 tramos diferentes de una via cada uno de a 1 milla</t>
  </si>
  <si>
    <t>La captura se realizó en un escenario dinámico y complejo, señala que durante la toma de datos la autopista tenia una alta densidad de objetos del entorno como: arboles, puentes, edificios y vallas publicitarias y que también habian vehiculos transitando. En pocas palabras perdi mi tiempo porque son condiciones normales</t>
  </si>
  <si>
    <t xml:space="preserve">1.extracción de la carretera: identificar y aislar el asfalto. 1.1. estimación de vectores: vector normal de cada punto utilizando PCA sobre el vecindario más cerca de ese punto. 1.2. clustering: creacion de un perfil para cada punto, posteriormente se aplica un algoritmo no supervisado llamado K-means para segmentar los puntos en onground y nonground. 2. Procesamiento central: identificar objetos mediante ubicación, geometría, reflectividad y altura. 2.1. sliding cuboid: descarta objetos basandose en su altura con respecto a la via. 2.2. Ajuste de planos con RANSAC. 2.3 Filtrado por intensidad: evaluación de la reflectividad media de los candidatos resultantes, por lo que todos los objetos por debajo de estos son erased. 2.4. clasificación automática: el sistema diferencia si el candidato es un poste o una señal calculando un umbral de altura, los postes mayor altura. </t>
  </si>
  <si>
    <t>1. PCA: estima geometria de puntos }, se aplica sobre un grupo de puntos vecinos para calcular una matriz de convarianza, eigenvalues y eigenvector. 2. Algoritmo K-means: clustering de carretera y no carretera. 3. sliding cuboid: rectangulo tridimensional se desliza a lo largo de los bordes para filtrar y capturar los puntos que tengan la elevación de postes y señales. 4. RANSAC: Estimar parámetros, ajsuta planos identificando cuales de los puntos encajan en la superficie plana y perpendicular y descarta los puntos atipicos. 5. Modified Seeded Region Growing: logaritmo de segmentación puntos semila y agrupa puntos vecinos, agrupa los puntos reales del objeto y deja por fuera el ruido. 6. Bounding box and convez hull: aqui es donde se clasifica poste o señal con la caja delimitadora y calcula una envolvemente para rectificar.</t>
  </si>
  <si>
    <t>ubicación, geometría, reflectividad y altura</t>
  </si>
  <si>
    <t xml:space="preserve">Señales de tráfico y postes de luz. </t>
  </si>
  <si>
    <t>Nube de puntos tridimensionales.</t>
  </si>
  <si>
    <t>El texto especifica que el sistema y todos los algoritmos mencionados anteriormente fueron programados y ejecutados utilizando Matlab 2017. Intel Core i7-3370 (a 3.4 GHz) y 16 GB de memoria RAM</t>
  </si>
  <si>
    <t>Sliding cuboid, la modificcacion a region growing y modifcaciones en el postprocesamiento.</t>
  </si>
  <si>
    <t>1. Métrica para señales de tráfico: precisión: 84.04%, recall: 94.48%, calidad: 80.11% y f1: 88.95%. 2. light posting: precisión: 91.67%, Recall: 89.19%, calidad: 82.5% y f1: 90.41%</t>
  </si>
  <si>
    <t>Compara su metodologia con la de Golovinkiy, Pu, Lehtomaki y Velizhev, donde el metodo desarrollado obtuvoi un recall más alto para la actegoria de postes y de señales; en cuanto a precisión obtuvo la segunda posición para los postes y una precisión aceptable para las señales.</t>
  </si>
  <si>
    <t>ventajas: totalmente automatizado y no supervisado, eficaz en la complejidad de las autopistas, detección simultanea y optimizacion computacional.   Limitaciones: generación de falsos positivos, precisión superada por métodos anteriores, compromiso técnico del RANSAC.</t>
  </si>
  <si>
    <t>Desarrollo de un método algoritmico automatizado, rápido y no supervisado para detectar, extraer y clasificar de manera confiable señales de tráfico y postes de luz utilizando directamente los datos de puntos 3d capturados por MLS.</t>
  </si>
  <si>
    <t>Diseño de un algoritmo de segmentación de imagen más eficiente, incorporación de técnicas de eliminación de ruido en el preprocesamiento, uso de atributos de color y textura.</t>
  </si>
  <si>
    <t>Ahmed Khataan &amp; Suliman Gargoum</t>
  </si>
  <si>
    <t>RIEGL VMX-450 y  Leica Pegasus Two Ultimate</t>
  </si>
  <si>
    <t>Alberta, Canada. Tres autopistas: 2, 43 y 1</t>
  </si>
  <si>
    <t>El estudio explica que se generó una reducción en la densidad de los puntos para simular baja resolución usada por sistemas Lidar más economicos, la cuál fue promediada en 200puntos/m2.</t>
  </si>
  <si>
    <t>El procesamiento se divide en tres fases. 1. Voxelización: primero se organizan y se estandarizan los datos, para ello el espacio tridimensional se divide en una cuadricula discreta de vóxeles; en lugar de usar todos los puntos el algoritmo reduce la densidad calculando y reteniendo el centro geométrico de cada vóxel ocupado. 2. detección de cambios mediante búsqueda radial y árbol CS-KD: el sistema utiliza la estructura KD-tree para tomar cada punto central del escaneo de la base y realizar una búsqueda en forma de esfera intentando encontrar puntos vecinos en el escaneo del mantenimiento. 3. Eliminación de ruido mediante agrupamiento (DBSCAN): el paso anterior puede generar falsos positivos o ruido, para solucionar esto un algoritmo analiza los puntos marcados como cambios y al mismo tiempo es excelente para identificar si esos puntos forman un grupo denso o si son puntos escasos y dispersos; se logra aislar las áreas con cambios sustanciales.</t>
  </si>
  <si>
    <t>No va hablar de lo utilizado en el tratamiento de datos debido a que no se encuentra necesario. 1. Algoritmo de conteo de histogramas tridimensionales (voxelización):los datos no estructurados se transforman en una cuadricula 3d. 2. Algoritmo CS-KD-tree: El KD-tree tradicional es una estructura que divide el espacio multidimensional con hiperplanos, permitiendo búsquedas espaciales rápidas y logarítmicas. Por su parte, los autores proponen el CS-KD-tree: construyen el árbol usando los centros de los vóxeles de un escaneo de mantenimiento, y luego toman los puntos de un escaneo base para hacer una búsqueda radial (dentro de una esfera de radio *r*). Si el número de puntos vecinos encontrados dentro de esa esfera es menor a un umbral θ, el punto central se marca como posible zona de daño o cambio. 3. Algortimo no supervisado DBSCAN: analiza los puntos marcados como posibles cambios del paso anterior y busca agrupaciones densas de puntos espaciales, los puntos muy dispersos los elimina.</t>
  </si>
  <si>
    <t>Reflectividad, altura, lateral offset y la cantidad de datos que impactan al objeto.</t>
  </si>
  <si>
    <t>Señales de tráfico</t>
  </si>
  <si>
    <t>2 vCPU y 32 GB de memoria RAM</t>
  </si>
  <si>
    <t>La metodologia y el código, mejora en el KD-TREE y el algoritmo de creación de daños.</t>
  </si>
  <si>
    <t>1. Autopista 2: exactitud: 96%, f1: 98%. 2. Autopista 43: 100% ambas métricas. 3. Autopista 1: ambas métricas 99%.</t>
  </si>
  <si>
    <t xml:space="preserve">1. Aprendizaje no vs supervisado: los autores señalan que para las redes neuronales requieren mucho trabajo manual en su etapa de aprendizaje. 2. Procesamiento directo en la nube de puntos vs uso de imágenes: argumentan que al trasladar la información se pierden datos tridimensionales importantes, la cámara no toma muchos objetos por la iluminación. </t>
  </si>
  <si>
    <t>Ventaja: Esta combinación de voxelización matemática, división del espacio mediante árboles KD y clustering por densidad permite al sistema funcionar a una velocidad impresionante de hasta 70 segundos por kilómetro, identificando cambios de forma autónoma sin haber sido entrenado previamente con datos etiquetados.  Limitaciones: problemas con señales pequeñas y falsos positivos por diferencias de densidad.</t>
  </si>
  <si>
    <t>desarrollo de un método automatizado y económico para detectar daños y cambios en las señales de tráfico procesando datos LiDAR de baja densidad mediante algoritmos de aprendizaje automático no supervisado, lo cual elimina la costosa necesidad de etiquetar datos manualmente y optimiza la gestión del mantenimiento de la infraestructura vial</t>
  </si>
  <si>
    <t>Incroporar pruebas con daños autenticos del mundo real, búsqueda de un equilibrio óptimo en la densidad y mejorar virtualmente la densidad de los datos de baja resolución.</t>
  </si>
  <si>
    <t>M. Javanmardi, E. Javanmardi, Y. Gu, and S. Kamijo, Member, IEEE</t>
  </si>
  <si>
    <t xml:space="preserve"> 2 SENSORES SICK LMS-511</t>
  </si>
  <si>
    <t>Para el sistema MLS: tres cámaras, tres GPS, IMU y un odómetro. Para el ALS: Una cámara e IMU.</t>
  </si>
  <si>
    <t>MLS y ALS</t>
  </si>
  <si>
    <t>para el MLS los dos sensores están montados con diferentes ángulos de inclinación: uno orientado hacia arriba (pitch: +25°) y el otro hacia abajo (pitch: -25°), sistema MMS-K320.</t>
  </si>
  <si>
    <t>Mencionan que el MLS tiene un problema de medición cuando hay edificios muy altos alrededor, por lo que para mejores toma de datos se usó ALS en estas situaciones o como complementación; con el uno comparan como les fue extrayendo los datos.</t>
  </si>
  <si>
    <t>Chiyoda-ku, en el centro de Tokio, Japón</t>
  </si>
  <si>
    <t>El estudio eligió esta área específica porque es un "cañón urbano" denso; es decir, sus calles están fuertemente rodeadas por edificios altos, árboles y tráfico. Estas características son fundamentales para el experimento porque bloquean las señales de los satélites: según las mediciones en esa zona, durante dos tercios del tiempo había menos de cuatro satélites GPS visibles. Esta falta de visibilidad satelital genera los errores de posicionamiento de varios metros en el vehículo que el estudio intenta corregir</t>
  </si>
  <si>
    <t xml:space="preserve">Flujo MMS: 1. ground points segmentation: separar la superficie transitable del resto del entorno, filtro que extrae exclusivamente los puntos correspondientes al suelo, excluyendo edificios, vehiculos y señales tráfico verticales. 2. Intensity calibration: se mide la intensidad y la distancia utilizando un ajuste de curva de minimos cuadrados no lineales. 3. road marking extraction: se define el umbral global de intensidad y los puntos que superan son marcas viales. </t>
  </si>
  <si>
    <t>1. Normal distribution transform-NDT: empareja y alinea la nube de puntos extraida del avión. 1.1. Distribución Gaussiana: ayuda al algoritmo NDT con sus distribuciones de probabilidad. 1.2. Estimación máxima verosimilitud: media y covarianza de dicha distribución mediante maximum-likelihood estimation, crea un mapa probabilistico para encontrar un ajuste óptimo. 2. Ajuste de curva de minimos cuadrados: fase de calibración, encuentra una función matemática que modela la relación exacta entre la intensidad reflejada y la distancia del láser. 3. Cloth simulation filter: segmentar la carretera, algoritmo identifica y extrae los puntos que pertenecen al suelo, dejando fuera todo lo que está por encima. 4. Dynamic sliding window: lógica algoritmica para comparar los datos del vehiculo contra el mapa aéreo.</t>
  </si>
  <si>
    <t>Intensidad</t>
  </si>
  <si>
    <t>Marcas viales</t>
  </si>
  <si>
    <t>Nube de puntos 3d.</t>
  </si>
  <si>
    <t>El marco de trabajo utilizado, el método dynamic sliding window, la lógica de filtrado de vehiculos.</t>
  </si>
  <si>
    <t>Pasaron de un error  de alineacion de 1 metro a uno de 11.6cm, los autores concluyen que el sistema logró una precisión anivel pixel</t>
  </si>
  <si>
    <t>Comparación con el Método Tradicional (Landmark Updating) Para validar su eficacia, compararon su algoritmo con el método tradicional, el cual consiste en usar Puntos de Control Terrestre (GCP) medidos manualmente por operarios usando una estación total en la calle. El método manual obtuvo un error promedio de 20.8 cm, y un preocupante error máximo de 66.5 cm</t>
  </si>
  <si>
    <t>Ventajas: alta precisión global y uniforme, solución eficaz de los cañones urbanos.  Limitaciones: interferencia de los vehiculos en movimiento, alta exigencia de datos previos.</t>
  </si>
  <si>
    <t>Creación de un marco de trabajo completamente automático para calibrar y corregir los datos de los sistemas MMS en cañones urbanos.</t>
  </si>
  <si>
    <t>Yuchen Wang a a , Yuhang Liu a , Zheng Li b , Tianqi Gu,  Pieter Pauwels, Bin Yu
a
,</t>
  </si>
  <si>
    <t>ARS-1000L</t>
  </si>
  <si>
    <t>No utilizan</t>
  </si>
  <si>
    <t>Existen tres plataformas principales de escaneo láser, cada una con una perspectiva y características distintas: 1. ALS (Aéreo): Captura datos desde una vista cenital (arriba hacia abajo), cubriendo grandes extensiones. Es muy común para extraer geometría de carreteras. 2. MLS (Móvil): Montado en vehículos, observa los objetos desde una perspectiva lateral, a nivel del suelo, y también es ideal para recorrer largos trayectos. 3. TLS (Terrestre): Estático sobre trípode, ofrece escaneos de altísima resolución, pero su alcance es fijo y limitado, y al no moverse, no genera datos de trayectoria del vehículo. Impacto en el procesamiento: Estas diferencias de perspectiva (cenital vs. lateral) afectan notablemente la densidad de los puntos capturados. Por ello, tradicionalmente, los profesionales debían emplear métodos de procesamiento distintos según la plataforma utilizada.</t>
  </si>
  <si>
    <t>la recolección de datos se llevó a cabo en dos rampas de enlace (de un solo carril) ubicadas en Jiangsu, China</t>
  </si>
  <si>
    <t>Sitio 1: Se capturó un tramo de 362 metros de longitud, lo que generó una nube de aproximadamente 3.7 millones de puntos.  Sitio 2: Se capturó un tramo de 310 metros de longitud, generando una nube de aproximadamente 3.4 millones de puntos</t>
  </si>
  <si>
    <t>1. Filtro inicial (DBSCAN): se usa un algoritmo de agrupamiento por densidad para identificar y seleccionar los puntos que son candidatos viables a pertenecer a la carretera. 2. Refinamiento (crecimiento de regiones): sobre esos candidatos, se aplica un algoritmo que evalúa la suavidad y la planitud de la zona para extraer con precisión los puntos que realmente forman la superficie del asfalto. 3. Detección de marcas viales: las marcas viales tienen mayor retroreflectividad que el asfalto, usar un umbral de intensidad no funciona porque la pintura se desgasta con el tiempo por lo que en lugar de un umbral global, el algoritmo utiliza KNN (vecinos más cercanos) y K-means (agrupamiento). De esta forma, compara la intensidad de cada punto con la de sus puntos vecinos, logrando detectar las marcas reales y filtrando el ruido o puntos anómalos del pavimento. 4. Definición del eje de la carretera: en rampas curvas distinguir qué marcas pertenecen a cada lado no es trivial, por lo que primero se extrae el borde o limite de la carretera utilizando dos métodos geométricos: alpha-shape y diagramas de Voronoi, después la línea central de ese límite sirve como referencia espacial para clasificar correctamente las marcas en izquierdas y derechas. Una vez clasificadas, se calculan las coordenadas 3D del centroide entre ambas, obteniendo así el eje definitivo de la vía. 5. Extracción de la sección transversal y medición de la pendiente: 5.1. Gneración de nodos: el algortimo crea nodos clave para diferenciar el carril del andén. 5.2. ROI: plano de corte imaginario. 5.3. obtención del perfil: los que caen dentro del ROI. 5.4. Cálculo de la pendiente con PCA.</t>
  </si>
  <si>
    <t>1. DBSCAN (Agrupamiento Espacial Basado en Densidad con Ruido): Un algoritmo basado en la densidad que se utiliza en el primer paso para extraer los puntos candidatos de la superficie de la carretera. 2. Algoritmo de Crecimiento de Regiones (Region Growing): Complementa al DBSCAN evaluando la desviación normal (asociada a la rugosidad local) y el error de transmisión (relacionado con la planitud general) para aislar la superficie de manera precisa. 3. KNN (K-Nearest Neighbors o K-Vecinos Más Cercanos): Se utiliza constantemente en el método para encontrar los puntos circundantes a uno dado. Sirve para comparar la varianza de intensidad de las marcas viales y para indexar geométricamente los puntos. 4. Clustering K-means: Se emplea para agrupar los valores de intensidad de un punto y sus vecinos en dos conjuntos distintos, lo que permite separar con precisión los puntos de las marcas viales de los del pavimento. 5. Alpha-shape: Un popular algoritmo de geometría computacional que identifica pares de puntos para extraer contornos cóncavos y convexos, preservando así el límite (borde) de la carretera. 6. Diagramas de Voronoi: Se aplica sobre el polígono delineado por el Alpha-shape para encontrar los puntos medios y construir una línea central topológica continua de los límites de la vía. 7. PCA (Análisis de Componentes Principales): Es el algoritmo clave del paso final. Se utiliza sobre las coordenadas 3D de la Región de Interés para modelar la sección transversal y medir la pendiente.</t>
  </si>
  <si>
    <t>Intensidad, densidad y geometria espacial.</t>
  </si>
  <si>
    <t>Marcas viales, bordes, eje de la carretera, nodos del perfil, pendiente transversal</t>
  </si>
  <si>
    <t>NVIDIA GTX-1080 TI GPU procesador y cloud compare para visualizar los datos.</t>
  </si>
  <si>
    <t>El flujo de trabajo es automatizado y propio.</t>
  </si>
  <si>
    <t>1. Superficie de la carretera: Sitio 1: Alcanzó una precisión del 96.12% y un F1-score del 94.22%.. Sitio 2: Logró una precisión del 96.83% y un F1-score del 95.28%. Estas altas métricas demuestran que el método aísla el pavimento de manera muy efectiva, garantizando que el resto de los algoritmos tengan datos limpios con los cuales trabajar. 2. marcas viales: Con el método completo, obtuvieron una precisión del 93.94% (F1-score: 91.10%) en el Sitio 1, y del 92.81% (F1-score: 89.45%) en el Sitio 2. Al retirar los módulos de detección y limpieza de ruido propuestos por los autores, la precisión disminuyó entre un 2% y un 4%. Esto demuestra cuantitativamente que su método para lidiar con el desgaste de la pintura y el ruido del asfalto funciona de manera excepcional. 3. Pendiente transversal: El sistema demostró ser sumamente exacto: la diferencia (o margen de error) osciló únicamente entre un 0.02% y un 0.46% en un total de 13 ubicaciones de prueba a lo largo de las rampas. 
En el Sitio 1, el margen de error máximo fue de apenas 0.15%, mientras que en el Sitio 2 alcanzó el 0.46%.  Los autores atribuyen estas mínimas discrepancias en el Sitio 2 a que allí la rampa tenía pendientes y alineaciones más complejas, además de posibles deformaciones reales en el pavimento por el uso a lo largo de los años.</t>
  </si>
  <si>
    <t>1. Comparación con métodos de medición manuales El estudio contrasta los sistemas LiDAR con los métodos manuales tradicionales (como el uso de un nivel digital). Señalan que, si bien la medición manual es una operación sencilla y de bajo costo, tiene limitaciones obvias como la baja eficiencia y la necesidad de interrumpir el tráfico
. En contraste, su metodología basada en LiDAR es mucho menos disruptiva para el tráfico y permite recopilar información de alineamientos geométricos irregulares de forma rápida y automatizada. 2. Comparación teórica con métodos LiDAR basados en trayectoria Los autores contrastan su diseño metodológico con otros enfoques automáticos existentes, especialmente aquellos que dependen de los datos de la trayectoria del vehículo o de la aeronave para definir el eje de la ví.n a y el plano de corte. La desventaja de los otros métodos: Los autores explican que los métodos basados en trayectorias suelen ser susceptibles a errores si el vehículo sufre fluctuaciones, se desvía del centro del carril, o si faltan las mediciones del ángulo de inclinación. Además, rebanar y rotar los perfiles transversales respecto a la trayectoria es mucho más difícil en rampas curvas que en carreteras rectas. La ventaja de su método: Su metodología supera estas limitaciones al no depender de la trayectoria; en su lugar, utiliza las coordenadas y la intensidad para definir el eje basado en las marcas viales y utiliza "nodos" para generar una Región de Interés (ROI) perpendicular, logrando mayor estabilidad y precisión de extracción</t>
  </si>
  <si>
    <t>Ventajas: independencia de la trayectoria y de los sensores externos, universidad multiplataforma, alta precisión y robustez en el ruido y eficacia geométrica en curvas complejas.   Limitaciones: vulnerabilidad ante oclusiones y obstáculos, dependencia de preprocesamiento manual y restricción a tipologias de rampas tipo l.</t>
  </si>
  <si>
    <t>desarrollo de un método automatizado que procesa las coordenadas 3D y la información de intensidad de las nubes de puntos LiDAR para extraer secciones transversales y medir con precisión la pendiente en rampas curvas, sin necesidad de depender de los datos de trayectoria del vehículo de escaneo</t>
  </si>
  <si>
    <t>Integrar sensores complementarios, adaptación a tipologias de rampas complejas, automatizar la sección de rampas y completar datos faltantes .</t>
  </si>
  <si>
    <t>B. Riveiroa, H. González-Jorgeb,n, J. Martínez-Sánchezb, L. Díaz-Vilariñob, P. Ariasb</t>
  </si>
  <si>
    <t>Optech Lynx Mobile Mapper</t>
  </si>
  <si>
    <t>Cuatro cámaras digitales, GNSS e IMU</t>
  </si>
  <si>
    <t>Comunidad Autónoma de Galicia (noroeste de España)</t>
  </si>
  <si>
    <t>La toma de datos se realizó en el dia y a condiciones normales de tráfico y se compuso en la toma de datos en tres sitios diferentes: 1. Plaza de Augas Férreas (Lugo): El levantamiento en esta zona generó un total de 11 tramos (strips) que comprenden una nube de 34.352.512 puntos. 2. Avenida de Samil (Vigo): En esta ubicación se capturaron 12 tramos de datos, sumando un total de 35.026.765 puntos. 3. Calle Progreso (Ourense): El área de captura abarcó 2 tramos que generaron 6.181.733 puntos.</t>
  </si>
  <si>
    <t>El proceamiento algoritmico se divide en: 1. Detección de líneas: El software aplica la Transformada de Hough Estándar sobre la imagen procesada. Este es un algoritmo de reconocimiento de patrones estadístico que permite encontrar formas geométricas, específicamente líneas rectas, dentro de una imagen. 2. Aplicación de criterios geométricos: Dado que en una calle puede haber muchas líneas rectas, el sistema debe confirmar que estas líneas pertenecen realmente a un paso de cebra. Para ello, el algoritmo verifica que las líneas detectadas formen un conjunto de líneas paralelas que tengan un ángulo similar a la dirección en la que circulaba el vehículo. 3. Filtrado de falsos positivos: Para evitar errores (como detectar otras marcas viales), se establece un límite riguroso: el algoritmo debe encontrar y contar automáticamente un mínimo de 6 líneas (lo que equivale a identificar al menos 3 franjas de pintura del paso de cebra) para confirmar la detección. 4. Cálculo de la posición global: Una vez que las líneas son validadas, el sistema calcula la ubicación promediando los puntos que definen dichas líneas. Como cada píxel de esta imagen en 2D está directamente vinculado a los datos de la nube de puntos original, el software recupera automáticamente las coordenadas tridimensionales directas (3D) de la marca vial. 5. Extracción de dimensiones: Como último paso del proceso de cálculo, la dirección de la marca vial se computa usando el ángulo definido por las líneas, mientras que el tamaño del paso de cebra se obtiene midiendo la longitud de las mismas.</t>
  </si>
  <si>
    <t xml:space="preserve">1. Análisis de Componentes Principales (PCA) que evalúa dos criterios clave: la altitud (coordenada Z) y el ángulo de deflexión. Con esta información, el algoritmo realiza un análisis de curvatura que permite detectar con precisión los límites transversales de la carretera.  2. Algoritmo de vecino más cercano (Nearest neighbor): Se utiliza durante la fase de rasterización para transformar la nube de puntos desordenada en una imagen 2D regular. 3. Método de Otsu: Funciona calculando y eligiendo el umbral óptimo que minimiza la varianza intraclase entre los píxeles blancos (la zona pintada) y los píxeles negros (el pavimento restante). 4. Filtro de mediana: Un algoritmo de suavizado de imágenes que se aplica inmediatamente después de la binarización para reducir y eliminar los puntos erróneos, comúnmente conocidos como ruido de "sal y pimienta". 5. Algoritmos de Morfología Matemática: aplica una operación de "cierre" (una dilatación seguida de una erosión) para rellenar los huecos vacíos en los bordes de las marcas blancas, y posteriormente una "dilatación" simple para engrosar los bordes físicos. 6. Método de Canny y Filtro Gaussiano derivativo: El algoritmo de Canny se emplea para la detección final de los contornos o bordes. 7. Transformada de Hough Estándar (SHT - Standard Hough Transform): Es el algoritmo central y definitivo empleado en la fase de detección. se aplica sobre los bordes detectados en la imagen final para buscar y extraer matemáticamente las líneas rectas que conforman las franjas paralelas del paso de peatones. </t>
  </si>
  <si>
    <t>Geometria o cantidad de lineas y reflectividad.</t>
  </si>
  <si>
    <t>Zebras o pasos peatonales.</t>
  </si>
  <si>
    <t>capas de información georreferenciada sobre un mapa en un software GIS</t>
  </si>
  <si>
    <t>1. Para el procesamiento de la navegación y la nube de puntos: Utilizan el software PosPAC (desarrollado por Applanix) para procesar y vincular los datos obtenidos por el sistema de navegación por satélite (GNSS) y la unidad inercial (IMU)
. Posteriormente, para combinar estos datos de navegación con las mediciones del láser y generar la nube de puntos 3D georreferenciada, emplean la aplicación Dashmap de Optech. 2. Todo el preprocesamiento y el procesamiento algoritmico fué escrito en MATLAB.</t>
  </si>
  <si>
    <t>El procedimiento y el algoritmo para la detección automática de pasos de cebra.</t>
  </si>
  <si>
    <t>En cuanto al rendimiento del algoritmo para la detección automática, la métrica principal evaluada por los investigadores es la completitud (completeness), la cual alcanzó un resultado del 83%</t>
  </si>
  <si>
    <t>Ventajas: geoposicionamiento exacto e integración GIS, operatividad bajo tráfico real, cero falsos positivos.  Limitaciones: vulnerabilidad ante oclusiones, altos tiempos de computacion.</t>
  </si>
  <si>
    <t>desarrollo de un algoritmo inédito capaz de detectar de forma automática los pasos de peatones utilizando datos LiDAR móviles y calcular su geoposicionamiento tridimensional exacto para facilitar la creación de inventarios viales en Sistemas de Información Geográfica (GIS)</t>
  </si>
  <si>
    <t>Realizar los levantamientos en horas nocturnas para evitar oclusiones dadas por el tráfico.</t>
  </si>
  <si>
    <t>Wai Yeung Yana,n, Salem Morsya, Ahmed Shakera, Mark Tullochb</t>
  </si>
  <si>
    <t>RIEGL VMX-250</t>
  </si>
  <si>
    <t>GNSS Sokkia GRX1</t>
  </si>
  <si>
    <t>Para la georreferenciación, se utilizó una estación de control primario equipada con un receptor GNSS Sokkia GRX1, registrando al menos 7 satélites GPS y un valor PDOP (Dilución de Precisión) inferior a 3. Además, se colocaron 18 puntos físicos de control topográfico espaciados cada 250 metros para la validación y el registro de los dato</t>
  </si>
  <si>
    <t>autopista 401 (Highway 401) en Toronto, Ontario, Canadá</t>
  </si>
  <si>
    <t>Durante el estudio, el vehículo recorrió la zona a una velocidad aproximada de 80 km/h, realizando al menos dos pasadas en cada carril. Las pasadas se superpusieron para generar una alta densidad promedio de 3000 puntos por metro cuadrado (pts/m²). El escáner LiDAR generó un total de 36 archivos en formato .las versión 1.3, capturando más de 156 millones de puntos con un tamaño total de 4.09 GB.</t>
  </si>
  <si>
    <t>1. Agrupamiento de la nube de puntos (Clustering) Los datos de los elementos sobre el suelo (ya normalizados) se procesan mediante un algoritmo de agrupamiento no supervisado llamado DBSCAN (Density-based spatial clustering of applications with noise)
. Este algoritmo evalúa la densidad de los datos espaciales y agrupa los puntos que están cerca unos de otros, aislando cada objeto potencial (que podría ser un poste, un árbol o una señal) en un clúster individual. 2. Clasificación de postes y torres Una vez formados los clústeres, el sistema los evalúa mediante un conjunto de reglas de decisión basadas en las especificaciones y manuales de iluminación de autopistas. Estas reglas analizan las dimensiones geométricas de cada clúster, específicamente su altura total y su área horizontal proyectada en 2D. Si estas medidas coinciden con el perfil de alguno de los cinco tipos de postes o torres de iluminación buscados, el clúster es preseleccionado. Además, para evitar falsos positivos provocados por ruido en los datos, se exige que cada clúster tenga un mínimo de 1000 puntos. 3. Limpieza de datos (Data cleaning): ara limpiar la estructura, el sistema selecciona únicamente la porción de puntos ubicada entre el 10% y el 20% de la parte inferior del poste, proyecta sus coordenadas en 2D y utiliza un algoritmo matemático de mínimos cuadrados para ajustar un círculo (least-squares circle fitting). Los puntos que caen dentro del radio de este círculo perfecto se conservan como la base legítima del poste y los que caen fuera se descartan. 4. Exportación Finalmente, el modelo computacional guarda estas estructuras circulares tridimensionales perfectamente limpias e independientes en una base de datos geoespacial (file geodatabase) de ArcGIS, dejándolas listas para su uso en gestión de inventarios.</t>
  </si>
  <si>
    <t>1. Algoritmo de Martin Isenburg (lastools): Una herramienta preconfigurada para el filtrado del terreno (ground filtering). 2. Equilibrio de asimetría (Skewness balancing): Un algoritmo de análisis estadístico utilizado para el filtrado del terreno. Asume que los puntos correspondientes al suelo siguen una distribución normal, calculando la asimetría (skewness) de las alturas.  3. Cambio basado en la pendiente (Slope-based change): Un algoritmo que calcula y evalúa los cambios de pendiente de cada punto respecto a sus vecinos para refinar el resultado del equilibrio de asimetría y definir con exactitud la transición entre el suelo y los objetos elevados. 4. DBSCAN (Density-based spatial clustering of applications with noise): algoritmo de agrupamiento no supervisado, agrupa el conjunto de puntos evaluando su densidad espacial, es capaz de encontrar grupos de puntos distribuidos en patrones arbitrarios. 5. Clasificación por reglas de decisión (Decision rules): El algoritmo simplemente evalúa si cada clúster agrupado por DBSCAN cumple con dimensiones geométricas exactas (altura y área horizontal proyectada) para clasificarlo como un tipo específico de poste. 6. Ajuste de círculo por mínimos cuadrados (Least-squares circle fitting): Un algoritmo matemático de optimización aplicado en la fase de limpieza de datos.</t>
  </si>
  <si>
    <t>Altura y dimensiones geométricas</t>
  </si>
  <si>
    <t>13 torres de iluminación de gran altura, 2 postes para cámaras de circuito cerrado, 5 postes de luminarias tipicas, 6 postes de iluminacion en la plataforma de tren y 4 postes de luz en estacionamiento.</t>
  </si>
  <si>
    <t>Nube de puntos en formato GIS.</t>
  </si>
  <si>
    <t>astools: Este software se utilizó inicialmente para convertir los archivos de datos originales LiDAR (en formato .las) a un formato de archivo de datos ASCII. Además, se utilizó un módulo integrado en esta herramienta para probar un método de filtrado de terreno (ground filtering) desarrollado por Martin Isenburg</t>
  </si>
  <si>
    <t>1. Python 2.7 y Enthought Canopy: Los algoritmos principales del estudio se programaron y desarrollaron en Python 2.7, utilizando el entorno de desarrollo integrado (IDE) proporcionado por Enthought Canopy. 1.1. Librerías de Python: Gracias al uso del IDE mencionado, el procesamiento dependió de importantes librerías de código abierto, entre ellas: 1.1.1. numpy: Utilizada para llevar a cabo la manipulación de matrices. 1.1.2. matplotlib: Empleada para la generación y trazado de gráficos en 2D y 3D. 1.1.3. scikit-learn: Fundamental para la implementación de los algoritmos de clasificación y agrupamiento, incluyendo el algoritmo DBSCAN que separó las nubes de puntos de los postes. 2. ArcGIS: En la etapa final de almacenamiento y visualización, se utilizó el software ArcMap 10.2.2 para guardar los resultados extraídos en una geodatabase de archivos, y la plataforma ArcScene 10.2.2 para mostrar estos resultados en un entorno 3D.</t>
  </si>
  <si>
    <t>1. Precisión de detección y clasificación: 1.1. Precisión general: El flujo de trabajo propuesto logró una tasa de detección y clasificación superior al 91%. 1.2. Aciertos vs. Detecciones: De un total de 33 clústeres que el sistema detectó como "posibles postes", 30 fueron identificados y extraídos de manera correcta. 2. Métricas de error de registro (Precisión de los datos LiDAR) Para garantizar que la nube de puntos estuviera correctamente georreferenciada antes de aplicar los algoritmos, se midió la diferencia vertical entre los datos LiDAR y 18 puntos de control topográfico (clavos PK en el arcén). Las métricas que evaluaron este error vertical (z) fueron: 2.1. Error Cuadrático Medio (RMSE): 0.008 metros (8 milímetros). 2.2. Desviación Estándar (S.D.): 0.008 metros. 2.3. Error Promedio: 0.001 metros. 2.4. Error Mínimo: -0.014 metros. 2.5. Error Máximo: 0.018 metros.</t>
  </si>
  <si>
    <t>1. Comparación de resultados con el estado del arte: Los autores comparan directamente la eficacia de su flujo de trabajo con las metodologías anteriores. Destacan que su método logró una precisión de detección y clasificación superior al 91%, lo cual supera a las metodologías previas (como las de Lehtomäki et al. o Yokoyama et al.) que por lo general reportaban precisiones o exactitudes cercanas al 80%. 2. Evaluación de métodos de filtrado de terreno: A nivel interno, durante la fase de preprocesamiento para separar los elementos sobre el suelo, los autores mencionan haber probado dos metodologías de filtrado distintas. Por un lado, probaron el algoritmo de filtrado proporcionado por el software lastools (desarrollado por Martin Isenburg), y por otro, utilizaron la técnica de dos etapas basada en el análisis estadístico de equilibrio de asimetría (skewness balancing) combinado con los cambios de pendiente.</t>
  </si>
  <si>
    <t>Ventajas: alta precisión de detección, independencia de datos suplementarios, adaptabilidad a terrenos con desniveles, extracción completa y limpia de la estructura, flexibilidad en el agrupamiento geométrico.  Limitaciones: Alto costo computacional y tiempo de proceamiento, riesgo de falsos positivos por vegetacion, no se aprovechan los datos de intensidad.</t>
  </si>
  <si>
    <t>desarrollo de un flujo de trabajo automatizado para detectar, clasificar y extraer completamente la estructura de diversos tipos de postes y torres de iluminación en autopistas utilizando exclusivamente datos brutos de LiDAR móvil, logrando una precisión superior al 91% sin depender de información complementaria</t>
  </si>
  <si>
    <t>Los investigadores sugieren que las nubes de puntos LiDAR podrían integrarse más adelante con datos de video georreferenciados. Esto implicaría el uso de cámaras de video como sensores complementarios para facilitar tareas adicionales, como la evaluación de las señales de tráfico de la autopista. 2. incorporación de datos de intensidad. 3. Para solucionar las limitaciones de tiempo de procesamiento al trabajar con bases de datos masivas (bulky LiDAR data), se aconseja implementar computación en clúster que facilite el procesamiento paralelo. Específicamente, sugieren utilizar software de código abierto enfocado en Big Data como Hadoop, en conjunto con librerías de machine learning escalables como Mahout</t>
  </si>
  <si>
    <t>Mario Soilána,⁎, Linh Truong-Hongb, Belén Riveiroa, Debra Laeferb,</t>
  </si>
  <si>
    <t>No utilizaron</t>
  </si>
  <si>
    <t>ALS</t>
  </si>
  <si>
    <t>El estudio concluye que, a pesar de usar una densidad de datos que es de uno a dos órdenes de magnitud menor que la de los sistemas terrestres o móviles, los resultados obtenidos con el sistema aéreo (una precisión de alrededor del 80% para marcas viales y un 95% para pavimentos) son solo un 12–13% inferiores a los de los escáneres móviles. Consideran que esta leve diferencia está más que justificada por los sustanciales ahorros en costes de recolección y procesamiento, demostrando el enorme potencial del ALS a medida que la tecnología mejora</t>
  </si>
  <si>
    <t>Dublín, Irlanda</t>
  </si>
  <si>
    <t>Los datos fueron capturados desde una plataforma rotatoria a una altura de aproximadamente 300 (presumiblemente metros) utilizando un ángulo de escaneo de 30°. Esto permitió que la mayoría de las ubicaciones del suelo fueran escaneadas seis veces desde diferentes posiciones en el cielo. Para maximizar la cobertura de las fachadas de los edificios y minimizar los efectos de las sombras (oclusiones) típicos en entornos urbanos, el vuelo se configuró con un solapamiento del 67% en pasadas rectas. Estas pasadas se orientaron con un desfase de 45° con respecto a los ejes predominantes de las calles de la ciudad. Duración de la campaña: La recolección de los datos se llevó a cabo en un único vuelo que duró solamente 4 horas.</t>
  </si>
  <si>
    <t xml:space="preserve">1. Segmentación basada en elevación (Extracción de fachadas) El sistema crea una cuadrícula o "ráster 2D" sobre los datos y genera imágenes basadas en la altura, densidad e intensidad de los puntos. 2. Extracción del suelo (Terreno) Una vez identificadas las fachadas, el algoritmo busca aislar el terreno usando un método de "crecimiento de regiones" (region growing) basado en vóxeles (celdas 3D). 2.1. puntos semillla. 2.2. crecimiento: clasificacion de los voxeles como suelo dependiendo de una diferencia de altura. 3. Extracción de los bordillos (Curb Map Definition) . 3.1. Límites del suelo: Aplica operaciones morfológicas a las imágenes del terreno para delinear los bordes extremos del suelo. 3.2. Aproximación del eje vial: Utiliza las matemáticas (Análisis de Componentes Principales o PCA) sobre estos límites para deducir la dirección u orientación local de la calle. 3.3. Partición: Divide la calle en pequeñas secciones transversales (perpendiculares al eje de la vía). 3.4. Definición de bordillos: Examina el perfil de altura en cada pequeña sección. 4. Detección de elementos. 4.1. </t>
  </si>
  <si>
    <t>1. Algoritmo K-means modificado: e aplica este algoritmo de agrupamiento para encontrar un vector normal dominante. La modificación introducida por los autores consiste en que, en lugar de elegir simplemente el clúster con más elementos, el algoritmo selecciona el centroide del clúster que esté más alineado con el eje vertical (eje Z) para identificar el plano del terreno. 2. Método de Otsu (1979): Es un algoritmo que binariza imágenes asumiendo que existen dos clases de píxeles, calculando un umbral que maximiza la varianza entre ambas clases. 3. Agrupamiento por distancia euclidiana (Euclidean distance clustering): este algoritmo agrupa puntos espaciales cercanos para conectar partes de una misma fachada que puedan estar separadas por oclusiones u otros obstáculos. 4. K-Vecinos Más Cercanos (KNN - K-Nearest Neighbors): establece los puntos semilla que toca el suelo. 5. Crecimiento de regiones (Region growing):Es un algoritmo que expande iterativamente una región a partir de puntos semilla, siempre y cuando los puntos vecinos cumplan ciertas reglas. 6. Análisis de Componentes Principales (PCA): Se aplica matemáticamente sobre los límites detectados en la calle para deducir la orientación de la carretera. 7. Algoritmo K-means (estándar): Funciona como el pilar del aprendizaje no supervisado del estudio: extrae bordillos, pavimento y marcas viales. 8. Operaciones morfológicas: rellena huecos causados por zonas sin datos y recorta bordes.</t>
  </si>
  <si>
    <t>Intensidad y geometria.</t>
  </si>
  <si>
    <t>Bordes, marcas viales, aceras y pavimento.</t>
  </si>
  <si>
    <t xml:space="preserve">El procedimiento </t>
  </si>
  <si>
    <t>1. Extracción de Aceras (Sidewalk): Obtuvo una Precisión media de 0.917 (91.7%), un Recall de 0.943 (94.3%) y un F-score de 0.942 (94.2%). 2. Extracción de Pavimento (Pavement): Logró los mejores índices, con una Precisión media de 0.973 (97.3%), un Recall de 0.930 (93.0%) y un F-score de 0.950 (95.0%). 3. Detección de Marcas Viales: Alcanzó una Precisión media de 0.822 (82.2%), un Recall de 0.817 (81.7%) y un F-score de 0.818 (81.8%).</t>
  </si>
  <si>
    <t>Lo comparan con las metodologias de Yu et al. (2015) y Soilán et al. (2017): primero hacen referencia a la densidad de puntos, en donde destacan que el ALS obtuvo una densidad de 204.4 puntos/m2, mientras que el promedio de los dos autores fue de 2185.5 puntos/m2 con medios terrestres y argumentan lo dificil que es procesar datos tan masivos. 2. Resultados de Precisión (F-score): Las metodologías previas que usan sistemas móviles lograron puntuaciones muy altas para la extracción de marcas viales: un F-score del 92.5% (Yu et al.) y del 93.9% (Soilán et al.). La metodología propuesta en este estudio obtuvo un F-score de 81.8%. oncluyen que la diferencia en la precisión es aceptable si se tienen en cuenta los costes muchísimo mayores de recolección, almacenamiento y procesamiento que exigen los sistemas láser móviles o terrestres de alta densidad.</t>
  </si>
  <si>
    <t>Ventajas: eficiencia de tiempo y costos de recolección, menor exigencia de almacenamiento y procesamiento, metodologia automatizada.  Limitaciones: Omisión de pequeños detalles, dependencia de los materiales de construcción de los elementos, limitaciones de orientación.</t>
  </si>
  <si>
    <t>desarrollo de una metodología completamente automatizada que utiliza datos de Escaneo Láser Aerotransportado (ALS) para extraer eficazmente información semántica de la red vial urbana, logrando mapear bordillos, clasificar aceras y pavimentos, y detectar marcas viales con una precisión comparable a la de sistemas móviles o terrestres mucho más costosos y complejos.</t>
  </si>
  <si>
    <t>Optimización en la recolección de datos, esperan una escalabilidad a largo plazo y mejora tecnologica del ALS.</t>
  </si>
  <si>
    <t>YAO Lianbi1, CHEN Qichao1, QIN Changcai1,*,WU Hangbin 1, ZHANG Shaohua1</t>
  </si>
  <si>
    <t>GNSS e IMU</t>
  </si>
  <si>
    <t>segunda circunvalación de la ciudad de Wuhan, China</t>
  </si>
  <si>
    <t>El área de estudio corresponde a una vía de doble sentido que tiene entre cuatro y seis carriles, con un ancho total de 15 metros, el pavimento del área seleccionada se encontraba en buenas condiciones, destacando por tener marcas viales completas y muy claras, lo que resultó ideal para probar los algoritmos de extracción y clasificación; la recolección generó una nube conformada por un total de 120 millones de puntos 3D para un total de 10km de via, a una velocidad de 35 a 40 km/h.</t>
  </si>
  <si>
    <t>1. Extracción de la superficie de la carretera: El algoritmo identifica los "saltos de distancia" (ausencia de datos al apuntar al cielo) y los cambios bruscos de elevación o pendiente en las líneas de escaneo del láser. Esto permite discriminar los límites físicos de la vía (como bordillos) y quedarse únicamente con los puntos 3D que corresponden al asfalto, reduciendo drásticamente la cantidad de datos a trabajar en las siguientes etapas. 2. Extracción de las marcas viales: Sobre los puntos del asfalto aislados en el paso anterior, el sistema realiza la segmentación mediante un cambio de formato temporal: 2.1. Convierte los puntos 3D de la carretera en una imagen bidimensional de intensidad usando un método de interpolación (IDW) y la suaviza con un filtro Gaussiano. 2.2. Para separar la pintura del asfalto oscuro, calcula una "imagen integral" y le aplica un umbral adaptativo local. Esto convierte la imagen a blanco y negro (binaria), logrando identificar las marcas sin tener que realizar calibraciones de intensidad. 2.3. Se elimina el "ruido" morfológico (pequeñas manchas aisladas que no son marcas) y, finalmente, los píxeles útiles se mapean de regreso a la nube de puntos 3D. 3. Clasificación de las marcas. 3.1. Agrupa los puntos cercanos para formar objetos independientes mediante "clustering" de distancia Euclidiana. 3.2. Les asigna un rectángulo delimitador (MBR) a estos grupos para calcular atributos geométricos como tamaño, largo, ancho y proporción. Con esto identifica si son líneas continuas o discontinuas basándose en medidas estándar nacionales. 3.3. Dado que las flechas son más complejas, se saltan el rectángulo delimitador. Extraen el "esqueleto" de los puntos de la flecha y lo comparan directamente con plantillas de formas estándar (template matching) para saber qué tipo de flecha es. 3.4. Finalmente, usa filtros basados en el área, el ángulo y su posición en la carretera para discriminar las líneas de guía (las que tienen forma de "V").</t>
  </si>
  <si>
    <t>1. nterpolación de Ponderación Inversa de la Distancia (IDW): algoritmo matemático que se utiliza para rasterizar o convertir la nube de puntos 3D dispersa en una imagen bidimensional continua de intensidad. 2. Filtro Gaussiano: Es un algoritmo de suavizado de imágenes que los autores aplican a la imagen de intensidad para procesar y homogeneizar los valores antes de la segmentación. 3. Segmentación de Umbral Adaptativo sobre imágenes integrales: En lugar de usar un umbral global, calcula una "imagen integral" y define un umbral local para cada píxel basado en el valor gris promedio de los píxeles rectangulares que lo rodean. 4. Morfología matemática: se usa un algoritmo de adelgazamiento basado en morfología matemática para reducir la forma de las flechas a un "esqueleto" simple que conserva la topología y dirección original, pero reduce drásticamente la cantidad de píxeles a procesar. 5. Agrupación (Clustering) por Distancia Euclidiana: Se utiliza para reunir los puntos de la nube 3D en clústeres que conforman objetos individuales (por ejemplo, agrupar los puntos que forman una sola línea discontinua). 6. Iterative Closest Point (ICP): Un algoritmo geométrico clásico utilizado para alinear espacialmente dos conjuntos de puntos. 7. Coincidencia de plantillas (Template matching): Un algoritmo de reconocimiento de imágenes que compara un área de interés con un patrón base.</t>
  </si>
  <si>
    <t>Lineas continuas y discontinuas, flechas de señalizacion y otras marcas viales.</t>
  </si>
  <si>
    <t>1. Marcas lineales (líneas continuas y discontinuas): Para estas marcas el estudio utilizó una "tasa de extracción", la cual es la proporción de la longitud de la línea extraída frente a la longitud total real de la línea. En las cuatro áreas de prueba (que sumaban casi 10 km), obtuvieron tasas bastante altas de 0.83, 0.93, 0.85 y 0.90. 2. Flechas de señalización: De un total de 55 flechas presentes en el área de prueba, el sistema detectó correctamente 46 y cometió 5 errores de detección. En métricas, esto se tradujo en una completitud de 0.84, una exactitud de 0.90 y un F-score de 0.87. 3. Líneas de guía: Había 8 líneas de guía (las marcas en forma de "V" o diagonales) en el entorno de prueba y el sistema logró detectar las 8 sin cometer ningún falso positivo a nivel de objeto. Al evaluarlas minuciosamente píxel por píxel, alcanzaron los mejores resultados del estudio: una completitud de 0.98, una exactitud de 0.93 y un F-score de 0.95.</t>
  </si>
  <si>
    <t xml:space="preserve">Comparación cuantitativa: 1. Chen: Completitud 0.73, Exactitud 0.92, F-score 0.81. 2. Guan: Completitud 0.88, Exactitud 0.91, F-score 0.90. 3. Yu: Completitud 0.93, Exactitud 0.92, F-score 0.93. 4. Cheng: Completitud 0.90, Exactitud 0.97, F-score 0.93. 5. Método Propuesto: Completitud 0.84, Exactitud 0.82, F-score 0.83. </t>
  </si>
  <si>
    <t>ventajas: no requiere calibración de intensidad, alta eficiencia computacional, simplicidad y conveniencia.  Limitaciones: parámetros manualesm cantidad limitada de categorias, conocimiento semántico simple.</t>
  </si>
  <si>
    <t>proponer un método práctico y automatizado para extraer y clasificar marcas viales a partir de nubes de puntos 3D, cuyo mayor logro metodológico es evitar las complejas calibraciones de intensidad del láser mediante el uso de una segmentación de umbral adaptativo basada en imágenes integrales</t>
  </si>
  <si>
    <t>automatización de los parámetros matemáticos, ampliación del catálogo de marcas viales, segmentación de umbral adaptativo global.</t>
  </si>
  <si>
    <t>Higinio González-Jorge1; Joaquín Martínez Sánchez2; Lucía Díaz-Vilari˜no3; Iván Puente4; and Pedro Arias</t>
  </si>
  <si>
    <t>Lynx Mobile Mapper</t>
  </si>
  <si>
    <t>dos escaneres Lidar, dos antenas GNSS, INS y cuatro cámaras digitales.</t>
  </si>
  <si>
    <t>1. Sincronización de datos: Para que la captura del vehículo en movimiento funcione correctamente, todos los múltiples sensores se sincronizan utilizando marcas de tiempo (time stamps) y el pulso por segundo (PPS) proveniente del sistema GNSS-INS. 2. Configuración operativa: Como parte del protocolo para garantizar la precisión de la plataforma, el levantamiento debe comenzar y terminar con la adquisición de 5 minutos de datos GNSS estáticos en una zona que tenga un valor bajo de "dilución de precisión de posición" (PDOP).</t>
  </si>
  <si>
    <t>carretera local PO-331, que conecta las localidades de O Porriño y Gondomar en el noroeste de España, abarca aproximadamente 1 km de via</t>
  </si>
  <si>
    <t>Es un requisito indispensable que la adquisición de datos se lleve a cabo bajo condiciones meteorológicas favorables, lo que implica la ausencia de lluvia, nieve o niebla, estos fenómenos atmosféricos pueden afectar negativamente la detección de la geometría de la carretera y alterar el funcionamiento del filtro de intensidad, el cual es vital para aislar las señales de tráfico; la vía estudiada presentaba una topografía ondulada y una gran cantidad de vegetación circundante, estos elementos físicos obstaculizaron la señal de los satélites e influyeron negativamente en la precisión de los datos de navegación GNSS. La captura se realizó en condiciones de tráfico abierto.</t>
  </si>
  <si>
    <t xml:space="preserve">1. Segmentación mediante filtrado (Extracción de señales de tráfico): 1.1. Primero se aplica un filtro de intensidad. Los valores de reflectancia capturados por el LiDAR se representan en un formato de 8 bits (de 0 a 255)
. El algoritmo utiliza un umbral de intensidad de 190 para segmentar y extraer exclusivamente las señales, separándolas del resto del entorno. 1.2. Posteriormente, a estos datos segmentados se les aplica un filtro de mediana (median filter) para limpiar la muestra y evitar puntos ruidosos residuales. 1.3. en esta etapa es donde el usuario puede optar por realizar una eliminación manual de puntos espurios de alta reflectancia (como las matrículas de los coches) para mejorar aún más la precisión del proceso, aunque esto reduzca el nivel de automatización. 2. Cálculo de la matriz de transformación (Algoritmo ICP). 2.1. En este proceso, una nube de puntos segmentada se mantiene fija como referencia, mientras que la nube secundaria (origen) se alinea progresivamente para encontrar la mejor coincidencia geométrica. 2.2. El algoritmo calcula una matriz de transformación que define las rotaciones y traslaciones exactas en los ejes X, Y y Z necesarias para alinear los puntos de origen con los de referencia, minimizando el error cuadrático medio. 3. Registro final de la nube de puntos: devuleve el proceso a los datos en bruto para realizar la alineación definitiva. 3.1. La matriz de transformación obtenida en el paso anterior (usando únicamente las señales de tráfico) se aplica a la nube de puntos inicial completa, es decir, a los datos originales antes de ser segmentados. 3.2. Al aplicar esta transformación a la totalidad de los datos, se consigue la nube de puntos finalmente registrada y alineada. </t>
  </si>
  <si>
    <t xml:space="preserve">1. Filtro de intensidad (Intensity filter): Funciona analizando los valores de intensidad (reflectancia) de cada punto capturado, los cuales se representan en una escala de 8 bits (de 0 a 255), El algoritmo aplica un umbral con un valor de 190 para aislar y extraer automáticamente las señales de tráfico, descartando el resto del entorno. 2. Filtro de mediana (Median filter): Se aplica justo después del filtro de intensidad con el propósito de eliminar puntos ruidosos o aislados que hayan superado el umbral, logrando así una segmentación mucho más limpia y robusta de las líneas y señales de la carretera. 3.  Algoritmo del punto más cercano iterativo (Iterative Closest Point o ICP): Es el algoritmo principal encargado de la alineación espacial. Su función es minimizar las diferencias geométricas entre dos nubes de puntos distintas. </t>
  </si>
  <si>
    <t>Señales de táfico y marcas viales.</t>
  </si>
  <si>
    <t>MATLAB: fue empleado específicamente para desarrollar y codificar el algoritmo de registro automático de las nubes de puntos.</t>
  </si>
  <si>
    <t>El flujo de trabajo</t>
  </si>
  <si>
    <t>1. Error cuadrático medio (Root-Mean-Square Error - RMS):  La nueva metodología logró reducir los valores de error RMS a cifras inferiores a 3 cm (alrededor de 2 cm). Por el contrario, el método clásico arrojó valores de error mucho más altos, situándose entre 8 y 9 cm. 2. Desviación estándar: La nueva metodología mostró valores de desviación estándar muy consistentes, de entre 2 y 3 cm. En comparación, el método clásico proporcionó resultados deficientes que oscilaban entre los 4 y los 10 cm.</t>
  </si>
  <si>
    <t>Ventajas: automatización y ahorro de tiempo, alta precision geométrica.  Limitaciones: interferencia de elementos falsos móviles generando alta reflectancia, entorno fisico con alta vegetación malo para la GNSS.</t>
  </si>
  <si>
    <t>desarrollo de una nueva metodología automática y robusta para registrar con precisión nubes de puntos LiDAR móviles mediante la segmentación de señales de tráfico de alta reflectividad, lo que elimina la necesidad de marcar puntos de control manualmente y reduce el error de alineación geométrica a menos de tres centímetros.</t>
  </si>
  <si>
    <t>Adaptación al procesamiento en tiempo real, detección y eliminación de puntos falsos o falsos positivos.</t>
  </si>
  <si>
    <t>HugoTardy 1, Mario Soilán 2,*, José Antonio Martín-Jiménez 1 and Diego González-Aguilera 1</t>
  </si>
  <si>
    <t>Velodyne VLP-32C</t>
  </si>
  <si>
    <t>Phoenix Scout Ultra 32 , que integra varios sensores internamente, un sistema de navegación y una cámara fotográfica.</t>
  </si>
  <si>
    <t>El sistema Phoenix Scout Ultra 32 se monta sobre una furgoneta con una nueva inclinación de 45 grados.</t>
  </si>
  <si>
    <t>tramos de 6 km en ávila, España</t>
  </si>
  <si>
    <t>se llevó a cabo un recorrido de ida y vuelta, durante el mapeo el vehiculó circuló a una velocidad aproximada de 80 km/h y al mismo tiempo se mantuvo conduciendo al carril más cercano del eje central de la carretera.</t>
  </si>
  <si>
    <t>1. Segmentación semántica de la nube de puntos y extracción del eje central. 1.1. Submuestreo y clasificación: primero la nube de puntos original se somete a un submuestreo espacial de 3cm, después se procesa con un modelo de deep learning para asignar una clase semántica a cada punto: asfalto, marcas viales.. 1.2.  Limpieza de ruido: Se aplica un filtro de post-procesamiento llamado Campo Aleatorio Condicional (CRF) que evalua el contexto de cada punto para eliminar el ruido de clasificación y agrupar mejor las regiones. 1.3. extracción del eje central: Tomando los puntos clasificados como asfalto y marcas viales, y cruzándolos con la trayectoria registrada por el sistema de navegación del vehículo. 2. Creación de secciones transversales y un modelo de carretera rectificado. 2.1. Secciones transversales: Utilizando los puntos del eje central muestreados cada 1 metro, la vía se divide computacionalmente en cortes ortogonales o secciones transversales independientes. 2.2. Alineación y rectificado:  Cada una de estas secciones se rota individualmente para que su eje quede paralelo al eje X; esto da como resultado un modelo de carretera rectificado; es decir, una representación digital de la vía a escala real pero completamente recta. 3. Parametrización de la carretera (cálculo de inventario). 3.1. Ancho de vía y peralte: Se analizan los puntos del asfalto en los cortes transversales. 3.2. Número/ancho de carriles y arcenes: la nube de puntos de las marcas viales del modelo rectificado se aplana convirtiéndola en una imagen binaria 2D, A esta imagen se le pasa un filtro Sobel para resaltar las líneas longitudinales y eliminar diagonales o bordes verticales y luego se utiliza un algoritmo geométrico (RANSAC) capaz de agrupar y extraer las líneas matemáticas que representan los carriles. 3.3. Altura de barreras de seguridad: Finalmente, el algoritmo ajusta un plano base sobre los puntos del asfalto y calcula la distancia perpendicular exacta.</t>
  </si>
  <si>
    <t>1. Point Transformer: arquitectura de la red neuronal empleada para realizar la segmentación semántica directa de la nube de puntos 3d. 2. Campo Aleatorio Condicional (CRF): Su propósito es suavizar la clasificación y minimizar el ruido estadístico. 3. Operador o Filtro Sobel: El filtro Sobel resalta exclusivamente los bordes horizontales (las líneas que delimitan los carriles) y descarta los píxeles de los bordes diagonales o verticales. 4. RANSAC (Random Sample Consensus): Es un poderoso algoritmo iterativo empleado para estimar parámetros matemáticos (como la ecuación de una línea) dentro de un gran conjunto de datos con ruido o puntos atípicos (outliers) mediante un muestreo aleatorio. 5. Método de los Mínimos Cuadrados (Least Squares Method): Se aplica un ajuste por mínimos cuadrados sobre todos los puntos etiquetados como asfalto para calcular la ecuación matemática exacta del plano que representa el suelo de la carretera</t>
  </si>
  <si>
    <t>geometria e intensidad</t>
  </si>
  <si>
    <t>Ancho de la carretera, número de carriles, ancho de cada carril individual, ancho de andenes, peralte y altura de las barreras de seguridad.</t>
  </si>
  <si>
    <t>valores numéricos paramétricos tabulados</t>
  </si>
  <si>
    <t xml:space="preserve">1. CloudCompare: Los investigadores utilizaron explícitamente este software (conocido por el procesamiento y edición de nubes de puntos 3D) para realizar las mediciones manuales que sirvieron como modelo de referencia o Ground Truth. 2. Python:  lenguaje de programación, al mismo tiempo usaron una libreria llamada: pydensecrf. </t>
  </si>
  <si>
    <t>1. Modelo de Inteligencia Artificial: Aunque tomaron como base conceptual la arquitectura existente llamada Point Transformer, los autores diseñaron su propio modelo de aprendizaje profundo (Deep Learning). 2. Algoritmo de rectificación geométrica: Desarrollaron un algoritmo específico para alinear y construir el modelo de carretera rectificado.</t>
  </si>
  <si>
    <t xml:space="preserve">1. El desglose de precisión (métrica IoU) para cada elemento específico tras el filtrado es el siguiente: 1.1. Asfalto: 0.96. 1.2. Marcas viales: 0.81. 1.3. Barreras de seguridad: 0.78. 1.4. Señales de tráfico: 0.69. 1.5. Otros: 0.98. 2. Métricas de Precisión del Inventario (Medidas Físicas). 2.1. Ancho de la carretera: Presenta unos de los mejores resultados, con un error mediano de 0,35 metros, lo que representa apenas un 3% de desviación respecto al valor real. 2.2. Peralte (inclinación): Error mediano de 0,36% (lo que equivale a un 6% de discrepancia relativa al valor esperado). 2.3. Altura de las barreras: Se estima con gran exactitud, logrando un error mediano de apenas 0,01 metros (1 centímetro), equivalente a un 1% de error. 2.4. Ancho de los arcenes: Es el parámetro que presenta mayores errores (0,24 m para el izquierdo y 0,23 m para el derecho, equivalentes a un 16% de error).  2.5. Número de carriles: El sistema logró inferir correctamente el número de carriles en el 81% del tramo de prueba. </t>
  </si>
  <si>
    <t>1. Comparación teórica y conceptual (limitaciones de métodos previos): En la introducción del documento, los autores repasan diversas metodologías creadas por otros investigadores para realizar inventarios de carreteras, señalando por qué su nuevo enfoque es necesario. 1.1. Frente a métodos heurísticos y de umbrales: Comparan su metodología basada en Inteligencia Artificial (Deep Learning) con métodos más tradicionales que usan umbrales de intensidad del láser y algoritmos de agrupación geométrica (mencionando trabajos de Holgado-Barco et al. o Vidal et al.). Los autores señalan que esos métodos previos presentan limitaciones, como no utilizar el eje central de la vía como referencia, limitarse a casos de estudio muy específicos como autopistas, o centrarse en detectar un único tipo de objeto (por ejemplo, solo barreras de seguridad). 1.2. Frente a métodos de proyección 2D: También mencionan enfoques previos (como el de Che et al.) que proyectan los puntos en cuadrículas 2D para parametrizar las curvas de la carretera. La comparación resalta que dichos métodos solo funcionan si el vehículo escanea en un solo sentido, mientras que la metodología propuesta en este estudio es capaz de procesar adquisiciones de mapeo móvil de ida y vuelta (round-trip)</t>
  </si>
  <si>
    <t>Ventajas: seguridad y eficiencia, najo coste y automatización, alta precisión en parámetros claves como las barreras de seguridad, recorriedo round-trip, impulso a BIM.   Limitaciones: alta dependencia de la calidad de la segmentación, errores por el calculo del eje central, fallas en elementos pequeños y singulares.</t>
  </si>
  <si>
    <t>desarrollo de una metodología automatizada para generar inventarios viales precisos (extrayendo parámetros geométricos de nubes de puntos 3D), la cual combina el uso de un sistema de mapeo móvil de bajo coste con modelos de inteligencia artificial para la segmentación semántica y un novedoso algoritmo de rectificación espacial de carreteras.</t>
  </si>
  <si>
    <t>incorporar lógica geométrica previa, aumentar la robustez del modelo, implementación en tiempo real, segmentación de elementos más complejos, sistemas de asistencia en la conducción, seguimiento del deterioro, digitalización a BIM.</t>
  </si>
  <si>
    <t>Belén Riveiro, Lucía Díaz-Vilariño, Borja Conde-Carnero, Mario Soilán, and Pedro Arias</t>
  </si>
  <si>
    <t>LYNX Mobile Mapper</t>
  </si>
  <si>
    <t xml:space="preserve">el equipo integra un sistema POS LV 520 fabricado por Applanix, este sistema integra una Unidad de Medición Inercial (IMU) y un sistema de medición de rumbo de dos antenas (GAMS) y cámaras fotograficas. </t>
  </si>
  <si>
    <t>.El equipo cuenta con dos cabezales sensores que se montan formando ángulos de 90° y 45° con respecto a la trayectoria del vehículo. Esta configuración está diseñada con un doble propósito: 1. Mejorar el campo de visión (FOV) del sistema durante el trayecto. 2. Evitar las oclusiones o bloqueos visuales que pueden generar otros elementos presentes en el entorno vial.</t>
  </si>
  <si>
    <t>Las áreas de captura empleadas para desarrollar y validar el algoritmo abarcan dos entornos urbanos y tres carreteras, distribuidas en tres países diferentes (España, Portugal y Brasil)</t>
  </si>
  <si>
    <t>1. Lugo (España): Se escaneó una zona nueva de la ciudad, generando la nube de puntos más grande del estudio con 187,81 millones de puntos recopilados en 5 pasadas. 2. Guimarães (Portugal): Corresponde a una zona peatonal en el centro de la ciudad con acceso limitado para vehículos (81,01 millones de puntos en 3 pasadas). 3. Autopista AP9 cerca del Puente de Rande (Vigo, España): Registrada en 3 pasadas (43,6 millones de puntos). 4. Carretera secundaria en Celanova (España): Registrada en 3 pasadas (58,5 millones de puntos). 5. Carretera secundaria en Mato Grosso do Sul (Brasil): Registrada en 1 sola pasada (35,7 millones de puntos). NOTA: la velocidad del vehículo varió drásticamente según el entorno. En las zonas urbanas se circuló a una velocidad media de 20 km/h, mientras que en las carreteras y autopistas se condujo a 80 km/h
. Esta diferencia operativa provocó que las nubes de puntos capturadas en los entornos urbanos fueran significativamente más densas ue las áreas escaneadas en carretera.</t>
  </si>
  <si>
    <t>1.Segmentación de la nube de puntos: El objetivo es aislar los puntos que corresponden a las señales basándose en su alta reflectividad, primero, se proyectan los puntos en un mapa de intensidad 2D horizontal y se aplica un umbral inicial ("grueso") para seleccionar los píxeles más brillantes, posteriormente se calcula y aplica un umbral más preciso ("fino") evaluando los histogramas de intensidad de los puntos seleccionados mediante un Modelo de Mezcla Gaussiana (GMM), aislando así los paneles de las señales del resto del entorno. 2. Agrupación (Clustering): La nube de puntos ya reducida y filtrada se agrupa utilizando un algoritmo basado en densidad llamado DBSCAN. Esto forma agrupaciones (clústeres) de puntos alrededor de postes o señales individuales. A continuación, se aplica un filtro geométrico utilizando un Análisis de Componentes Principales (PCA) para evaluar la curvatura de cada grupo; esto permite descartar los grupos de puntos que no forman superficies planas, eliminando el ruido y otros objetos reflectantes. 3. Reconocimiento de características y formas: Cada grupo de puntos válido se proyecta en un plano óptimo para crear una nueva imagen ráster bidimensional (imagen de intensidad). Para compensar la baja resolución y refinar los contornos, se aplican operaciones de morfología matemática (operaciones de cierre y erosión). Después, el algoritmo analiza los patrones de distancia para separar las señales en caso de que haya varias instaladas en un mismo poste. Por último, se evalúa el contorno de cada señal ajustando curvas polinómicas (un modelo de regresión lineal) a los bordes de la imagen, lo que permite clasificar su forma en rectangular, triangular o circular.</t>
  </si>
  <si>
    <t>1. Modelo de Mezcla Gaussiana (GMM - Gaussian Mixture Model): Segmentación (Cálculo del umbral óptimo). 2. DBSCAN (Density-Based Spatial Clustering of Applications with Noise): Agrupamiento (Clustering). 3. Análisis de Componentes Principales (PCA - Principal Component Analysis): Filtrado geométrico y reconocimiento de formas. 4. Morfología Matemática (Operaciones de cierre y erosión): Mejora de imagen (Reconocimiento de características). 5. Modelo de Regresión Lineal (Ajuste de curvas polinómicas): Clasificación final (Reconocimiento de formas).</t>
  </si>
  <si>
    <t>reflectividad</t>
  </si>
  <si>
    <t>Señales de tráfico con formas triangulares, circulares y rectangulares y postes.</t>
  </si>
  <si>
    <t xml:space="preserve">datos de inventario (inventory data) </t>
  </si>
  <si>
    <t>ordenador portátil (HP Pavilion 15-n205ss con procesador Intel Core i5, 8 GB de RAM y tarjeta gráfica NVIDIA GeForce GT 840M) que funcionaba con el sistema operativo Windows 8.1 de 64 bits</t>
  </si>
  <si>
    <t>1. Resultados globales del algoritmo: 1. detección: El método alcanzó una completitud global del 92,11% y una corrección del 93,96% en la detección de los paneles de las señales. 1.2. Clasificación: Para la fase final de clasificación de las señales, la completitud global obtenida fue del 83,91%. 2. Métricas comparadas por tipo de entorno: 2.1. En entornos de carretera: Logró sus mejores resultados con una completitud del 93,58% y una corrección casi perfecta del 98,08%. 2.2. En entornos urbanos: Las interferencias con otros objetos provocaron que la completitud se redujera al 88,37% y la corrección bajara al 84,44%. 3. Métricas de clasificación según la forma geométrica: 3.1. Señales rectangulares: Fueron las mejor clasificadas con un 86,99% . 3.2. Señales circulares: Alcanzaron un 83,15%. 3.3. Señales triangulares: Obtuvieron un 80,65%.</t>
  </si>
  <si>
    <t>1. comparan con métodos puramente geométricos(Lidar sin intensidad): Comparan sus resultados con un estudio previo de otros autores (Pu et al.) que intentó reconocer postes con señales utilizando únicamente datos geométricos, el cual solo alcanzó una eficiencia del 60,3%. También mencionan otro método geométrico (de Yu et al.) diseñado para detectar farolas, señalando que los enfoques exclusivamente geométricos resultan muy limitados para las señales de tráfico, ya que los paneles pueden estar instalados en muchos tipos distintos de estructuras y soportes. 2. comparación con Métodos basados en imágenes fotográficas (RGB): Los autores analizan metodologías que utilizan cámaras ópticas en lugar de láser. Reconocen que, en el estado del arte actual, el uso de imágenes RGB permite alcanzar las tasas de eficiencia más altas, llegando hasta un 98% de éxito en el reconocimiento de señales de tráfico. 3. con enfoques integrados (LiDAR + RGB + Aprendizaje automático): También contrastan sus métricas con metodologías híbridas y más complejas que fusionan los datos espaciales LiDAR con imágenes a color (RGB) y aplican algoritmos de aprendizaje automático (como las Máquinas de Vectores de Soporte o SVM). Mencionan un estudio concreto que, utilizando este enfoque integral, logró unas eficiencias del 95,87% en detección y del 95,07% en reconocimiento.</t>
  </si>
  <si>
    <t>Ventajas: altas tasas de eficacia técnica, independencia de datos adicionales, segmentación de intensidad dinámica, identificación de señales multiples, agrupamiento eficiente e inteligente.   Limitaciones: falsos positivos por zonas urbanas, incapacidad para clasificar señales de STOP, errores por baja resolución u oclusiones, coste computacional con datos masivos, superado por enfoques RGB.</t>
  </si>
  <si>
    <t>desarrollo de un método automático para la detección y clasificación de señales de tráfico verticales retrorreflectantes según su forma y función, utilizando exclusivamente datos geométricos y de intensidad (radiométricos) extraídos de escáneres láser móviles (LiDAR), sin depender de imágenes a color o datos de trayectoria.</t>
  </si>
  <si>
    <t>integración con imágenes RGB, aplicación en inspección y mantenimiento vial, optimizacion para LIDAR multisensor.</t>
  </si>
  <si>
    <t>Lingfei Ma , Student Member, IEEE,YingLi José Marcato Junior , Jonathan Li , Senior Member, IEEE, , Member, IEEE, Wesley Nunes Gonçalves , Member, IEEE, and Michael A. Chapman, Senior Member, IEE</t>
  </si>
  <si>
    <t xml:space="preserve">1. RIEGL VQ-450. 2. LiDAR Velodyne HDL-32E. </t>
  </si>
  <si>
    <t>1. solo se acompañó de imágenes satelites traidas de google maps. 2. GPS-RTK(Sistema de Posicionamiento Global con Cinemática en Tiempo Real) e INS(Sistema de Navegación Inercial).</t>
  </si>
  <si>
    <t>El estudio compara las métricas finales de rendimiento del modelo procesando los datos de ambas plataformas para probar que su solución no depende exclusivamente de equipos de gama altísima. 1.Para los datos capturados por el sistema RIEGL (conjuntos HCIP, ICEC y CRR), el modelo alcanzó una precisión de entre 89,64% y 96,06%, y una calidad general de entre 82,43% y 88,86%. 2. Para los datos capturados por el sistema Velodyne (conjunto Paris-Lille-3D), el modelo logró mantener cifras altas con una precisión del 89,31% y una calidad general del 84,89%.</t>
  </si>
  <si>
    <t>1. Xiamen, China: RIEGL 1.1. Parque Industrial HaiCang (HCIP): Un área compuesta por corredores de carreteras y estructuras complejas. 1.2. Centro Internacional de Conferencias y Exposiciones (ICEC): Un área con condiciones viales urbanas complicadas que incluye múltiples tipos de carreteras. 1.3. Carretera de circunvalación costera (CRR): Un entorno de captura que abarca autopistas urbanas de múltiples carriles caracterizadas por tener una gran cantidad de árboles a los lados de la vía. 2. París y Lille, Francia: Este entorno de captura representa escenarios típicos de carreteras urbanas que presentan densidades e intensidades de puntos variables y oclusiones significativas generadas por el entorno, como coches aparcados en las calles y camiones en movimiento</t>
  </si>
  <si>
    <t>1. El sistema RIEGL VMX-450 proporciona nubes de puntos de alta densidad (aproximadamente 4.600 puntos/m²) y una altísima precisión (entre 5 y 8 mm). 2. el escáner Velodyne HDL-32E entrega nubes de puntos de "calidad relativamente baja", con menor densidad (unos 1.500 puntos/m²) y menor exactitud (entre 2 y 5 cm). Ambos casos pueden circular a velocidades entre 40 y 100 km/h; las áreas de levantamiento topografico buscaban introducir intencionalmente problemas de recolección de datos que ocurren en el mundo real. Las características de los entornos en Xiamen provocan la extracción de límites de carreteras incompletos, por su parte, las áreas de Francia representan el desafío de lidiar con nubes de puntos de menor calidad afectadas por oclusiones severas.</t>
  </si>
  <si>
    <t>1. Extracción inicial de los bordes: En primer lugar, se extraen los límites 3D de las carreteras a partir de las nubes de puntos recopiladas por los sistemas móviles (MLS) utilizando un método de extracción basado en la detección de los bordillos. 2. Eliminación de ruido y completado: Dado que los bordes extraídos suelen contener líneas erróneas o ruido, estos se introducen en una red neuronal en forma de U (U-shaped network) encargada de limpiarlos. Posteriormente, se utiliza un modelo de red neuronal convolucional (CNN) diseñado para identificar y restaurar las partes faltantes o los huecos en los bordes de la carretera. 3. Extracción de líneas centrales: A la par, se utiliza un modelo de red neuronal llamado D-LinkNet para analizar imágenes satelitales de alta resolución y extraer de ellas las líneas centrales de la red vial. 4. Refinamiento final de los límites: Debido a que el completado mediante la CNN puede generar detalles locales imperfectos (especialmente en huecos grandes o estructuras irregulares), los bordes se someten a un refinamiento adicional usando un modelo de red generativa antagónica (c-DCGAN). Este paso utiliza las líneas centrales obtenidas de los satélites en el paso anterior como guía para lograr un resultado final preciso. 5. Cálculo de la geometría vial: Finalmente, a partir de estos límites de carretera ya completos y refinados, el sistema calcula las características geométricas de la vía, incluyendo la alineación horizontal y vertical, para apoyar el mantenimiento y la seguridad del tráfico.</t>
  </si>
  <si>
    <t>Nombre principal sistema BoundaryNet: 1. Red neuronal en forma de U (U-shaped encoder-decoder network): Transforma las nubes de puntos 3D de los límites extraídos en imágenes 2D y realiza una clasificación binaria para separar los bordes reales de las líneas erróneas (como marcas viales o grietas). 2. Modelo de Red Neuronal Convolucional (CNN): Es una red de submuestreo y sobremuestreo diseñada específicamente para la completación de los bordes. 3. D-LinkNet: Es una red neuronal empleada para segmentar las carreteras a partir de las imágenes satelitales de alta resolución. 4. c-DCGAN (Red Generativa Antagónica Convolucional Profunda Condicional): Se utiliza para el refinamiento final de los límites de la carretera. 5. Algoritmo de interpolación B-spline: oma los puntos individuales detectados en los bordillos de las calles y los ajusta para formar líneas continuas que representan los límites 3D. 6. Algoritmo de adelgazamiento morfológico (Morphological thinning algorithm): Analiza los píxeles mediante un esquema de ocho vecinos conectados para ir eliminando los bordes del segmento hasta reducirlo a sus líneas centrales. 7. Algoritmo de ajuste de curvas de mínimos cuadrados (Least-square curve fitting algorithm): Debido a que el algoritmo de adelgazamiento morfológico suele generar pequeñas ramificaciones o irregularidades, este algoritmo de mínimos cuadrados se aplica posteriormente para suavizar y garantizar la exactitud de las líneas centrales de la red vial.</t>
  </si>
  <si>
    <t>Geometria.</t>
  </si>
  <si>
    <t>bordes, alineamiento horizontal y alineamiento vertical.</t>
  </si>
  <si>
    <t>Nubes de puntos</t>
  </si>
  <si>
    <t>1. Inertial Explorer: Este software se empleó para generar los datos de la trayectoria de los vehículos en el conjunto de datos "Paris-Lille-3D", utilizando un método de filtro de Kalman extendido (EKF) para acoplar fuertemente los datos de los sensores de navegación (GPS-RTK e INS).</t>
  </si>
  <si>
    <t>1. ArcGIS Desktop v10.5.1: Se utilizó específicamente su módulo de georreferenciación (Georeferencing) para fusionar las imágenes de satélite de alta resolución con las nubes de puntos. Este software permitió calibrar la información geoespacial de las imágenes satelitales apoyándose en las nubes de puntos que habían sido previamente rasterizadas.  2. El lenguaje de programación C++.</t>
  </si>
  <si>
    <t>BoundaryNet en general.</t>
  </si>
  <si>
    <t xml:space="preserve">1. Precisiión, Sensibilidad y Calidad. 1.1. Parque Industrial HaiCang (HCIP - Xiamen): Precisión: 89,89%, Sensibilidad (Recall): 91,40% y Calidad General: 82,88%. 1.2. Carretera de Circunvalación Costera (CRR - Xiamen): Precisión: 96,06%, Sensibilidad (Recall): 92,23% y Calidad General: 88,86%. 1.3. Centro Internacional de Conferencias y Exposiciones (ICEC - Xiamen): Precisión: 89,64%, Sensibilidad (Recall): 91,12% y Calidad General: 82,43%. 1.4. Paris-Lille-3D (Francia, datos de menor densidad con oclusiones): Precisión: 89,31%, Sensibilidad (Recall): 87,65% y Calidad General: 84,89%. </t>
  </si>
  <si>
    <t>Comparación en la fase de completación (Rendimiento General): El estudio realiza una comparación explícita del rendimiento total de su modelo BoundaryNet frente a un método basado en aprendizaje profundo propuesto por Wen et al. utilizando los conjuntos de datos HCIP y CRR. Los resultados evidencian que BoundaryNet supera al enfoque de la competencia en todas las métricas promedio: Precisión: BoundaryNet obtuvo un promedio de 92,98%, superando el 91,03% del método de Wen et al, Sensibilidad (Recall): BoundaryNet alcanzó un 91,82%, frente al 89,82% de Wen et al y Calidad General: BoundaryNet logró un 85,87%, por encima del 83,56% de Wen et al.</t>
  </si>
  <si>
    <t>Ventajas:  (BoundaryNet) es una solución robusta capaz de completar recuperar los límites de las carreteras de forma precisa sin importar si el entorno es una autopista arbolada o una calle de la ciudad obstruida por tráfico, velocidad de procesamiento, estbailidad y precisión del modelo c-DGCAN.   Limitaciones: dificultades en la fusión temporal y ambiental, fallas en la extracción inicial debido a oclusiones severas.</t>
  </si>
  <si>
    <t>desarrollo de BoundaryNet, un novedoso marco de aprendizaje profundo que extrae y completa de forma robusta y precisa los límites tridimensionales de las carreteras al combinar nubes de puntos de escaneo láser móvil (MLS) con imágenes satelitales de alta resolución, superando así los problemas de datos incompletos u ocluidos para apoyar la creación de mapas de alta definición y la estimación de la geometría vial</t>
  </si>
  <si>
    <t>Desarrollo de un modelo integral end-to-end, integración de más fuentes de datos, nuevas estrategias de escaneo.</t>
  </si>
  <si>
    <t>Chialing Wei1; Mohit Gupta2; Ricardo Eiris, A.M.ASCE3; and Thomas Czerniawski</t>
  </si>
  <si>
    <t xml:space="preserve">HERON versión 2.3.3 </t>
  </si>
  <si>
    <t>valores RGB</t>
  </si>
  <si>
    <t>Bicileta</t>
  </si>
  <si>
    <t>El laser fue montado en la mochila</t>
  </si>
  <si>
    <t>1. Cámara montada en automóvil: Utiliza imágenes ópticas y es rentable, pero proporciona una baja precisión y no logra imitar la perspectiva del ciclista en la vía. 2. Cámara en dron aéreo: Aunque ofrece alta precisión mediante imágenes ópticas y es rentable, presenta una alta dificultad para la recolección de datos y tampoco captura el punto de vista real de quien viaja en bicicleta. 3. LiDAR montado en automóvil: Genera nubes de puntos 3D de alta precisión con baja dificultad de recolección, pero su rentabilidad es muy baja (sistemas montados en autos como el Leica Pegasus pueden ser hasta 10 veces más caros que los escáneres móviles de mochila). 4. LiDAR móvil (la plataforma elegida): También captura nubes de puntos 3D, ofreciendo alta precisión, es altamente rentable, y presenta una baja dificultad operativa. Lo más destacado es que fue la única opción evaluada capaz de imitar eficazmente la perspectiva y altura de un ciclista, proporcionando información única sobre las verdaderas condiciones de seguridad en los carriles.</t>
  </si>
  <si>
    <t>Carreteras escaneadas: Los datos LiDAR se recopilaron de forma independiente en 20 carreteras, las cuales fueron divididas en 32 segmentos para su análisis, para un total de 48.24 km.</t>
  </si>
  <si>
    <t>Para el tiempo de recolección la duración fue de 10 horas, la logistica se dividió en 40 sesiones diferentes, distribuidas a lo largo de un periodo de 30 dias. La captura se realizó a una altura aproximada de 2.13m a una velocidad de 9.65km/h.</t>
  </si>
  <si>
    <t>1. Entrenamiento del modelo: Las imágenes 2D y sus anotaciones se utilizan para entrenar un modelo de red neuronal de segmentación de instancias (YOLOv8), el cual aprende a localizar de forma automática los elementos clave de la infraestructura. 2. Inferencia y postprocesamiento: El modelo entrenado detecta los objetos en las imágenes de las carreteras. Luego, un algoritmo procesa esas ubicaciones (utilizando modelos de regresión lineal y técnicas como la extensión virtual de las líneas del carril) para calcular matemáticamente el ancho del carril bici y la distancia al coche más cercano. 3. Validación del modelo: Finalmente, los valores de distancia y ancho predichos por el sistema se validan comparándolos con mediciones realizadas manualmente por humanos para calcular el margen de error y la precisión del modelo.</t>
  </si>
  <si>
    <t>1. SAM (Segment Anything Model): Su función principal fue generar automáticamente "pseudoetiquetas" (anotaciones) de los objetos de interés en las imágenes (bordillos, marcas de carril y coches), evitando así el laborioso trabajo de etiquetar manualmente miles de imágenes. 2. YOLOv8: Una vez generadas las imágenes y las etiquetas, este modelo fue entrenado para inferir y localizar de manera automática dónde se encontraban exactamente los bordillos, las líneas del carril bici y los coches en nuevas imágenes. 3. Algoritmo de reducción de dimensionalidad (Point Cloud to BEV Image): El algoritmo funciona proyectando los puntos 3D sobre un plano utilizando solo las coordenadas X e Y, escalando los datos para ajustarlos a una resolución de 1280 x 1280 píxeles y mejorando el brillo de los colores para crear los mapas visuales. 4. Algoritmo de umbralización de intensidad (Intensity Thresholding): El algoritmo seleccionó el valor de intensidad del percentil 5 como umbral: todo lo que estaba por encima se volvió negro y el resto blanco. 5. Modelo de regresión lineal (Linear Regression Model): El algoritmo dibujó una línea recta de "ajuste perfecto" sobre los píxeles predichos como carriles, lo que sirvió como referencia geométrica para medir el ancho del carril. 6. Técnica de extensión de carril (Lane Extension): Su aplicación resolvió problemas de medición y mejoró notablemente la precisión del modelo a la hora de calcular la distancia exacta entre el ciclista y el coche en movimiento más cercano.</t>
  </si>
  <si>
    <t>Bordes de carretera, marcas de los carriles de la bicicleta, ancho de carril.</t>
  </si>
  <si>
    <t>No se menciona.</t>
  </si>
  <si>
    <t>1. Python: Se utilizó como el entorno o lenguaje de programación principal para automatizar tareas, como el procesamiento y la conversión de las imágenes generadas a partir de la nube de puntos. 2. Biblioteca OpenCV: Dentro de Python, los investigadores utilizaron esta conocida biblioteca de software de visión artificial para transformar las imágenes originales a imágenes en escala de grises. Esto lo lograron mediante un método que calcula una suma ponderada específica de los canales de color RGB. 3. YOLOv8 (de Ultralytics): Emplearon la arquitectura de este popular software de visión artificial para entrenar su modelo de segmentación de instancias. 4. Archivos de modelos preentrenados (SAM): Para utilizar el modelo Segment Anything (SAM) que generaba las etiquetas automáticas, cargaron archivos de configuración y puntos de control específicos del modelo, como el archivo sam_vit_h_4b8939.pth. 5. Sistema Operativo: Todo el proceso intensivo del entrenamiento de la red neuronal se ejecutó utilizando el sistema operativo Windows 11, configurado para funcionar junto a una potente tarjeta gráfica (GPU NVIDIA RTX A4000).</t>
  </si>
  <si>
    <t>1. Algoritmo de conversión a imágenes (LAS_TO_JPG): Desarrollaron un algoritmo propio ("Point Cloud to BEV Image") para procesar los archivos brutos de la nube de puntos 3D y proyectarlos matemáticamente en un plano 2D. Este algoritmo normaliza, escala y ajusta los colores de los datos espaciales para crear imágenes rasterizadas de 1280 x 1280 píxeles con una perspectiva de vista de pájaro. 2. Algoritmos de postprocesamiento de medición: Crearon una serie de pasos algorítmicos (un "pipeline" de postprocesamiento) diseñados para convertir las predicciones visuales de la red neuronal en valores numéricos reales en metros. 3. Técnica de extensión de carril (Lane Extension): Como parte de su flujo de trabajo, desarrollaron e implementaron una técnica específica de optimización geométrica que extiende virtualmente las marcas del carril bici a lo largo de toda la imagen analizada.</t>
  </si>
  <si>
    <t>1. Métricas de Detección de la Red Neuronal (Segmentación de Instancias): 1.1. Marcas de los carriles bici: Precisión del 55,3 %. 1.2. Bordillos de la carretera: Precisión del 52,9 %. 1.3. Trayectorias de coches en movimiento: Precisión del 29,4 %. 1.4. Precisión Media Promedio global (mAP50): 45,8 %. 2. Métricas de Error de Predicción (Distancias en metros). 2.1. Para la posición de los bordillos: El error de predicción medio fue de apenas 0,05 m, con un MAE de 0,32 m y un RMSE de 0,47 m. 2.2. Para la distancia al coche en movimiento más cercano: Aquí se demostró matemáticamente la importancia de aplicar la técnica de "extensión de carril". Al aplicarla, la precisión mejoró considerablemente: el error predictivo medio fue de 0,14 m (comparado con 0,22 m si no se usaba), con un MAE de 0,39 m (frente a 0,54 m) y un RMSE de 0,71 m (frente a 1,13 m).</t>
  </si>
  <si>
    <t>1. Metodologías de Reconocimiento y Extracción de Elementos Viales: 2.1. Algoritmos matemáticos y extracción de características geométricas: Describen metodologías basadas en cálculos como la detección de bordes, agrupamiento (clustering) o umbralización de intensidad adaptativa. Aunque los autores reconocen que estas metodologías obtienen buenos resultados, señalan que sus procesos son complicados y presentan dificultades para ser automatizados. 2.2. Modelos de Aprendizaje Profundo (Deep Learning): Contrastan el enfoque matemático con las metodologías que transforman nubes de puntos 3D en imágenes 2D para entrenar redes neuronales. Para respaldar esta comparación, citan un estudio de Cheng et al. (2020) que comparó explícitamente la precisión de un método de umbralización de intensidad pura contra un modelo de aprendizaje profundo, concluyendo que el modelo de visión artificial (Deep Learning) con etiquetado automático fue el que mejor rendimiento obtuvo. 2. Metodologías de Etiquetado (Anotación manual vs. Aprendizaje débilmente supervisado) Para que una red neuronal aprenda a detectar objetos, necesita que los datos iniciales estén etiquetados. Los autores comparan implícitamente la metodología de anotación manual de imágenes, la cual describen como un proceso que "requiere mucha mano de obra" (labor-intensive), con la metodología de aprendizaje débilmente supervisado</t>
  </si>
  <si>
    <t xml:space="preserve">Ventajas: alta precisión y rentabilidad, perspectiva realista y menor oclusión, procesamiento rápido y optimizado.  Limitaciones: dependencia absoluta de las marcas del carril, confusión en intersecciones viales, alta tasa de falsos positivos en coches, falta de copmparacion con otras IA. </t>
  </si>
  <si>
    <t>desarrollo de una metodología automatizada, rentable y escalable que integra tecnología LiDAR móvil, reducción de dimensionalidad y modelos de aprendizaje automático débilmente supervisado para evaluar la seguridad de la infraestructura ciclista a escala urbana, midiendo con precisión el ancho de los carriles y la distancia respecto a los vehículos en movimiento.</t>
  </si>
  <si>
    <t>Comparación de modelos de aprendizaje, imágenes de entrenamiento de mayor resolución, generación de pseudoetiquetas, desarrollo de modelos digitales para simulaciones.</t>
  </si>
  <si>
    <t>Zheng Zou a a , Hong Lang a , * , Jian Lu a , Qinglu Ma b</t>
  </si>
  <si>
    <t>dos sensores Livox Horizon LiDAR</t>
  </si>
  <si>
    <t>sensor INS (Sistema de Navegación Inercial</t>
  </si>
  <si>
    <t>.Uso de un soporte especifico: se emplea un soporte o accesorio que tiene un ángulo de 162 grados para instalar los tres sensores principal, el sensor INS y el LiDAR auxiliar se colocan compartiendo el mismo plano horizontal, mientras que el LiDAR principal queda posicionado con una inclinación de 18 grados hacia abajo, una vez montados los equipos, se debe determinar la relación de transformación de coordenadas desde el sistema de coordenadas de los escáneres LiDAR hacia el sistema de coordenadas del INS, lo cual se realiza de acuerdo con los parámetros de calibración diseñados para el sistema.</t>
  </si>
  <si>
    <t xml:space="preserve">No se menciona sin embargo se escanearon tres escenarios: 1. Vías con múltiples intersecciones: Un tramo de aproximadamente 210 metros con varios cruces para comprobar si el sistema podía mantener la precisión. 2. Vías con obstáculos estáticos: Un escenario de 270 metros de longitud que incluía elementos que se parecen a los bordillos (como escaleras de piedra, parapetos) y vehículos estacionados. 3. Vías con obstáculos dinámicos: Un escenario más complejo de 70 metros que contaba con una franja mediana central y vehículos en movimiento (los cuales generan un efecto de "imagen fantasma" en la nube de puntos). </t>
  </si>
  <si>
    <t>1. Estructuración de la captura en "marcos" (frames): El sistema captura la información de forma continua mientras el vehículo avanza, pero los datos se fraccionan y organizan en "marcos" o frames individuales de nubes de puntos. Para evaluar la mayoría de los escenarios típicos de carreteras, los autores procesaron secuencias de 300 marcos a la vez. 2.  La cantidad de puntos 3D generados varía ligeramente dependiendo de cuántos elementos haya en el entorno (tráfico, árboles, edificios), pero es sumamente densa. Por ejemplo, en el escenario de obstáculos dinámicos, el tamaño promedio capturado fue de aproximadamente 30,291 puntos por cada marco, acumulando un total de más de 3 millones de puntos en apenas un tramo de 70 metros.</t>
  </si>
  <si>
    <t xml:space="preserve">1. Segmentación gruesa de bordillos (Coarse segmentation): el algoritmo procede a eliminar los puntos pertenecientes a la superficie plana del pavimento y los obstáculos. 1.1. Se calcula el ángulo de las normales 3D, filtrando los puntos basándose en que existe un gran ángulo entre el pavimento y la elevación del bordillo. 1.2. Se proyectan los datos sobre cuadrículas 2D y se analizan los puntos utilizando características de altitud en una vecindad radial. 2. Segmentación refinada de bordillos: En este punto, el sistema aplica dos herramientas matemáticas. 2.1. Ajusta los puntos al modelo de sección cónica universal (que, como detallamos antes, representa líneas rectas, parábolas, arcos circulares, etc.) mediante el método de consenso de muestra aleatoria (RANSAC). 2.2. Utiliza características de líneas rectas evaluando grupos de puntos cercanos (vecindad k) para eliminar el ruido residual. 3. Verificación global de bordillos: Como los datos se procesan fragmentados en "marcos" (frames), el último paso es asegurar la coherencia de toda la vía basándose en el principio de continuidad de los bordillos. 3.1. El sistema establece correspondencias geométricas entre el bordillo izquierdo y el derecho al comparar un marco de captura con su marco adyacente. 3.2. Aplica reglas de racionalidad para comprobar si la forma extraída tiene sentido lógico. 3.3. Finalmente, devuelve todos los puntos ya procesados al sistema de coordenadas global original, logrando una representación continua y precisa de ambos lados de la carretera. </t>
  </si>
  <si>
    <t>1. Algoritmo MSAC (M-Estimator Sample Consensus):  Se utiliza para ajustar de forma robusta un plano matemático sobre la superficie de la carretera. 2. Fórmula de rotación de Rodrigues: Una vez que se ha aislado el área de interés, este algoritmo trigonométrico se emplea para calcular la relación de transformación y convertir los datos desde el sistema de coordenadas global hacia un sistema de coordenadas local más manejable. 3. Fórmula de rotación de Rodrigues: Una vez que se ha aislado el área de interés, este algoritmo trigonométrico se emplea para calcular la relación de transformación y convertir los datos desde el sistema de coordenadas global hacia un sistema de coordenadas local más manejable. 4. Algoritmos basados en reglas geométricas (Extracción de características): Aunque no tienen un nombre comercial específico, el procesamiento grueso se basa en un flujo de operaciones lógicas y matemáticas .</t>
  </si>
  <si>
    <t>bordes de la carretera</t>
  </si>
  <si>
    <t>MATLAB R2022b: para la implementación del método propuesto y el uso de funciones integradas.</t>
  </si>
  <si>
    <t>1. Algoritmo de segmentación gruesa: Diseñaron un flujo de trabajo que combina de forma eficiente tres características espaciales (el ángulo normal 3D, proyecciones en cuadrículas 2D y análisis de altura en vecindades radiales) para identificar puntos candidatos y filtrar obstáculos urbanos de forma automática. 2. Implementación del modelo de sección cónica universal: Aunque la base matemática es general, los autores exploraron y aplicaron este modelo universal específicamente como una nueva herramienta para la segmentación de bordillos, demostrando que supera las limitaciones de los métodos tradicionales (basados en polinomios cuadráticos) al permitir modelar cualquier forma geométrica de la calle (líneas, curvas, arcos) en un solo formato unificado. 3. Algoritmo de ajuste de líneas rectas basado en vecindad k (k-neighborhood): Desarrollaron una herramienta propia que evalúa pequeños grupos locales de puntos para refinar las formas y eliminar el ruido residual durante la segmentación. 4. Algoritmo de verificación global: Crearon sus propias reglas de juicio matemático (una regla de "emparejamiento de bordillos" y una regla de "juicio de racionalidad") para construir un algoritmo que comprueba la coherencia del bordillo a lo largo del trayecto y corrige fallos de manera autónoma, sin depender de datos externos como la trayectoria del GPS del vehículo</t>
  </si>
  <si>
    <t xml:space="preserve"> 1. Precisión : En los escenarios de prueba, los autores lograron una precisión promedio cercana a 0.9 (exactamente un 88.9%). Esto indica que el sistema tiene una tasa muy baja de detección falsa de puntos de bordillo. 2.  Exhaustividad o Recuperación (Recall): El promedio obtenido fue del 86.1%. A diferencia de la precisión, el Recall sí se ve afectado por la forma de la carretera; el algoritmo presentó una menor tasa de puntos omitidos en escenarios de vías rectas en comparación con los escenarios de vías curvas. </t>
  </si>
  <si>
    <t>1. Precisión y Exhaustividad (Recall): El método propuesto por los autores supera significativamente al método SLCS. En los escenarios de prueba, el método SLCS presentó numerosas omisiones (no detectaba puntos del bordillo) y falsos positivos (como confundir vallas protectoras u otros obstáculos con bordillos). En cambio, el método propuesto logró extraer muchos más puntos reales del bordillo, demostrando una mayor exhaustivida. 2. Ajuste de formas geométricas: El modelo de sección cónica universal de los autores demostró ser muy superior para detectar bordillos con formas de líneas poligonales. El método SLCS, que utiliza un ajuste de polinomio cuadrático tradicional, falló al intentar identificar puntos en el medio de estas curvas. 3. Sensibilidad y robustez: El método SLCS depende de algoritmos específicos ("modelo de haz" y "búsqueda de la base") que son extremadamente sensibles a la calidad de la nube de puntos que se encuentra fuera de la carretera. Si hay pequeñas desviaciones o muy pocos puntos fuera de la vía, el método SLCS simplemente falla. Además, el método SLCS solo puede procesar nubes de puntos organizadas, mientras que el método de los autores es más versátil al poder procesar datos tanto organizados como no organizados. 4. Consumo de tiempo (Eficiencia): En este aspecto, el método SLCS es el ganador. Dado que el SLCS extrae las características evaluando un vecindario unidimensional (1D), es computacionalmente mucho más rápido. El método propuesto por los autores requiere evaluar vecindarios bidimensionales (2D), lo que lo hace más lento.</t>
  </si>
  <si>
    <t>Ventajas: procesamiento de datos no organizados y organizados, modelo de sección cónica universal, buenas métricas, independencia de datos auxiliares.  Limitaciones: ineficacia para aplicaciones de tiempo real, problemas con más de dos bordillos, compensación entre el filtrado de obstaculos y la continuiidad.</t>
  </si>
  <si>
    <t>método integral de segmentación "de grueso a fino" (coarse-to-refined) capaz de procesar nubes de puntos láser no organizadas, el cual emplea características espaciales y un innovador modelo de sección cónica universal para extraer, refinar y verificar con precisión múltiples formas de bordillos de carreteras, superando así las limitaciones de los algoritmos tradicionales que dependen exclusivamente de estructuras de líneas de escaneo o datos de trayectoria</t>
  </si>
  <si>
    <t>Mejora de eficacia computacional utilizando lenguage c++, soporte para escenarios con multiples bordillos, creación de una base de datos geoespacial.</t>
  </si>
  <si>
    <t>Bisheng Yanga,⇑, Zhen Donga,⇑, Yuan Liua, Fuxun Lianga, Yongjun Wangb,c,d,⇑</t>
  </si>
  <si>
    <t>Riegl VMX-450, SSW-MMTS y Trimble MX2</t>
  </si>
  <si>
    <t>1. Sistema Riegl VMX-450: Además de los escáneres, integra cuatro cámaras digitales de alta resolución y un sistema de posición y orientación. 2. Sistema SSW-MMTS: Está equipado con seis cámaras digitales de 22 millones de píxeles y un sistema de navegación y posicionamiento. 3. Sistema Trimble MX2: Utiliza un sistema GNSS combinado (Trimble Applanix) y un módulo de georreferenciación inercial para lograr un posicionamiento preciso.</t>
  </si>
  <si>
    <t>Los tres montajes se encuentran arriba de automoviles.</t>
  </si>
  <si>
    <t>Comparan los datos entres Lidars: 1. Conjunto de datos A (Riegl VMX-450): Produjo los datos de mayor calidad, con una alta densidad (204 puntos/m²), la mejor precisión (0.5–0.8 cm) y la menor cantidad de valores atípicos (0.5%). Al procesar estos datos, el algoritmo logró su mejor rendimiento, con un 90.6% de precisión y un 91.2% de exhaustividad (recall). 2. Conjunto de datos B (SSW-MMTS): Generó datos de calidad intermedia, con una densidad de 82 puntos/m², una precisión de 1-2 cm y un 1.5% de valores atípicos. El rendimiento del algoritmo disminuyó muy poco, alcanzando un 89.7% de precisión y un 90.1% de exhaustividad. 3. Conjunto de datos C (Trimble MX2): Entregó los datos de menor calidad del estudio, con una densidad baja (33 puntos/m²), una precisión de 2-3 cm y la mayor cantidad de ruido (3.2% de valores atípicos). Con estos datos, el reconocimiento fue el más bajo de los tres, logrando un 86.3% de precisión y un 87.5% de exhaustividad.</t>
  </si>
  <si>
    <t>1. Conjunto de datos A: Se capturó en la autopista Beijing-Chengde (Pekín-Chengde) y cubre una longitud de carretera de aproximadamente 6.0 km. 2. Conjunto de datos B: La captura se realizó en la autopista Shenyang-Haerbin, abarcando un tramo de aproximadamente 50.8 km. 3. Conjunto de datos C: Se recopiló en la autopista Beijing-Miyun (Pekín-Miyun), siendo la ruta de captura más extensa del estudio con aproximadamente 79.8 km de longitud.</t>
  </si>
  <si>
    <t>durante el día, en momentos en los que había una gran cantidad de vehículos circulando por las carreteras</t>
  </si>
  <si>
    <t>1. Separación del terreno y extracción de la superficie de la carretera: El método comienza separando la nube de puntos general en dos grupos: puntos del suelo (terreno) y puntos que no son del suelo. A partir de los puntos del suelo, el algoritmo aísla las superficies de la carretera utilizando algoritmos geométricos (como RANSAC) y posteriormente extrae los contornos (límites de la vía) y las marcas viales. 2. Segmentación de las instalaciones en los márgenes de la vía: Los puntos que no pertenecen al suelo se agrupan para formar "objetos candidatos individuales" (posibles señales, árboles, coches, etc.). Esto se logra mediante un esquema de pasos sucesivos: 2.1.  se realiza una clasificación punto por punto para definir geométricamente si cada punto es lineal, plano o esférico. 2.2. se aplica un algoritmo de crecimiento de regiones basado en múltiples reglas que agrupa los puntos con características y orientaciones similares. 2.3. se realiza una fusión de segmentos adyacentes para evitar que un mismo objeto quede dividido en varias partes. 3. Cálculo de características y reconocimiento de los objetos: Una vez que los objetos están segmentados, el sistema necesita identificarlos. Para ello, se calculan características en múltiples niveles de agregación (es decir, extrayendo datos a nivel de punto, nivel de segmento y nivel de objeto completo) y se combinan con características contextuales (como la posición relativa del objeto respecto a la vía, su dirección y su patrón de distribución espacial). Finalmente, toda esta información recopilada se introduce en un clasificador de Máquina de Vectores de Soporte (SVM), el cual analiza los datos y asigna la etiqueta semántica definitiva a cada objeto candidato para reconocerlo con éxito</t>
  </si>
  <si>
    <t>1. Algoritmo RANSAC (Random Sample Consensus): Una vez que se separan los puntos del suelo, este algoritmo se utiliza para segmentar dichos puntos en múltiples planos e identificar geométricamente cuáles corresponden a la superficie plana de la carretera. 2. Algoritmo α-shape (Forma alfa): Es un algoritmo geométrico que se aplica sobre los puntos de la carretera identificados para extraer los límites y trazar los bordes exactos de la vía. 3. Algoritmo de crecimiento de regiones basado en múltiples reglas (Multi-rule region growing): Funciona seleccionando un "punto semilla" y añadiendo puntos vecinos a un mismo segmento siempre y cuando compartan reglas específicas de características tridimensionales, orientaciones similares y conectividad espacial. 4. FPFH (Fast Point Feature Histogram - Histograma Rápido de Características de Punto): Describe la información geométrica en el entorno local alrededor de puntos específicos. 5. VFH (Viewpoint Feature Histogram - Histograma de Características de Punto de Vista): Estima el centroide del objeto y evalúa las distancias y los ángulos de todos sus puntos con respecto a ese centroide para describir la forma general y el tamaño (largo, ancho y alto). 6. Máquina de Vectores de Soporte (SVM - Support Vector Machine): Este algoritmo es el que toma la decisión final y asigna la etiqueta semántica correcta (ej. señal, farola, coche o edificio) a cada objeto.</t>
  </si>
  <si>
    <t>Forma, tamaño. Posicion, distribución espacial</t>
  </si>
  <si>
    <t>Superficie de la carretera, limites de la carretera, marcas viales, postes de servicios publicos, señales de tráfico, farolas, arboles, barreras de seguridad.</t>
  </si>
  <si>
    <t>Nubes de puntos 3d con etiquetas semántiocas.</t>
  </si>
  <si>
    <t>Dos bibliotecas de código abierto. 1. Point Cloud Library (PCL) Versión 1.7.1: Los autores utilizaron esta popular biblioteca especializada en el procesamiento de nubes de puntos 3D para implementar la extracción de características. Específicamente, aprovecharon la PCL para calcular el Histograma Rápido de Características de Punto (FPFH), utilizando los parámetros óptimos (como una dimensión de característica de 33) que la biblioteca ofrece por defecto. 2. Paquete LIBSVM: Para la fase final de inteligencia artificial y toma de decisiones, implementaron este paquete de software especializado en aprendizaje automático. Lo usaron para ejecutar el clasificador de la Máquina de Vectores de Soporte (SVM). A través de LIBSVM, aplicaron la variante C-SVM con un núcleo de Función de Base Radial (RBF) y una estrategia "uno contra uno" para llevar a cabo tanto el entrenamiento del sistema como la predicción o etiquetado final de los objetos.</t>
  </si>
  <si>
    <t>1. El modelo de etiquetado semántico: Su creación principal es el flujo de trabajo integrador. Desarrollaron la lógica computacional que permite calcular y combinar las características en múltiples niveles de agregación (punto, segmento y objeto completo) junto con las características contextuales para mejorar significativamente el reconocimiento de objetos pequeños e incompletos.</t>
  </si>
  <si>
    <t>1. Edificios: Obtuvieron las métricas más altas del estudio, alcanzando entre un 94.3% y un 96.2% de precisión, y hasta un 96.8% de exhaustividad. 2. Guardarraíles: Destacaron con precisiones de hasta 93.2% y exhaustividades del 94.5%. 3. Señales de tráfico, farolas y postes de servicios: Mantuvieron métricas excelentes, operando de manera general por encima del 90% en los conjuntos de datos A y B, y reduciéndose levemente al rango del 86-88% en el conjunto C. 4. Coches: Lograron un buen reconocimiento con precisiones que variaron del 83.1% al 86.1%. 5. Árboles: Presentaron las métricas más bajas de todas las clases evaluadas (entre 79.4% y 83.2% de precisión), debido a la gran irregularidad en la forma de sus troncos y copas.</t>
  </si>
  <si>
    <t>1. Metodología de Yang et al. (2015): Este algoritmo emplea principalmente características basadas en segmentos y objetos. Aunque funcionó bien para extraer objetos estructurales como edificios, postes y señales, los autores demostraron que este método tiene serias dificultades para lidiar con objetos no estructurados (como coches y árboles) y con objetos incompletos. Además, esta metodología no estaba diseñada para reconocer guardarraíles ni líneas eléctricas. 2. Metodología de Lehtomäki et al. (2015): Este algoritmo utiliza características a nivel de punto y de objeto. Si bien mostró un buen rendimiento general, se comprobó que falla significativamente al intentar clasificar objetos pequeños o escaneados parcialmente. Al igual que el caso anterior, este método también era más limitado y no era capaz de reconocer edificios, postes de servicios públicos, guardarraíles ni líneas eléctricas.</t>
  </si>
  <si>
    <t xml:space="preserve">Ventajas: alta precisión y exhaustividad, reconocimiento de objetos pequeños e incomnpletos, robustez frente a variaciones de calidad, alta eficiencia de tiempo computacional.  Limitaciones: fallos en objetos con estructuras severamente faltantes, menor rendimiento en formas no estructuradas, sensibilidad a la configuración de parámetros. </t>
  </si>
  <si>
    <t>proponer un marco de trabajo de etiquetado semántico que combina características en múltiples niveles de agregación (punto, segmento y objeto) con características contextuales para mejorar significativamente la precisión y exhaustividad en el reconocimiento automático de instalaciones viales a partir de nubes de puntos 3D, siendo especialmente innovador y eficaz en la detección de objetos pequeños o escaneados de forma incompleta</t>
  </si>
  <si>
    <t>Como trabajo o consideraciones futuras, los autores mencionan que se centrarán en incorporar características adicionales al esquema de segmentación y reconocimiento de objetos, específicamente planean integrar información espectral y datos obtenidos mediante colaboración abierta (crowdsourced data)</t>
  </si>
  <si>
    <t>Chengbo Ai, A.M.ASCE1; and Yi-Chang James Tsai, P.E.2</t>
  </si>
  <si>
    <t xml:space="preserve">REIGL LMS-Q120i </t>
  </si>
  <si>
    <t>CÁMARAS DE VIDEO, SISTEMA DE NAVEGACION INERCIAL: GPS, IMU Y DMI.</t>
  </si>
  <si>
    <t>Vehículo de Sensoriamento de Georgia Tech (GTSV). 1. Montaje físico de los componentes De acuerdo con la configuración mostrada en el vehículo, los sensores se distribuyen de la siguiente manera. 1.1. En el techo del vehículo: Se monta una estructura que sostiene el escáner LiDAR y las cámaras de video de alta resolución. Además, la antena del sistema GPS se instala en la parte superior. 1.2. En el interior del vehículo: Se ubica la Unidad de Medida Inercial (IMU). 1.3. En la rueda: El Instrumento de Medición de Distancia (DMI) se acopla directamente en el eje de una de las ruedas traseras. 2. Orientación y configuración del LiDAR Para maximizar la captura de las señales de tráfico ubicadas en los márgenes de la vía, el escáner LiDAR se configura con orientaciones específicas: 2.1. La línea de escaneo se alinea perpendicularmente al suelo mientras el vehículo avanza. 2.2. El escáner tiene un alcance de 40° respecto a la dirección horizontal, lo que genera un "abanico" de visión de 80° que cubre el lado de la carretera. 2.3. El cabezal del LiDAR se ajusta con un ángulo de dirección (heading angle) de 20° con respecto al vehículo. 3. Calibración de los sensores (Sensor Calibration) Este es el primer paso metodológico y es crítico para calcular la ubicación tridimensional exacta de las señales: 3.1. Medición de distancias (offsets): Se determinan las distancias exactas de separación en los ejes x, y, z entre todos los sensores (el LiDAR y las cámaras) tomando como origen o punto de referencia la antena del GPS. 3.2. Ajuste de orientación (poses): Se determinan los ángulos reales de inclinación, balanceo y dirección (pitching, rolling, heading) del LiDAR y las cámaras relativos a la estructura del vehículo. 3.3. Esta calibración asegura que, durante la recolección de datos, la nube de puntos 3D generada por el LiDAR y las imágenes capturadas por las cámaras a intervalos de 5 metros se superpongan y sincronicen a la perfección basándose en las coordenadas proyectadas.</t>
  </si>
  <si>
    <t xml:space="preserve"> La recolección principal de los datos mediante el sistema LiDAR móvil se llevó a cabo en la ciudad de Savannah, Georgia. 1. Autopista Interestatal (I-95): Se escanearon 28.2 km (17.5 millas) de esta autopista. 2. Vía urbana local (37th Street): Se escanearon 4.7 km (2.9 millas) de la Calle 37, representando un entorno urbano.</t>
  </si>
  <si>
    <t>1. Velocidad de conducción: El vehículo se desplazó a velocidades reales de tráfico, ajustándose al entorno. En la autopista interestatal (I-95), la recolección se hizo a 96.5 km/h (60 mph). En el entorno urbano (37th Street), se redujo la velocidad a 48.3 km/h (30 mph). El vehículo de recolección de datos circuló por el carril exterior (por ejemplo, el carril derecho en la I-95 de tres carriles) para asegurar que el escáner estuviera lo más cerca posible de las señales de tráfico montadas en los márgenes de la carretera</t>
  </si>
  <si>
    <t>1. Detección automática de señales de tráfico (Automatic traffic sign detection): Este es el paso central del procesamiento, en el cual se aplican los cuatro filtros mencionados anteriormente a la nube de puntos: 1.1. Filtrado de retrointensidad para aislar objetos brillantes. 1.2. Filtrado de elevación para descartar objetos por debajo de la altura reglamentaria. 1.3. Filtrado de desplazamiento lateral para excluir elementos demasiado cerca o lejos de la vía. 1.4. Agrupación de puntos y filtrado por recuento de impactos para confirmar que el tamaño del objeto corresponda al de una señal, extrayendo finalmente su coordenada central (centroide). 2. Corrección interactiva de los resultados (Detection result interactive correction): El último paso es una revisión manual. Las señales detectadas por el sistema se superponen sobre las imágenes de video capturadas. Un operador revisa estas imágenes para eliminar rápidamente detecciones incorrectas (falsos positivos) o digitalizar manualmente las señales que el escáner haya omitido (falsos negativos), generando así el inventario final.</t>
  </si>
  <si>
    <t>1. Algoritmo de filtrado paramétrico secuencial El núcleo del procesamiento es un algoritmo que aplica una serie de filtros sucesivos a la nube de puntos LiDAR utilizando valores de umbral calibrados. Cada punto se evalúa y se conserva o descarta en función de tres parámetros: 1.1. Filtro de retrointensidad: Elimina los puntos que no superan un umbral de reflectividad específico, aislando así los materiales altamente reflectantes típicos de las señales de tráfico. 1.2. Filtro de elevación: Calcula la altura de cada punto restante restando la coordenada Z del plano del pavimento. Descarta los puntos que están por debajo de la altura mínima reglamentaria de montaje de una señal. 1.3. Filtro de desplazamiento lateral: Calcula la distancia absoluta entre el punto LiDAR y la trayectoria del vehículo. Descarta los objetos que no se encuentran dentro del rango de distancia lateral esperado para una señal en el margen de la vía. 2. Algoritmo de agrupamiento espacial (Clustering / Point Regrouping) Una vez filtrados los puntos individuales, se aplica un algoritmo de agrupamiento (clustering) basado en la proximidad espacial. 2.1. Agrupamiento: Los puntos láser restantes se agrupan en un mismo clúster (formando un "candidato a señal de tráfico") únicamente si están lo suficientemente cerca unos de otros en el espacio 3D. 2.2. Filtrado por recuento de impactos (Hit count): El algoritmo evalúa el tamaño de cada clúster contando la cantidad de puntos que lo componen. Si el número de puntos es inferior a un umbral determinado, el clúster se descarta por considerarse demasiado pequeño. 3. Algoritmo de extracción de centroides Para finalizar el proceso de detección, el sistema utiliza un algoritmo geométrico básico que extrae el centroide (el punto central) de cada clúster validado. Este centroide es el que se utiliza para registrar las coordenadas (X, Y, Z) de la señal detectada en el mapa del Sistema de Información Geográfica (GIS)</t>
  </si>
  <si>
    <t>retrointensity, elevation, and lateral offset</t>
  </si>
  <si>
    <t>imágenes de video y mapas de Sistemas de Información Geográfica (GIS)</t>
  </si>
  <si>
    <t xml:space="preserve">Para llevar a cabo el procesamiento de la nube de puntos 3D obtenida por el LiDAR y realizar la detección automática de las señales de tráfico, los autores utilizaron el software comercial Trimble T3D Analyst (específicamente la versión 5.0). </t>
  </si>
  <si>
    <t>el metodo de trabajo</t>
  </si>
  <si>
    <t>1. Autopista Interestatal (I-95): De un total de 117 señales presentes en el recorrido, el sistema logró una tasa de detección del 94.0%. Se registraron únicamente 6 falsos positivos y 7 falsos negativos. 2. Vía urbana local (37th Street): De un total de 105 señales, el sistema alcanzó una tasa de detección del 91.4%, con 7 falsos positivos y 9 falsos negativos.</t>
  </si>
  <si>
    <t>1. Metodologías basadas en registro de video (imágenes): Aunque se han estudiado ampliamente, los autores señalan que la detección de señales basada solo en fotos o video hereda grandes desafíos técnicos debido a los cambios en las condiciones de iluminación y la variación en la calidad de la imagen. Además, la mayoría de estos métodos solo son eficaces detectando tipos muy específicos de señales y fallan al intentar hacer un inventario completo. 2. Metodologías LiDAR basadas exclusivamente en geometría: Se menciona que otros métodos con LiDAR móvil intentan detectar las señales usando solo sus características geométricas (forma, tamaño, planitud). Los autores critican que calcular estas geometrías consume mucho tiempo de procesamiento computacional y es propenso a errores, ya que el sistema confunde fácilmente las señales con otros objetos urbanos que tienen una forma similar}. En contraste, el método propuesto se basa principalmente en la retrorreflectividad de los materiales (retrointensidad), lo cual es una característica única de las señales y no se ve afectada por la luz. 3. Metodologías LiDAR previas sin calibración: Finalmente, mencionan metodologías LiDAR anteriores que tampoco prosperaron porque carecían de un procedimiento claro para ajustar y calibrar los umbrales de detección y carecían de una evaluación crítica de confiabilidad con datos reales en autopistas, siendo este el principal vacío que la nueva metodología viene a llenar.</t>
  </si>
  <si>
    <t>Ventajas: alta prodcutividad y ahorro de tiempo, mayor seguridad para los trabajadores, alta tassa de detección, inmunidad a las condiciones de iluminacion.  Limitaciones: falla ante señales deterioradas, sensibilidad a las señales no reglamentarias, puntos ciegos en señales elevadas.</t>
  </si>
  <si>
    <t>.proponer, calibrar y evaluar críticamente un método automatizado para la detección e inventario de señales de tráfico utilizando tecnologías LiDAR móvil y sistemas de navegación inercial (INS), el cual demuestra ser una alternativa rentable que ofrece una alta tasa de detección y reduce significativamente el tiempo de procesamiento frente a los métodos de inspección manual tradicional</t>
  </si>
  <si>
    <t xml:space="preserve">Integracion del procesamiento de imágenes de video para reducir errores, evaluación del estado de conservacion de la retroreflectividad. </t>
  </si>
  <si>
    <t>ABHIRAM KARUKAYIL 1,CHRISTOPHER QUAIL1, AND FERNANDO AUAT CHEEIN 2,3, (Senior Member, IEEE)</t>
  </si>
  <si>
    <t>Ouster OS1-32</t>
  </si>
  <si>
    <t>cámara RGB(logitech 505e y un módulo GNSS, además están conectados a un ordenador a bordo (con un procesador Intel i7 de 12ª generación) montado sobre el robot móvil, el cual se encarga de registrar los datos, comunicarse con los sensores y procesar la información en tiempo real</t>
  </si>
  <si>
    <t>robot móvil automatizado, específicamente el modelo Agile X Hunter 2.0</t>
  </si>
  <si>
    <t>El montaje de los sensores en la plataforma se configura utilizando un soporte impreso en 3D fabricado a medida. Este soporte está diseñado específicamente para integrar la cámara y el LiDAR, manteniendo completamente fija la posición relativa entre ambos sensores. La gran ventaja de esta configuración es que permite calibrar la cámara y el LiDAR una sola vez tras su instalación. Al mantenerse fijos, el conjunto puede funcionar como un dispositivo independiente que puede ser trasladado y montado en diferentes vehículos de inspección sin la necesidad de volver a realizar el complejo proceso de calibración.</t>
  </si>
  <si>
    <t>calle E Hermiston Road, en la ciudad de Edimburgo, Reino Unido</t>
  </si>
  <si>
    <t>Aunque el LiDAR es superior para lidiar con los cambios de luz, el documento advierte que este sensor puede tener dificultades para estimar la profundidad si los baches están llenos de agua tras la lluvia. Esto es un factor crítico en las condiciones del medio para la correcta reconstrucción 3D del bache.</t>
  </si>
  <si>
    <t>1. Detección de objetos (Visión): Las imágenes 2D capturadas por la cámara se envían a la red neuronal YOLO (donde YOLOv5 fue el modelo implementado tras las pruebas). Este algoritmo detecta visualmente el bache en la imagen y dibuja una caja delimitadora (bounding box) a su alrededor. 2. Fusión de sensores: Las coordenadas de los píxeles que conforman esa caja delimitadora se envían al algoritmo de procesamiento del LiDAR. Utilizando las matrices de la calibración previa, el sistema aísla y extrae exclusivamente los datos de la nube de puntos 3D que caen dentro de esa caja, ignorando el resto de la calle. 3. Extracción de características geométricas: Esta sección filtrada de la nube de puntos 3D se procesa utilizando el algoritmo Convex Hull. Este algoritmo se encarga de generar un modelo reconstruido en 3D del bache, a partir del cual se calcula automáticamente su área, volumen y profundidad. 4. Geolocalización y Mapeo: Finalmente, los datos geométricos calculados se asocian con las coordenadas GNSS (latitud y longitud) registradas en el instante de la detección. Toda esta información se guarda y procesa mediante el paquete Folium en Python, el cual se encarga de generar el mapa interactivo (en formato HTML) para que los equipos de mantenimiento puedan visualizar los resultados.</t>
  </si>
  <si>
    <t>1. Grounding DINO (Modelo fundacional de detección): Este modelo detectó y etiquetó de forma autónoma dónde se encontraban los baches en las fotos, ahorrando una gran cantidad de tiempo de etiquetado manual (aunque las anotaciones fueron posteriormente validadas y corregidas por humanos). 2. Algoritmos de Calibración de ROS (Robot Operating System) y Métrica VOQ: algoritmo se centra en seleccionar muestras de alta calidad para reducir los errores del usuario y el sobreajuste (overfitting), obteniendo así las matrices exactas de rotación y traslación entre la cámara y el LiDAR. 3. YOLO - You Only Look Once (Arquitectura de Red Neuronal para Detección de Objetos): Su función es recibir las imágenes 2D de la cámara, identificar la presencia de baches y generar una caja delimitadora (bounding box) con sus respectivas coordenadas de píxeles y un valor de confianza. 4. Algoritmo de Fusión de Sensores: Su tarea es traducir y alinear las coordenadas de los píxeles (las cajas delimitadoras generadas por YOLO) con la nube de puntos del LiDAR en el mundo real. Al hacerlo, extrae de manera aislada únicamente los puntos 3D que caen dentro del área del bache. 5. Convex Hull (Algoritmo de Geometría Computacional): Este algoritmo es el encargado de generar una reconstrucción del modelo 3D del daño en el pavimento. 6. Folium (Paquete/Algoritmo de Mapeo en Python): Este toma los datos geométricos calculados por Convex Hull y los fusiona con las coordenadas de latitud y longitud obtenidas del módulo GNSS para trazar cada bache en un mapa interactivo en formato HTML.</t>
  </si>
  <si>
    <t xml:space="preserve">atributos geométricos </t>
  </si>
  <si>
    <t>Baches</t>
  </si>
  <si>
    <t>El sistema compila todas las ubicaciones y medidas usando un paquete de Python llamado Folium y guarda los resultados en un archivo con formato HTML, el cual puede ser visualizado fácilmente en cualquier navegador web</t>
  </si>
  <si>
    <t>1. Grounding DINO: Se utilizó como una herramienta de software impulsada por IA para la anotación automática de imágenes. 2. ROS (Robot Operating System) - Paquetes de Calibración: ROS es el sistema operativo o marco de trabajo (específicamente la versión ROS Noetic) utilizado para gestionar el robot.</t>
  </si>
  <si>
    <t>1. ROS Noetic (Comunicación y Registro): Durante el recorrido, la plataforma de software ROS Noetic se utilizó para gestionar la comunicación de todos los sensores en tiempo real y realizar la recolección de los datos (grabación de ROS bags) en el ordenador a bordo. 2. RVIZ (Robot Visualization tool): Es una herramienta de software de visualización interactiva que forma parte del ecosistema ROS. Durante el procesamiento, RVIZ permitió a los investigadores integrar y visualizar todo el proceso en una sola pantalla. Este software mostraba al mismo tiempo la transmisión de video de la cámara, las detecciones superpuestas por la red neuronal y la representación en puntos rojos y blancos de la nube de puntos 3D obtenida por el LiDAR. 3. Folium (Paquete de Python): Es un paquete de software de mapeo dentro del lenguaje de programación Python. En la fase final del procesamiento, Folium se encargó de tomar los resultados numéricos y las coordenadas geográficas para construir y exportar los resultados en forma de un mapa interactivo en formato HTML, el cual puede ser abierto de forma amigable en cualquier navegador web.</t>
  </si>
  <si>
    <t>1. Soporte de hardware impreso en 3D a medida: Para solucionar el problema de la desalineación de los sensores, los autores diseñaron y fabricaron un soporte mediante impresión 3D exclusivo para montar la cámara y el LiDAR en el robot. 2. Conjunto de datos (Dataset) personalizado: Dado que necesitaban entrenar a la inteligencia artificial para su entorno de pruebas, crearon un conjunto de datos a medida. Para ello, recopilaron diversas imágenes de baches de bases de datos públicas en internet, las redimensionaron para estandarizarlas y desarrollaron un flujo de trabajo utilizando el modelo Grounding DINO para auto-etiquetarlas. 3. La arquitectura de integración (El Sistema): Aunque las piezas de software y hardware ya existían por separado, el diseño de la arquitectura del sistema es su desarrollo principal. Idearon la forma exacta en la que la detección visual en 2D se comunica en tiempo real con el procesamiento de nubes de puntos 3D para aislar el daño, calcular sus medidas geométricas (con el algoritmo Convex Hull) y trazarlo automáticamente en un mapa web.</t>
  </si>
  <si>
    <t>1. Fase de Entrenamiento: Al analizar la exactitud de las detecciones, YOLOv5 lideró la tabla con una Precisión del 86.0%, demostrando ser el más confiable, seguido de YOLOv8 (77.2%), YOLOv7 (75.7%) y YOLOv6 (72.4%). En la métrica de Recall, YOLOv7 obtuvo el porcentaje más alto (73.2%). En cuanto a la métrica general mAP@0.5, YOLOv5 y YOLOv7 compartieron el mejor desempeño con un 76.0%. 2. Fase de Prueba (Validación): Para corroborar la eficiencia de los modelos, se evaluaron utilizando un conjunto de prueba de 80 imágenes nuevas. En esta fase, YOLOv5 superó a todos los demás de manera absoluta, obteniendo la mayor Precisión (76.8%), el mayor Recall (73.1%) y el mAP@0.5 más alto (75.3%).</t>
  </si>
  <si>
    <t xml:space="preserve">1. Metodologías basadas en vibración: Utilizan sensores como acelerómetros y giroscopios para medir cambios en la aceleración del vehículo. Aunque son métodos rentables, los autores señalan que sufren de clasificaciones erróneas (confundiendo topes de velocidad o cambios de terreno con baches) y carecen de la capacidad para extraer características geométricas detalladas del daño. 2. Metodologías basadas en visión: Emplean cámaras y algoritmos de detección (como YOLO o SSD). Aunque son muy útiles para la detección bidimensional y categorización, su gran limitación es que se ven severamente afectadas por las condiciones de iluminación y carecen de datos de profundidad. 3. Metodologías basadas en profundidad: Utilizan tecnología como LiDAR o cámaras estéreo. Tienen la ventaja de no verse afectadas por la luz y proporcionan datos críticos para estimar volumen, área y forma con precisión, aunque pueden tener problemas estimando la profundidad si los baches están llenos de agua. </t>
  </si>
  <si>
    <t>Ventajas: reducción de tiempo y trabajo manual, extracción geométrica precisa, resiliencia a las condiciones de iluminación, adaptabilidad entre plataformas.    Limitaciones: dificultad con el agua, huecos en la densidad de los datos, falsos positivos en métodos economicos.</t>
  </si>
  <si>
    <t>proponer un sistema automatizado que fusiona datos visuales de cámaras y tecnología de profundidad LiDAR mediante el modelo de inteligencia artificial YOLOv5 y el algoritmo Convex Hull para detectar, medir con precisión las características tridimensionales (área, volumen y profundidad) y mapear geográficamente los baches de las calles, reduciendo así significativamente el tiempo y la dependencia de las inspecciones manuales tradicionales</t>
  </si>
  <si>
    <t>evaluación hacia el mantenimiento automatizado.</t>
  </si>
  <si>
    <t>M. Soilán 1*, H. Tardy 1, D. González-Aguilera1</t>
  </si>
  <si>
    <t>Para llevar a cabo el escaneo, el sensor fue montado en una furgoneta con un ángulo de inclinación de 45º</t>
  </si>
  <si>
    <t>tramo de 6 kilómetros de una carretera convencional, identificada como la vía AV-110, Ávila, España</t>
  </si>
  <si>
    <t>los datos se recolectaron conduciendo a una velocidad aproximada de 80 km/h</t>
  </si>
  <si>
    <t xml:space="preserve">1. Parametrización de la alineación de la carretera. 1.1. Pre-procesamiento (Filtrado): Para evitar errores, los puntos clasificados como asfalto y marcas viales se proyectan en una cuadrícula 2D (rasterización) donde se aplican operaciones morfológicas y un filtro de altura (20 cm) para eliminar puntos que sean falsos positivos. 1.2. Detección de la línea central: Tomando como referencia la trayectoria registrada por el vehículo durante el escaneo, el sistema selecciona y ordena los puntos correspondientes a las marcas viales que definen el eje de la carretera. 1.3. Cálculo y refinamiento de la curvatura: Los puntos extraídos se transforman a un sistema de coordenadas continuo (Frenet). Para evitar que el ruido natural de los datos afecte los cálculos, la curvatura se estima de forma altamente robusta utilizando integrales de línea. 1.4. Clasificación geométrica: Basándose en los cambios de esta curvatura, un algoritmo clasifica automáticamente los tramos de la carretera en tres geometrías fundamentales: líneas rectas (curvatura igual a cero), arcos circulares (curvatura constante) o clotoides/curvas de transición (curvatura variable). 1.5. Extracción de parámetros: Por último, el sistema calcula los valores geométricos definitivos de cada segmento identificado (como coordenadas de inicio, dirección, longitud, radios y sentido de giro). Estos datos se extraen listos para ser incorporados al estándar IFC de la metodología BIM. </t>
  </si>
  <si>
    <t>1. Point Transformer: Es la red neuronal principal utilizada para llevar a cabo la segmentación semántica de la nube de puntos 3D. 2. Optimizador Adam: Es el algoritmo utilizado para el entrenamiento de la red neuronal Point Transformer. El modelo fue entrenado desde cero usando este optimizador durante 80 ciclos (épocas). 3. Algoritmo de muestreo más lejano (Furthest sampling algorithm): Es un algoritmo utilizado internamente en la red neuronal Point Transformer para reducir la densidad de datos (cardinalidad) por un factor de 4 en cada capa de los codificadores. 4. Operaciones morfológicas (Operación de cierre): Tras transformar los puntos 3D a una matriz plana 2D (rasterización), se emplea un algoritmo de cierre (closing) utilizando un elemento estructural con forma de diamante. Este algoritmo sirve para filtrar el ruido y eliminar falsos positivos del pavimento y las marcas viales. 5. Integrales de línea y "Wild Bootstrapping": Son métodos matemáticos algorítmicos utilizados para estimar la curvatura de la línea central de la carretera. 6. Filtro Gaussiano: Es un algoritmo de suavizado de señales. Se aplica directamente al gráfico de curvatura extraído (usando una ventana equivalente a 10 metros) para eliminar las fluctuaciones residuales (picos y valles) y facilitar la clasificación matemática de las formas. 7. Crecimiento de regiones (Region growing): Es un algoritmo heurístico utilizado en la fase final para clasificar automáticamente la geometría de la carretera.</t>
  </si>
  <si>
    <t>Coordenadas espaciales e  intensidad del retorno del laser( retroreflectividad)</t>
  </si>
  <si>
    <t>Asfalto, marcas viales, señales de tráfico.</t>
  </si>
  <si>
    <t>1. Parámetros geométricos para modelos BIM (Estándar IFC) El objetivo principal y el resultado final del flujo de trabajo no es un formato visual tradicional, sino un conjunto de parámetros matemáticos y espaciales (coordenadas de inicio, radios, longitudes, ángulos, etc.). Estos datos se extraen específicamente para generar una instancia de tipo ifcAlignment, lo que permite que el trazado de la carretera siga el esquema del estándar IFC (Industry Foundation Classes), utilizado ampliamente en la metodología BIM para infraestructuras. En la práctica computacional, este resultado se presenta como un array (arreglo) de objetos geométricos con continuidad tangencial, gestionados a través de una herramienta llamada Clothoids Toolbox. 2. Visualización final sobre imágenes de satélite (Google Earth) Para poder visualizar físicamente el resultado final y comprobar su precisión frente a los datos reales (ground truth), los autores tomaron la alineación paramétrica generada, la dividieron en puntos de muestra (uno cada 10 centímetros) y la superpusieron sobre vistas de satélite utilizando Google Earth.</t>
  </si>
  <si>
    <t>1. ISTRAM: Es el software utilizado para generar los datos reales de referencia o ground truth. 2. Pytorch Geometric: Es una biblioteca de código (library) de aprendizaje automático en la cual se adaptó y ejecutó el modelo original de la red neuronal Point Transformer. 3. Clothoids Toolbox: Es una herramienta de código (desarrollada por Bertolazzi) que se empleó en la etapa final de parametrización. 4. Google Earth: Se empleó como herramienta de visualización para evaluar cualitativamente los resultados.</t>
  </si>
  <si>
    <t>El flujo de tgrabajo</t>
  </si>
  <si>
    <t>1. Métricas de segmentación de la nube de puntos (Modelo Point Transformer) Para evaluar el rendimiento de la red neuronal al clasificar cada elemento, los autores utilizaron principalmente la métrica de Intersección sobre Unión media (mean IoU), alcanzando un valor general de 0.81 para el modelo. 2. Precisión: Asfalto: 0.97, Señales de tráfico: 0.88, Marcas viales: 0.70. 3. Las métricas de error de posicionamiento horizontal obtenidas fueron: Error promedio: 31.47 centímetros y Error mediano: 18.71 centímetros.</t>
  </si>
  <si>
    <t>1. Frente a métodos semiautomatizados: Mencionan metodologías similares (como la de Holgado-Barco et al., 2015) que extraen marcas viales y luego parametrizan la alineación basándose en la curvatura. No obstante, los autores señalan que esos estudios previos dependían de métodos semiautomatizados que utilizaban heurísticas simples, mientras que la metodología propuesta en este estudio es completamente automática. 2. Frente al uso de algoritmos clásicos: Citan trabajos (como el de Martín-Jiménez et al., 2018) que utilizaban algoritmos clásicos como RANSAC para detectar las formas de la carretera. Los autores destacan que la debilidad de depender de métodos heurísticos para extraer elementos como las marcas viales sigue presente en esos enfoques. 3. Frente a la dependencia de otros sensores: También discuten enfoques anteriores que necesitaban utilizar imágenes (cámaras) como complemento a la nube de puntos.</t>
  </si>
  <si>
    <t>Ventajas: automatización completa, equipamiento de bajo costo, integración directa con metodologias BIM, robustez frente al ruido, eficacia del deep learning.  Limitaciones: falta de información de color, conjunto de datos pequueños y desbalanceado, errores de clasificación de la IA.</t>
  </si>
  <si>
    <t>desarrollo de un método completamente automatizado que utiliza aprendizaje profundo para segmentar nubes de puntos 3D adquiridas con sistemas de mapeo móvil y, a partir de ellas, extraer y parametrizar la geometría del trazado de la carretera para su integración directa en modelos digitales BIM bajo el estándar IFC</t>
  </si>
  <si>
    <t>los autores sugieren que las próximas investigaciones deberían enfocarse en extraer de manera efectiva más información que ya se encuentra disponible en los datos recopilados por el escáner láser; específicamente, proponen que los futuros trabajos logren parametrizar de forma automática elementos adicionales como el pavimento de la carretera y las señales de tráfico verticales. El objetivo principal de estas futuras investigaciones es poder obtener modelos digitales mucho más ricos y detallados de la infraestructura real construida (as-built), manteniendo la premisa de lograrlo con la mínima interacción posible por parte del usuario a la hora de procesar los datos de los sistemas de mapeo móvil.</t>
  </si>
  <si>
    <t>Lirong Liu , Xinming Tang, Junfeng Xie , Xiaoming Gao, Wenji Zhao, Fan Mo</t>
  </si>
  <si>
    <t>RTW</t>
  </si>
  <si>
    <t>cámaras digitales, unidad de medida inercial(IMU), antena GPS y un odómetro</t>
  </si>
  <si>
    <t>Sistema Shou Shi Si Wei  (SSW)</t>
  </si>
  <si>
    <t>1. Se seleccionaron aproximadamente 25 kilómetros de datos de las autopistas de Shenzhen, China. 2. Se utilizaron más de 10 kilómetros de datos de las autopistas del área de Ningxia, China.</t>
  </si>
  <si>
    <t xml:space="preserve">Más de una cuarta parte de las imágenes se recolectaron al atardecer (cuando la luz era escasa) o durante días nublados a una velocidad de 55km/h. </t>
  </si>
  <si>
    <t>1. Generación de mapas de profundidad: A partir de los datos de Orientación Exterior (EO) de cada imagen panorámica y la nube de puntos láser adquirida de forma sincronizada, se calcula la distancia exacta desde el sensor hasta las superficies, generando un mapa de profundidad que sirve como puente entre la imagen 2D y el espacio 3D. 2. Detección 2D mediante Deep Learning: Las imágenes pasan por el modelo de red neuronal (VGG-L modificado con Faster R-CNN) para identificar y extraer las ubicaciones bidimensionales (recuadros delimitadores o bounding boxes) de las señales de tráfico pequeñas. Para entrenar este modelo, previamente se etiquetaron los datos creando el conjunto de datos UTSD. 3. Localización y Vectorización 3D: Las coordenadas 2D de las señales detectadas se transforman en coordenadas geográficas 3D reales utilizando el mapa de profundidad. Luego, se aplica un método propuesto llamado CDDV (vectorización de la distancia diagonal central) que convierte estos recuadros detectados en líneas vectoriales. 4. Eliminación de errores y duplicados: Finalmente, se realiza un proceso de limpieza donde se descartan los vectores anormalmente largos (posibles falsos positivos o ruido del láser) y se eliminan los objetos repetidos, ya que una misma señal puede ser detectada en múltiples imágenes consecutivas debido a la alta densidad de la captura fotográfica tridimensionales.</t>
  </si>
  <si>
    <t>1. VGG-L (propuesta):  Es una red neuronal de extracción de características ligera (backbone) diseñada específicamente para este estudio. 2. Faster R-CNN: Es el marco principal de detección de objetos utilizado en el estudio. 3. VGG16, MobileNet-v1 y ResNet (50, 101, 152): e emplearon exclusivamente para realizar ensayos comparativos y demostrar que el modelo propuesto (VGG-L) ofrecía un mejor rendimiento para esta tarea específica. 4. YOLOv3 (con Darknet-53): Se utilizó para evaluar y comparar la precisión y velocidad del método propuesto por los autores. 5. CDDV (Vectorización de la Distancia Diagonal Central): Su función es convertir las cajas delimitadoras bidimensionales (detectadas por la red neuronal) en líneas vectoriales tridimensionales reales. 6. Algoritmos de Eliminación de Errores (EE) y Eliminación de Objetivos Repetitivos (RRT): Son procesos de limpieza aplicados tras obtener las coordenadas 3D. El algoritmo EE filtra posibles falsos positivos descartando cualquier vector generado que tenga una longitud superior a 2 metros. 7. K-means: Un algoritmo clásico de agrupamiento (clustering) que se utilizó específicamente en la configuración del modelo YOLOv3 para calcular y definir las cajas de anclaje (anchors). 8. Algoritmos de proyección esférica, coincidencia y fusión de imágenes: Procesos matemáticos integrados en el software de preprocesamiento SWDY, utilizados para corregir las distorsiones de las imágenes originales tomadas por las cuatro cámaras y "coserlas" juntas para formar la imagen panorámica final de 360° × 180°</t>
  </si>
  <si>
    <t>Color, forma y resolucion</t>
  </si>
  <si>
    <t>Señales de trafico pequeñas</t>
  </si>
  <si>
    <t>Lineas en 3d</t>
  </si>
  <si>
    <t>1. SWDY: Es un software de soporte (desarrollado por SSW) que se utilizó para realizar el preprocesamiento de los datos. Sus funciones incluyeron el procesamiento de los datos de navegación (IMU/GPS), la corrección y unión (stitching) de las imágenes para crear las panorámicas, y el procesamiento de la nube de puntos láser. 2. LabelImg: Es una herramienta de código abierto que se utilizó para la anotación manual (etiquetado) de las imágenes durante la creación del conjunto de datos de entrenamiento. Las anotaciones se guardaron como archivos XML en el formato estándar PASCAL VOC. 3. TensorFlow y Keras: Son entornos de trabajo (frameworks) utilizados para la implementación de las redes neuronales. Los ajustes finos realizados al modelo Faster R-CNN se implementaron utilizando código abierto basado en TensorFlow. Por su parte, los experimentos comparativos con el modelo YOLOv3 se realizaron utilizando una implementación de código abierto en Keras con TensorFlow como motor de fondo (backend)</t>
  </si>
  <si>
    <t>1. Red Neuronal VGG-L: Desarrollaron una red neuronal de extracción de características ligera (backbone) a la que llamaron VGG-L. 2. Conjunto de datos UTSD (Urban Traffic Sign Detection): Crearon su propio conjunto de datos para entrenar y evaluar los modelos de inteligencia artificial. 3. Algoritmo de vectorización CDDV: Este método fue creado específicamente para convertir de forma automática los recuadros delimitadores (cajas 2D detectadas por la red neuronal) en líneas vectoriales tridimensionales reales dentro del espacio del mundo real. 4. Marco de geolocalización espacial 3D basado en mapas de profundidad: Desarrollaron un método completamente novedoso para calcular la ubicación tridimensional de los objetos.</t>
  </si>
  <si>
    <t>1. Precision (Precisión) y Recall (Exhaustividad o Tasa de Recuperación): Estas fueron las métricas clave para juzgar los resultados de la geolocalización en 3D. Tras aplicar el método completo (que incluye la eliminación de errores y de objetivos repetitivos), la Precisión y el Recall lograron superar el 86% para los tres tipos de señales evaluadas en las áreas de prueba. 2. VER (Tasa de Error de Vectorización): Esta métrica se utilizó específicamente para evaluar el éxito del algoritmo de vectorización CDDV (el que convierte las cajas detectadas en líneas 3D). Al comparar el método CDDV propuesto contra un método de vectorización "directo" (cuyo error superaba el 60%), el CDDV logró mantener la tasa de error (VER) por debajo del 3%.</t>
  </si>
  <si>
    <t>1. Metodologías de Detección por Visión Computacional: comparan metodologías basadas en redes muy profundas (como la familia ResNet) contra redes ligeras de pocas capas (VGG-L y MobileNet), demostrando que para objetos pequeños, una metodología de red menos profunda preserva mejor los detalles de alta resolución. Su método superó a las demás redes en un rango de entre el 4.2% y el 14.8% en precisión. 2. Metodologías Tradicionales vs. Deep Learning (Comparación Conceptual) Además de los experimentos prácticos, el artículo hace una revisión y comparación teórica de las metodologías empleadas históricamente para esta labor. Contrastan los métodos basados en atributos visuales como el color o la forma (ej. la Transformada de Hough) con las metodologías basadas en Redes Neuronales Convolucionales (CNN). Los autores argumentan que las metodologías clásicas, aunque populares, tienen una capacidad muy limitada porque dependen de gradientes e información visual que es extremadamente sensible a las variaciones de iluminación, la rotación del objeto y el ruido de la imagen, lo que justifica la adopción de su metodología basada en Inteligencia Artificial</t>
  </si>
  <si>
    <t>Ventajas: alta precisión en la detección de objetivos pequeños, geolocalizacion y vectorizacion 3d altamente precisas, automatizacion y viabilidad practica, superacion de los problemas de vision tradicional.  Limitaciones: generación de falsos positivos, sensibilidad al ruido y a la calibracion del equipo, deficiencias en el algoritmo CDDV.</t>
  </si>
  <si>
    <t>propuesta de un novedoso sistema automatizado que combina una red neuronal ligera (VGG-L) para detectar con precisión señales de tráfico pequeñas en imágenes panorámicas 2D, junto con un método basado en mapas de profundidad para calcular y vectorizar automáticamente sus coordenadas geográficas exactas en el espacio tridimensional</t>
  </si>
  <si>
    <t>1. Ampliar el conjunto de datos (UTSD). 2. Investigar redes de detección más efectivas. 3. Desarrollar algoritmos de vectorización más robustos.</t>
  </si>
  <si>
    <t>no utilizan lidar</t>
  </si>
  <si>
    <t>Li Yan, Zan Li, Hua Liu, Junxiang Tan, Sainan Zhao, Changjun Chen</t>
  </si>
  <si>
    <t>un sistema de posicionamiento global GPS, una unidad de medida inercial IMU y un indicador de medición de distancia montando en la rueda DMI.</t>
  </si>
  <si>
    <t xml:space="preserve">entorno de autopista </t>
  </si>
  <si>
    <t>dataset l: capturado en un tramo de aproximadamente 7100 metros) tuvo una densidad promedio muy alta de 2700 puntos/m². dataset ll: (capturado en un tramo de 12400 metros) tuvo una densidad promedio significativamente menor, de 130 puntos/m.</t>
  </si>
  <si>
    <t>1. Detección de objetos con forma de poste: Una vez aislados los segmentos, se utilizan filtros jerárquicos para identificar cuáles son realmente postes y descartar fragmentos pequeños, coches o vegetación. Estos filtros evalúan información previa (como la altura mínima que debe tener el objeto) e información de forma (analizando las secciones transversales del objeto y la dispersión geométrica de sus puntos). 2. Clasificación de los objetos: En la etapa final, se extraen las características distintivas de cada objeto detectado mediante el uso de un Conjunto de Funciones de Forma (ESF, por sus siglas en inglés) y características geométricas (como linealidad y planaridad). Estos atributos se procesan utilizando un clasificador de aprendizaje automático llamado Random Forest, el cual etiqueta finalmente a cada objeto dentro de una de las ocho categorías de postes de la carretera</t>
  </si>
  <si>
    <t>1. Algoritmo de filtrado de suelo basado en restricción de altura mínima local: Se utiliza en el preprocesamiento para separar los puntos del suelo de los objetos elevados. 2. Algoritmo de agrupamiento por distancia euclidiana (Euclidean distance clustering): Organiza los puntos que no son del suelo utilizando una estructura de datos llamada KD-tree. 3. Algoritmo de segmentación iterativa basada en corte mínimo (Min-cut based segmentation): Construye un grafo ponderado con los puntos y minimiza la suma de los pesos de los bordes para separar la nube de puntos en grupos de primer plano y fondo. 4. Filtros jerárquicos de detección (Prior and Shape filtering): Una vez segmentados los datos, se aplican filtros para confirmar si un objeto es un poste. 4.1. Filtro previo: Elimina los objetos basándose en un requisito de altura mínima. 4.2. Filtro de forma: Realiza un análisis transversal cortando el objeto en rebanadas horizontales y evaluando su crecimiento y longitud diagonal. 5. Clasificador Random Forest: En lugar de una red neuronal, para la clasificación final se emplea Random Forest, que es un clasificador de aprendizaje automático de tipo conjunto (ensemble classifier). Este clasificador toma los vectores de características extraídos de cada objeto (como el Conjunto de Funciones de Forma o ESF y atributos geométricos) y lo etiqueta dentro de una de las ocho categorías de postes de la carretera.</t>
  </si>
  <si>
    <t>tamaño, altura y forma.</t>
  </si>
  <si>
    <t>1. High-mast lighting. 2. Postes de electricidad . 3. Farolas o lámparas de calle. 4. Postes de cámaras de vigilancia. 5. Postes simples. 6. Postes con energía solar. 7. Señales de tráfico de columna. 8. Señales de tráfico en voladizo.</t>
  </si>
  <si>
    <t>objetos extraídos en forma de nube de puntos con una etiqueta de clase (class label)</t>
  </si>
  <si>
    <t xml:space="preserve">1. C++: Se utilizó para implementar la mayor parte del flujo de trabajo, incluyendo las etapas de preprocesamiento y detección. 2. Python: Se empleó específicamente para llevar a cabo la etapa final de clasificación. 3. Point Cloud Library (PCL): Se utilizó esta biblioteca, orientada al procesamiento de la nube de puntos en 3D. 4. Scikit-learn: Se hizo uso de esta biblioteca (muy popular en el entorno de Python) para la implementación del modelo de aprendizaje automático (Random Forest). </t>
  </si>
  <si>
    <t>Escribieron su propio programa y código</t>
  </si>
  <si>
    <t>DATASET l: 1. Señal de tráfico en voladizo (Cantilever traffic sign): Precisión: 100.0% | Recall: 78.8%. 2. Postes de electricidad (Power pole): Precisión: 93.1% | Recall: 84.4%. 3. Farolas / Lámparas de calle (Street lamp): Precisión: 98.9% | Recall: 98.9%. 4. Postes de cámaras de vigilancia (CCAV pole): Precisión: 82.4% | Recall: 77.8%. 5. Iluminación de mástil alto (High-mast lighting): Precisión: 100.0% | Recall: 100.0%. 6. Señal de tráfico de columna (Column traffic sign): Precisión: 92.9% | Recall: 76.5%. 7. Postes con energía solar (Solar-powered pole): Precisión: 85.7% | Recall: 100.0%. 8. Postes simples (Single pole): Precisión: 93.1% | Recall: 90.0%. DATASET ll: 1. Señal de tráfico en voladizo (Cantilever traffic sign): Precisión: 95.8% | Recall: 95.8%. 2. Postes de electricidad (Power pole): Precisión: 87.2% | Recall: 77.3%. 3. Farolas / Lámparas de calle (Street lamp): Precisión: 99.7% | Recall: 100.0%. 4. Postes de cámaras de vigilancia (CCAV pole): Precisión: 100.0% | Recall: 100.0%. 5. Iluminación de mástil alto (High-mast lighting): Precisión: 80.0% | Recall: 100.0%. 6. Señal de tráfico de columna (Column traffic sign): Precisión: 94.9% | Recall: 80.4%. 7. Postes con energía solar (Solar-powered pole): Precisión: 70.0% | Recall: 100.0%. 8. Postes simples (Single pole): Precisión: 93.8% | Recall: 93.8%.</t>
  </si>
  <si>
    <t>el metodo obtuvo mejoras tanto en clasificacion de objetos como en detección de objetos.</t>
  </si>
  <si>
    <t>Ventajas: independencia de las condiciones de iluminacion, robustez en entornos superpuestos, alta exactitud y flexibilidad en la clasificacion, estabilidad frente a distinitas densidades de datos.  Limitaciones: detección de falsos positivos, objetos omitidos, sensibilidad a la sobresegmentacion, alto coste computacional y de memoria.</t>
  </si>
  <si>
    <t>propuesta de un flujo de trabajo automatizado y completo, dividido en etapas de preprocesamiento, detección y clasificación, que permite extraer y categorizar con alta precisión diferentes objetos con forma de poste utilizando datos de sistemas LiDAR móviles en entornos complejos de autopista</t>
  </si>
  <si>
    <t>Pruebas a mayor escala y creación de base de datos, optimizacion del tiempo y consumo de memoria.</t>
  </si>
  <si>
    <t>Akshay Gupta1 ,Shreyansh Jain1 ,PushpaChoudhary1 and Manoranjan Parida</t>
  </si>
  <si>
    <t>Velodyne VLP-16</t>
  </si>
  <si>
    <t>.Históricamente, los estudios de detección de carriles han utilizado sensores LiDAR de alta gama (como los modelos Velodyne HDL-64 o VLP-32C de 64 y 32 canales, respectivamente). El problema de estos sensores es que son muy costosos, lo que supone una gran barrera para su adopción generalizada en el mundo real.</t>
  </si>
  <si>
    <t>autopista de seis carriles con control de acceso y de 165,5 km de longitud que conecta las localidades de Greater Noida y Agra, en el estado de Uttar Pradesh, India</t>
  </si>
  <si>
    <t>1. Se recorrieron un total aproximado de 8.100 km con la participación de 60 conductores diferentes. 2. La velocidad media del vehículo de prueba se mantuvo en torno a los 80 km/h, respetando el límite legal de la vía de 100 km/h. 3. Las sesiones de captura se llevaron a cabo bajo diversas condiciones de iluminación, incluyendo conducción a plena luz del día y en condiciones de baja luminosidad nocturna.</t>
  </si>
  <si>
    <t xml:space="preserve">1. Identificación de los puntos del suelo (Identification of ground points): A partir de la información preprocesada, se aplica el algoritmo RANSAC para segregar la nube de puntos en dos categorías: puntos del suelo (la carretera) y puntos que no son del suelo (obstáculos, árboles, otros vehículos). 2. Identificación de las marcas de carril (Identification of lane markings): Utilizando exclusivamente los puntos del suelo aislados en el paso anterior, el sistema procesa los datos para encontrar los carriles mediante tres subprocesos. 2.1. Extracción del bordillo: Identificando los bordes físicos de la vía a través de diferencias de elevación. 2.2. Extracción de puntos de carril: Filtrando los puntos de alta reflectividad (pintura) según sus valores de intensidad y agrupándolos mediante un algoritmo de búsqueda por ventanas. 2.3. Ajuste de líneas: Aplicando un modelo matemático polinómico (regresión Ridge o regularización L2) para conectar los puntos detectados y trazar las líneas continuas de cada carril. 3. Desarrollo del sistema de advertencia (Development of LDWS): Con los carriles ya trazados digitalmente, el algoritmo estima y monitorea la posición del vehículo de forma continua a lo largo de los sucesivos fotogramas. El sistema compara esta posición con los límites del carril y, si detecta un movimiento peligroso (como desviarse lateralmente o pisar la línea sin poner el intermitente), despliega las advertencias correspondientes al conductor. </t>
  </si>
  <si>
    <t>1. RANSAC (Consenso de Muestras Aleatorias): Se utiliza con dos propósitos fundamentales: separar el plano del suelo de los obstáculos en la nube de puntos 3D, y posteriormente generar la ecuación que traza la línea del bordillo. 2.  Puntuación Z Modificada (Modified Z-score): Se emplea para detectar y segregar los puntos correspondientes a los bordillos de la carretera dentro del plano del suelo ya identificado. 3. Algoritmo de Búsqueda de Ventanas (Window Search Algorithm): Se utiliza para encontrar y agrupar lógicamente los puntos de las marcas de carril (previamente filtrados por su alta intensidad lumínica) y asignarlos a su carril correspondiente. 4. Regresión Ridge o Regularización L2 (Ridge Regression): Se emplea para conectar los puntos aislados por el algoritmo de búsqueda de ventanas y trazar sobre ellos una curva polinómica de segundo grado (parabólica), creando así la línea continua y digital del carril.</t>
  </si>
  <si>
    <t>Superficie de carretera, puntos de bordillo y marcas viales.</t>
  </si>
  <si>
    <t>1. VeloView: Este software se utilizó para visualizar los datos brutos de la nube de puntos 3D (incluyendo la vista en planta y el mapa de calor de intensidad) que fueron capturados directamente por el sensor LiDAR VLP-16. 2. Python: Todo el desarrollo lógico y la construcción de los algoritmos de procesamiento y advertencia se programaron en este lenguaje. El sistema fue ejecutado en una computadora con un procesador Intel Core i9 y 32 GB de memoria RAM. 3. CloudCompare: Es una herramienta de software diseñada para la edición y procesamiento de nubes de puntos en 3D. Los investigadores la utilizaron para realizar anotaciones manuales minuciosas en 200 fotogramas, lo que les permitió establecer los datos reales (ground truth) para evaluar matemáticamente la precisión de su modelo predictivo.</t>
  </si>
  <si>
    <t xml:space="preserve">1. Desarrollo del Algoritmo del Sistema (Software) La principal creación propia del estudio es la arquitectura y el algoritmo del Sistema de Advertencia de Salida de Carril (LDWS). Los autores construyeron y programaron toda la lógica computacional y el flujo de procesamiento de datos utilizando el lenguaje de programación Python. Ellos diseñaron el "pipeline" o conducto que une diferentes técnicas matemáticas (como el algoritmo RANSAC, la puntuación Z modificada y la regresión Ridge) para que el sistema pudiera procesar la nube de puntos 3D de forma secuencial y emitir advertencias en tiempo real. Este desarrollo propio es altamente eficiente, logrando procesar cada fotograma en tan solo 40 milisegundos. </t>
  </si>
  <si>
    <t>.Para evaluar cuantitativamente el rendimiento del algoritmo en la detección de las marcas de carril, el estudio se basó en dos métricas principales, logrando resultados altamente efectivos: 1. Exactitud (Accuracy): 99.87%. 2. Precisión (Precision): 98.01%.</t>
  </si>
  <si>
    <t>1. Comparación de técnicas de procesamiento de nubes de puntos: El estudio critica las metodologías más antiguas que, para evitar el pesado procesamiento de todos los datos espaciales, proyectaban la nube de puntos 3D en imágenes 2D planas y usaban técnicas tradicionales de imagen (como la transformada de Hough) para buscar las marcas del pavimento. En su lugar, los autores defienden su método directo, el cual discrimina los materiales del pavimento basándose directamente en la reflectividad (intensidad) de los puntos 3D. 2. Comparación de modelos matemáticos para el trazado: Contrastan el uso de su metodología basada en modelos parabólicos (mediante Regresión Ridge o regularización L2) frente a investigaciones previas que empleaban modelos lineales, argumentando que las líneas rectas no producían resultados confiables al momento de capturar la curvatura real de las carreteras. 3. Comparación algorítmica detallada: El documento dedica una sección extensa (Tabla 1) a comparar su trabajo con múltiples estudios previos, analizando lado a lado el tipo de LiDAR empleado por otros, si fusionaban datos con cámaras, qué algoritmos usaban (como redes neuronales, DBSCAN o RANSAC), sus tiempos de procesamiento y sus precisiones reportadas.</t>
  </si>
  <si>
    <t>Ventajas: alta precisión y rendimiento, procesamiento en tiempo real, costo-efectividad para uso masivo.  Limitaciones: entornos urbanos complejos, topografia del terreno, condiciones climáticas adversas, dependencia de un solo sensor y tiempos de procesamiento.</t>
  </si>
  <si>
    <t>desarrollo de un sistema de advertencia de salida de carril (LDWS) en tiempo real que utiliza una nube de puntos dispersa proveniente de un sensor LiDAR rentable para identificar de manera robusta las marcas viales y emitir alertas innovadoras clasificadas según el nivel de gravedad de los movimientos del vehículo</t>
  </si>
  <si>
    <t>Validación topografica y climática, fusión con otros sensores, adaptación a marcas transversales, integración con tecnlogias de conduccion autonoma.</t>
  </si>
  <si>
    <t>Jaehoon Jung⁎, Erzhuo Che, Michael J. Olsen, Christopher Parrish</t>
  </si>
  <si>
    <t>Leica Pegasus 2</t>
  </si>
  <si>
    <t>USA</t>
  </si>
  <si>
    <t>1. Diferentes velocidades de captura: Comparan los resultados de la extracción de datos escaneados a distintas velocidades de conducción (40, 56, 72 y 88 km/h) para ver cómo la densidad de puntos y la separación de las líneas de escaneo afectan el rendimiento. 2. Parámetros del propio algoritmo: Realizan un análisis de sensibilidad comparando diferentes configuraciones de procesamiento, como la longitud de las secciones en las que se divide la vía (10 m frente a 5 m, por ejemplo), el tamaño de los píxeles durante la rasterización, los umbrales de los ángulos y la aplicación o no de filtros de ruido estadísticos. 3. Diferentes entornos y características viales: Evalúan el sistema en cuatro escenarios distintos (Testdeck, Salem, Philomath e Interstate-5) que incluyen zonas urbanas, zonas residenciales con curvas cerradas, autopistas de alta velocidad e incluso marcas viales severamente desgastadas o descoloridas. 4. Distintos carriles de operación: En el caso de los datos de la autopista Interestatal-5, comparan el rendimiento al extraer información transitando por el carril izquierdo, central y derecho, lo cual altera la distancia y el ángulo del láser respecto a ciertas marcas</t>
  </si>
  <si>
    <t>4. Segmentación de la imagen: Aprovechando el alto contraste de intensidad entre la pintura reflectante y el pavimento asfáltico, se utiliza un algoritmo de Maximización de Expectativas (EM) para separar la imagen en dos grupos: marcas viales y pavimento. 5. Filtrado morfológico: Se aplican operaciones morfológicas de apertura (erosión seguida de dilatación) a la imagen para eliminar pequeños objetos considerados ruido y al mismo tiempo agrandar y unificar las marcas viales que tienen forma recta o lineal. 6. Asociación de líneas: Debido a que algunas marcas viales pueden aparecer fragmentadas o sobre-segmentadas en la imagen (por desgaste severo o por vehículos que taparon el escáner), el algoritmo calcula parámetros como la orientación y distancia geométrica para asociar lógicamente los segmentos que pertenecen a una misma línea. 7. Relleno de huecos (Gap filling): Una vez que las partes de una misma marca han sido asociadas, se reconstruye la topología rellenando los vacíos entre estos segmentos, lo que permite recuperar la forma original de las partes desgastadas. 8. Filtrado de ruido y refinamiento: Finalmente, las marcas viales que fueron detectadas incorrectamente (falsos positivos) se filtran analizando si su distribución de intensidad sigue un patrón estadístico válido mediante la "prueba Dip". Las marcas que superan esta prueba son refinadas y devueltas a su sistema de coordenadas 3D original.</t>
  </si>
  <si>
    <t>1. Algoritmo RANSAC (Random Sampling and Consensus) con ajuste polinómico: Se utiliza en la fase inicial para extraer la superficie de la carretera. 2. Ecuación de Laplace (Algoritmo de Inpainting): Durante la rasterización (cuando los puntos 3D se pasan a una imagen 2D), la separación entre las líneas de escaneo del láser a altas velocidades deja píxeles vacíos o "agujeros negros". 3. Algoritmo EM (Maximización de Expectativas / Expectation-Maximization): Se emplea en la segmentación de imágenes para separar las marcas viales del pavimento. 4. Operadores Morfológicos (Apertura por Erosión y Dilatación): Para limpiar la imagen segmentada, se aplica una operación morfológica de "apertura". 5. Modelo de Línea Hessiana y Ajuste por Mínimos Cuadrados: Para asociar los diferentes segmentos fragmentados de una misma línea (por ejemplo, partes muy desgastadas), se calcula un modelo de línea Hessiana utilizando un ajuste de mínimos cuadrados generalizados. 6. Estadística de la Prueba Dip (Dip test): Se trata de un algoritmo estadístico utilizado para filtrar ruidos complejos y falsos positivos (como bordes de hierba que reflejan mucha intensidad). 7. Algoritmos de etiquetado y Esqueletización (Skeletonization): En el proceso de asociar líneas y rellenar huecos, el sistema utiliza un proceso de etiquetado de conectividad de 8 vecinos para saber qué píxeles están conectados.</t>
  </si>
  <si>
    <t>geometria, intensidad y ubicación espacial.</t>
  </si>
  <si>
    <t>Marcas viales como: lineas, flechas direccionales, carriles o texto en el suelo,pavimento también.</t>
  </si>
  <si>
    <t>1. Software propietario de captura y procesamiento: En los agradecimientos del estudio, se menciona que empresas como Leica Geosystems, David Evans and Associates y Maptek I-Site proporcionaron software especializado que se utilizó en la investigación, probablemente para el procesamiento inicial y la georreferenciación de los datos brutos capturados por el sistema LIDAR móvi</t>
  </si>
  <si>
    <t>1. MATLAB: El algoritmo propuesto por los autores para extraer las marcas viales fue implementado íntegramente utilizando MATLAB. 2. Cloud Compare: Los autores utilizaron este popular paquete de software de código abierto (open-source), el cual es ampliamente usado para el procesamiento y visualización de nubes de puntos 3D y mallas. 3. Entornos GIS (Sistemas de Información Geográfica): Aunque no nombran un programa en específico, los autores destacan que los resultados finales de su algoritmo (las nubes de puntos de las marcas viales extraídas) están diseñados para integrarse y analizarse dentro de un marco o software GIS, lo que ayuda a las agencias de transporte a gestionar el mantenimiento.</t>
  </si>
  <si>
    <t>1. El desarrollo de un método de segmentación RANSAC restringido, capaz de extraer la superficie de la carretera incluso cuando no existen bordillos y adaptándose a los cambios de pendiente y curvatura. 2. La propuesta de un proceso de "asociación de líneas" capaz de identificar y conectar partes de la pintura que están severamente desgastadas. 3. La integración de un método de filtrado de ruido basado en el análisis estadístico de la distribución de la intensidad.</t>
  </si>
  <si>
    <t>1.  Análisis con Variables Óptimas (Testdeck y Salem) Estos resultados representan el rendimiento general del algoritmo después de haber sido calibrado con los parámetros óptimos detectados durante el estudio (longitud de sección de 10 m, tamaño de píxel de 0.05 m, umbral de ángulo de 15° y con el filtro de ruido activado): 1.1. Sitio Testdeck (Zona de prueba de marcas viales con desgaste): Precisión: 95.6%, Recuperación (Recall): 91.0% y Puntuación F1: 93.3%. 1.2. Sitio Salem (Entorno urbano/residencial con curvas cerradas): Precisión: 95.1%, Recuperación (Recall): 95.3% y Puntuación F1: 95.2%. 2. Análisis de Robustez (Philomath e Interstate-5) En estos escenarios se evaluó la consistencia del algoritmo realizando múltiples pasadas sobre la misma ruta o en diferentes carriles. Los resultados se dividen en dos categorías: incluyendo la extracción de marcas transversales y sin incluir marcas transversales, ya que los autores notaron que omitir las transversales reducía drásticamente los falsos positivos (como las bandas sonoras) y mejoraba la precisión. 2.1. Sitio Philomath (Vía de 2 carriles en zona residencial, 3 pasadas en el carril derecho): 2.1.1. Primera pasada (Tramo de 2.15 km): Con transversales: Precisión: 87.0% | Recall: 87.4% | F1: 87.2% y Sin transversales: Precisión: 92.4% | Recall: 86.0% | F1: 89.1%. 2.1.2. Segunda pasada (Tramo de 2.14 km): Con transversales: Precisión: 90.2% | Recall: 85.2% | F1: 87.6% y Sin transversales: Precisión: 94.9% | Recall: 84.0% | F1: 89.1%. 2.1.3. Tercera pasada (Tramo de 2.12 km): Con transversales: Precisión: 89.4% | Recall: 88.1% | F1: 88.7% y Sin transversales: Precisión: 94.0% | Recall: 86.5% | F1: 90.1%. 2.2. Sitio Interstate-5 (Autopista de alta velocidad a 88 km/h, evaluando diferentes carriles): 2.2.1. Carril Izquierdo (Tramo de 4.67 km): Con transversales: Precisión: 87.1% | Recall: 96.2% | F1: 91.5% y Sin transversales: Precisión: 97.5% | Recall: 96.2% | F1: 96.9%. 2.2.2. Carril Central (Tramo de 4.66 km): Con transversales: Precisión: 84.3% | Recall: 98.8% | F1: 91.0% y Sin transversales: Precisión: 96.4% | Recall: 98.8% | F1: 97.6%. 2.2.3. Carril Derecho (Tramo de 4.81 km): Con transversales: Precisión: 83.3% | Recall: 97.7% | F1: 89.9% y Sin transversales: Precisión: 96.7% | Recall: 97.7% | F1: 97.2%.</t>
  </si>
  <si>
    <t>Ventajas: extracción en vias sin bordillos, identificacion de marcas severamente desgastadas, filtrado de ruido estadistico eficiente, optimizacion de recursos y costos, alta versatilidad.  Limitaciones: pintura completamente difuminada, oclusión por el trafico, incapacidad con geometrias complejas.</t>
  </si>
  <si>
    <t>desarrollo de una metodología algorítmica eficiente y robusta para la extracción automática de marcas viales a partir de nubes de puntos 3D de LIDAR móvil, la cual destaca por su capacidad única para identificar pintura severamente desgastada y adaptarse a diversas geometrías de carreteras, incluso en ausencia de bordillos</t>
  </si>
  <si>
    <t>explorar alternativas en la segmentacion y adaptar el enfoque para lograr la extraccion exitosa de marcas viales altamente curvas o complejas.</t>
  </si>
  <si>
    <t>Hesham Elmasry1; Honglin Jiang2; Amr M. Sakr3; and Karim El-Basyouny, Ph.D., P.Eng.4</t>
  </si>
  <si>
    <t>tres carreteras rurales ubicadas en Alberta, Canadá</t>
  </si>
  <si>
    <t>Velocidad de hasta 100km/h y una densidad de puntos de 150 y 1000 puntos/m2</t>
  </si>
  <si>
    <t>etapa1: Segmentación Semántica (Procesamiento de nubes de puntos 3D). 1. Filtrado y limpieza: Las nubes de puntos LiDAR crudas y sin etiquetar se dividieron en secciones de 50 metros y se filtraron utilizando el software CloudCompare para eliminar el ruido y los datos fuera de la trayectoria principal. 2. Anotación manual: Ingenieros expertos etiquetaron manualmente 11 clases de infraestructura vial en los datos base utilizando la plataforma SUSTech POINTS. 3. Preprocesamiento: Para mejorar la clasificación, se calcularon características geométricas adicionales para cada punto (como gradientes de intensidad y rugosidad). Luego, la nube de puntos se sometió a una reducción de resolución (submuestreo por voxelización) bajando de aproximadamente 1 millón a 250,000 puntos por segmento para optimizar el cómputo, y se normalizaron los valores. 4. Modelos de Deep Learning: Los datos se procesaron a través de dos modelos de inteligencia artificial (Point Transformer v2 y un modelo basado en transformadores) que clasificaron y etiquetaron automáticamente la infraestructura directamente en el espacio 3D. Etapa2: Generación de Descripciones (De 3D a Imágenes y luego a Texto). 1. Conversión a imágenes 2D: A las nubes de puntos ya segmentadas se les asignaron colores RGB según el tipo de objeto. Luego, el entorno 3D se renderizó desde múltiples ángulos de visión (cuatro vistas rotadas) para generar imágenes estáticas en 2D. 2. Generación de texto (LLMs): Estas imágenes gráficas fueron introducidas en Modelos de Lenguaje Grande (Google Gemini y GPT-4o) junto con un comando (prompt) específico. La IA analizó visualmente las representaciones y generó párrafos descriptivos en lenguaje natural sobre los elementos presentes en la carretera.</t>
  </si>
  <si>
    <t>1. Point Transformer v2: Es un modelo de segmentación semántica con una arquitectura de codificador-decodificador inspirada en U-Net. El codificador extrae progresivamente características y reduce la resolución de la nube de puntos en cuatro etapas, mientras que el decodificador restaura el tamaño original. 2. Modelo de clasificación de puntos basado en transformadores: Es una arquitectura que adopta los mecanismos de los transformadores (originados en el procesamiento de lenguaje natural) adaptados para clasificar puntos 3D. Utiliza un Perceptrón Multicapa (MLP) para extraer características iniciales a nivel de punto. Luego, emplea una capa de auto-atención (self-attention) para capturar las relaciones espaciales entre los puntos vecinos dentro de un parche local, y una capa de atención cruzada (cross-attention) que agrega estas características relativas al punto central. 3. Pérdida Focal (Focal Loss): Escala dinámicamente la pérdida para dar más peso y priorizar el aprendizaje de las clases minoritarias que son difíciles de clasificar. 4. Pérdida de Entropía Cruzada (Cross-Entropy Loss): Es un algoritmo estándar para clasificación multiclase que proporciona estabilidad al modelo al asignar importancia uniforme, siendo muy efectivo para capturar los patrones generales de las clases bien representadas. 5. Pérdida de Jaccard (Jaccard Loss): Optimiza directamente la métrica de "Intersección sobre Unión (IoU)", lo que ayuda a que el modelo sea mucho más preciso al segmentar los objetos y definir las regiones límite entre ellos. 6. Google Gemini y GPT-4o: Son Redes Neuronales y Modelos de Lenguaje Grande que se utilizaron en la fase final del marco de trabajo. Estas IA recibieron las imágenes 2D renderizadas a partir de los puntos segmentados y procesaron la información visual para redactar párrafos descriptivos en lenguaje natural de la carretera. 7. SBERT (Sentence-BERT): Un modelo que convierte las oraciones de texto en representaciones de vectores densos multidimensionales (embeddings). 8. Similitud de Coseno (Cosine Similarity): Un algoritmo matemático que calcula el coseno del ángulo entre los vectores generados por SBERT. 9. Prueba de rangos con signo de Wilcoxon (Wilcoxon signed-rank test): Un algoritmo estadístico no paramétrico que se empleó para determinar si había diferencias estadísticas significativas entre el rendimiento de los modelos frente a las descripciones humanas.</t>
  </si>
  <si>
    <t>Intensidad, rugosidad, densidad y gradiente z.</t>
  </si>
  <si>
    <t>Carriles, shoulders, chevron markings, lineas discontinuas, flechas, señales de tráfico, barreras de seguridad y postes de luz.</t>
  </si>
  <si>
    <t>imágenes 2D generadas a partir de nubes de puntos</t>
  </si>
  <si>
    <t>1. CloudCompare (versión 2.13.alpha): Es un software de código abierto dedicado al procesamiento de mallas y nubes de puntos 3D. Los investigadores lo utilizaron para refinar el conjunto de datos, filtrar la información irrelevante y aplicar filtros de intensidad que fueron clave para diferenciar las marcas viales del resto del pavimento. 2. SUSTech POINTS: Es una herramienta o plataforma de software de anotación interactiva. Fue seleccionada por sus avanzados módulos de visualización y sus herramientas de etiquetado tanto para imágenes 2D como para nubes de puntos 3D. Este software permitió a los ingenieros clasificar y etiquetar manualmente los distintos elementos de la carretera para crear los datos de entrenamiento. 3. CloudComPy: Es una biblioteca de software que se empleó durante la fase de preprocesamiento para calcular matemáticamente características geométricas adicionales para cada punto capturado por el escáner (como la rugosidad, el gradiente Z y el gradiente de intensidad). 4. Overleaf: Se utilizó, en conjunto con ChatGPT, como herramienta de software para generar y dar formato al pseudocódigo incluido en el artículo bajo la supervisión y verificación de los autores.</t>
  </si>
  <si>
    <t>1. Un modelo de Inteligencia Artificial personalizado: Aunque utilizaron un modelo preexistente llamado Point Transformer v2, también desarrollaron un modelo de clasificación de puntos basado en transformadores que describen como "personalizado" (custom). Para crearlo, integraron módulos de auto-atención y atención cruzada provenientes de otros modelos (Point Transformer original y PU-Ray) y los adaptaron específicamente para la tarea de clasificar puntos 3D en carreteras. 2. Algoritmos y scripts de conversión: Extrae las coordenadas y colores de las nubes de puntos, Renderiza los gráficos y rota sistemáticamente las perspectivas para capturar cuatro "fotografías" (imágenes 2D) desde ángulos horizontales precisos y Aplica programáticamente un efecto de "zoom" (recortando el 10% de los bordes de los ejes espaciales X, Y y Z) para eliminar el ruido de fondo y centrar la vista en los elementos clave de la infraestructura. 3. Mejoras a herramientas de código abierto.</t>
  </si>
  <si>
    <t>1. Resultados de precisión en segmentación: El modelo personalizado basado en transformadores superó al modelo Point Transformer v2, logrando una puntuación F1 promedio del 71% (frente al 56.35%) y un mIoU del 61% (frente al 46.17%). Además, este modelo superó el 90% de precisión en la detección de clases críticas como carriles, señales de tráfico, barreras de concreto y postes de luz. 2. Resultados de precisión en descripciones: Los puntajes de similitud semántica demostraron un alto nivel de precisión, promediando entre el 82% y el 84% tanto para Google Gemini como para GPT-4o, lo que indica que los textos generados se alinearon estrechamente con las anotaciones humanas. La prueba estadística de Wilcoxon arrojó valores p superiores a 0.05 en todos los escenarios, confirmando que no hubo diferencias estadísticamente significativas entre la calidad de las descripciones generadas a partir de las predicciones de los modelos y las descripciones de los ingenieros expertos.</t>
  </si>
  <si>
    <t xml:space="preserve">1.  Comparación de enfoques generales (Sistemas integrados vs. Sistema desacoplado): Los investigadores probaron sistemas multimodales y métodos de recuperación para generar texto desde nubes de puntos, pero ambos fracasaron en carreteras rurales por la falta de precisión y la rigidez de sus plantillas. Para resolverlo, proponen un sistema desacoplado en dos etapas que separa el etiquetado geométrico de los puntos 3D del análisis textual con LLMs. Este enfoque, según los autores, es más controlable, corregible y transparente que los sistemas integrados. 2. Comparación de metodologías de segmentación semántica: el estudio compara el rendimiento de dos arquitecturas o métodos de aprendizaje profundo (Deep Learning): 2.1. La metodología del Point Transformer v2, que es un modelo clásico de segmentación semántica de tipo codificador-decodificador que extrae características y reduce la resolución por etapas. 2.2. La metodología del modelo de clasificación de puntos basado en transformadores, el cual adopta los mecanismos de auto-atención y atención cruzada (comunes en el procesamiento de lenguaje natural) aplicados punto por punto en parches locales. </t>
  </si>
  <si>
    <t>Ventajas: arquitectura modular y transparente, alto rendimiento y fiabilidad, alineación semantica de alta calidad, baja incidencia de alucinaciones, superacion de problemas de escala.  Limitaciones: ausencia de procesamiento en tiempo real, falta de analisis cuantitativo en los textos, dependencia de condiciones climaticas optimas, problemas con oclusiones y objetos dinamicos, confusion entre elementos visualmente similares.</t>
  </si>
  <si>
    <t>.desarrollo de un marco de trabajo de dos etapas que integra modelos de segmentación semántica basados en transformadores con grandes modelos de lenguaje (LLMs) para transformar automáticamente nubes de puntos LiDAR 3D en descripciones precisas en lenguaje natural sobre la infraestructura de carreteras rurales</t>
  </si>
  <si>
    <t>Integración de analisis cuantitativo preciso, procesamiento en tiempo real, evaluacion bajo condiciones climaticas adversas, analisis de objetos dinamicos como vehiculos, ampliacion de las clases de infraestructura, desarrollo de un marco de evaluacion automatizado.</t>
  </si>
  <si>
    <t>No funciona para la revision debido a que solo revisan los elementos extraidos y cosas hechas por otras personas para comparar con el manual de USA de inventarios viales.</t>
  </si>
  <si>
    <t xml:space="preserve">GPS + Imágenes </t>
  </si>
  <si>
    <t>MLS. TLS y ALS</t>
  </si>
  <si>
    <t>No se mencionan</t>
  </si>
  <si>
    <t>La conclusión general de la comparación es que ninguna plataforma por sí sola es la elección obvia y perfecta, razón por la cual la mayoría de las agencias combinan varias plataformas (como el registro fotográfico junto con imágenes aéreas) para satisfacer todas sus necesidades de inventario</t>
  </si>
  <si>
    <t>recolección de datos, para realizar trabajo en laboratorio</t>
  </si>
  <si>
    <t>barreras de seguridad, señales de trafico, postes y más.</t>
  </si>
  <si>
    <t>Furao Zhang 1,2,3, Jianan Zhang 1,2,3, Zhihong Xu 1,2,3, Jie Tang 1,2,3, Peiyu Jiang 4 and Ruofei Zhong 1,2,3,*</t>
  </si>
  <si>
    <t>SZT-R1000</t>
  </si>
  <si>
    <t>Una camara panoramica, sistema de posicionamiento global diferencial(DGPS), IMU</t>
  </si>
  <si>
    <t>Multiples ciudades de China</t>
  </si>
  <si>
    <t>1. Detección en imágenes panorámicas (2D) Primero, los datos de las imágenes panorámicas pasan por un modelo de aprendizaje profundo (YOLOv3 mejorado) que se encarga de detectar las señales de tráfico y generar cuadros delimitadores alrededor de ellas. 2. Localización y extracción de la Región de Interés (ROI) Una vez detectada la señal en la imagen, el sistema transforma las coordenadas de los píxeles (2D) al sistema de coordenadas de la nube de puntos láser (3D). Utilizando un mapa de profundidad y un método de proyección central, el sistema delimita un área de búsqueda cónica para extraer únicamente la "región de interés" en la nube de puntos, reduciendo masivamente la cantidad de datos a procesar. 3. Extracción refinada en la nube de puntos (3D) La región de interés extraída pasa por una cadena de algoritmos para aislar la señal de tráfico de forma precisa: 3.1. Eliminación del suelo: Se utiliza el Filtro de Simulación de Tela (CSF) para identificar y descartar los puntos de la nube que pertenecen a la superficie del suelo. 3.2. Agrupamiento por crecimiento de regiones: Los puntos restantes se segmentan en clústeres independientes basados en la similitud de sus propiedades, separando la señal de otros objetos cercanos. 3.3. Filtrado por intensidad: Se analizan los clústeres y se descartan aquellos que no cumplen con un umbral alto de intensidad de reflexión láser, ya que las señales reales están cubiertas de materiales altamente reflectantes. 3.4. Ajuste de planos (RANSAC) y Análisis dimensional (PCA): Finalmente, el algoritmo RANSAC evalúa si los puntos forman una superficie plana (típica de una señal).</t>
  </si>
  <si>
    <t xml:space="preserve">1. Red Neuronal YOLOv3 (Mejorada): Es el modelo de aprendizaje profundo (Red Neuronal Convolucional) base utilizado para la detección de objetos en las imágenes panorámicas. 2. Darknet53: Es la red neuronal que actúa como "columna vertebral" (backbone) dentro de la arquitectura de YOLOv3, encargada de extraer los mapas de características iniciales de la imagen. 3. Algoritmo de Agrupamiento K-means: Se mejoró y utilizó durante el preprocesamiento para generar los "cuadros de anclaje" (anchor boxes) a priori, adaptando sus tamaños específicamente a las señales de tráfico para mejorar la precisión de la localización. 4. Módulo de Atención de Bloque Convolucional (CBAM): Un algoritmo integrado a la red neuronal que simula la atención humana (atención espacial y de canal) para destacar las características importantes del objetivo y descartar el ruido del fondo. 5. Algoritmos de Funciones de Pérdida (GIoU y Focal Loss): Se empleó GIoU (Proporción de Intersección sobre Unión Generalizada) como métrica para evaluar la distancia y alineación de los cuadros delimitadores. 6. Método de Proyección Central: Es el algoritmo matemático utilizado para transformar las coordenadas 2D (píxeles de la imagen) en coordenadas de la nube de puntos láser (3D). Este método emite un "haz de proyección" cónico desde el centro de la fotografía hacia el objeto para delimitar y extraer la Región de Interés (ROI) exacta. 7. Filtro de Simulación de Tela (CSF - Cloth Simulation Filter): Un algoritmo que simula dejar caer una tela virtual sobre los puntos 3D invertidos. Sirve para identificar de manera muy eficiente qué puntos pertenecen al terreno y eliminarlos del procesamiento. 8. Algoritmo de Agrupamiento por Crecimiento de Regiones (Region Growing). 9. Filtrado por Intensidad. 10. Algoritmo RANSAC (Random Sample Consensus): Un robusto algoritmo de estimación matemática utilizado para ajustar planos a la nube de puntos restante. 11. Análisis de Componentes Principales (PCA): Un algoritmo matemático de reducción de dimensionalidad que calcula los valores propios (eigenvalues) y vectores de los datos. </t>
  </si>
  <si>
    <t>el panel plano de la señal de trafico y su poste de montaje.</t>
  </si>
  <si>
    <t>nube de puntos 3d</t>
  </si>
  <si>
    <t>1. Fase de detección en imágenes (2D): Su modelo de red neuronal mejorado alcanzó una precisión general del 86.3% y una tasa de recuperación del 83.7% en el conjunto de datos de prueba, lo que representó una mejora sobre el modelo base que utilizaban. 2. ase de extracción en la nube de puntos (3D): Al evaluar el método completo propuesto (que combina la imagen y la extracción geométrica 3D), el sistema alcanzó una precisión espectacular del 97.8% y una tasa de recuperación del 94.7%. Para ponerlo en perspectiva, cuando evaluaron métodos convencionales aislados (como usar únicamente el algoritmo RANSAC sin apoyo de imágenes), la precisión fue de un deficiente 2.8%.</t>
  </si>
  <si>
    <t>1. Comparación de metodologías de extracción en nubes de puntos (3D) Para validar la efectividad de la extracción de las señales, las fuentes diseñaron un análisis basado en cinco metodologías diferentes, creando grupos de pruebas de control para evaluar el impacto de usar imágenes previas frente a no usarlas, y el uso de distintos algoritmos de extracción: 1.1. Metodología I: Extracción basada únicamente en la intensidad de reflexión (Exactitud: 7.5%, Recuperación: 28.6%). 1.2. Metodología II: Extracción basada únicamente en el algoritmo RANSAC (Exactitud: 2.8%, Recuperación: 12.9%). 1.3. Metodología III: Posicionamiento por imagen combinado con intensidad de reflexión (Exactitud: 76.3%, Recuperación: 94.7%). 1.4. Metodología IV: Posicionamiento por imagen combinado con algoritmo RANSAC (Exactitud: 87.6%, Recuperación: 94.7%). 1.5. Metodología V (La propuesta de las fuentes): El método integral que combina la localización por imagen, el agrupamiento por crecimiento de regiones, el filtrado por intensidad, el ajuste de planos RANSAC y el análisis dimensional (Exactitud: 97.8%, Recuperación: 94.7%).</t>
  </si>
  <si>
    <t>Ventajas: precisión de extraccion, reducción del coste computacional, compensacion de debilidades individuales de los sensores, flexibilidad en la segmentacion.  Limitaciones: exigencias rigurosas en la captura de datos, debilidades del algoritmo de crecimiento de regiones.</t>
  </si>
  <si>
    <t>.proponer un método integral y novedoso para la extracción de señales de tráfico que fusiona la detección previa en imágenes panorámicas bidimensionales mediante aprendizaje profundo con el procesamiento geométrico refinado en nubes de puntos láser tridimensionales, logrando una precisión y eficiencia significativamente mayores que los enfoques tradicionales</t>
  </si>
  <si>
    <t>mejorar la universalidad y flexibilizar la captura de datos, reducir la dependencia del modelo visual, creacion de conjuntos de datos para la deteccion directa en 3d.</t>
  </si>
  <si>
    <t>No disponible en el texto. El artículo menciona el uso de un LIDAR tridimensional con altura de instalación aproximada de 1.73 metros sobre el suelo, pero no especifica marca, modelo ni características técnicas del sensor.</t>
  </si>
  <si>
    <t>Se utiliza una cámara para capturar imágenes que luego son procesadas y fusionadas con los datos LiDAR</t>
  </si>
  <si>
    <t xml:space="preserve">Móvil (MMS). Los datos provienen del dataset KITTI, el cual es recolectado por una plataforma vehicular terrestre equipada con cámara y LIDAR. </t>
  </si>
  <si>
    <t>Se menciona la altura de instalación del dispositivo LiDAR, la cual es de aproximadamente 1.73 metros sobre el suelo</t>
  </si>
  <si>
    <t>Se menciona de forma general la presencia de superficies de carretera con baches (bumpy road surface) como un factor que afecta la estabilidad de las imágenes de cámara</t>
  </si>
  <si>
    <t>Se describe el siguiente flujo de preprocesamiento:
Selección de región de interés (ROI): Se recorta la misma región que la vista de pájaro de cámara (CBEV), cubriendo 26 m de frente y 10 m a cada lado.
Filtrado por altura: Se aplica un umbral de altura entre −2 m y −1 m para aislar el plano de la calzada.
Transformación a imagen LBEV de tres canales:
Canal 1: Intensidad promedio de reflexión de los puntos por celda.
Canal 2: Altura promedio de los puntos por celda.
Canal 3: Desviación estándar de la altura en la celda y sus 8 vecinos (para manejar la baja densidad de puntos por píxel).
Cada píxel del LBEV representa un área de 5 cm × 5 cm en el espacio real.</t>
  </si>
  <si>
    <t xml:space="preserve">1. Deep Learning (principal enfoque):
-Red neuronal convolucional encoder-decoder
-Backbone: Xception modificado (con capas separables en profundidad)
-Módulo ASPP (Atrous Spatial Pyramid Pooling)
-Módulo ConvLSTM (LSTM convolucional para información temporal)
-DeepLabV3+ para segmentación semántica de imágenes de cámara (transferencia de aprendizaje)                       
2. Segmentación semántica                        
 3. Clasificación                                                     
 4. Fusión multi-sensor </t>
  </si>
  <si>
    <t xml:space="preserve">Atributos derivados de la nube de puntos:                                                                    1. Intensidad de reflexión promedio por celda                                                                       2. Altura promedio de los puntos por celda                                                                       3. Desviación estándar de la altura en la celda y sus 8 vecinos </t>
  </si>
  <si>
    <t>*Fondo (Background)
*Línea sólida (Solid Line)
*Línea discontinua / punteada (Dotted Line)
*Línea de parada (Stop Line)
*Flechas (Arrow)
*Área prohibida (Prohibited Area)</t>
  </si>
  <si>
    <t>*Imagen rasterizada: La salida principal es una imagen de segmentación semántica en vista de pájaro (LBEV segmentado), donde cada píxel tiene asignada una clase de marca vial.                                                            * Nube de puntos clasificada (de forma implícita): dado que cada píxel del LBEV corresponde a una celda de 5 cm × 5 cm del espacio real con posición 3D conocida, los resultados pueden asociarse directamente a coordenadas espaciales para construcción de mapas de alta precisión.</t>
  </si>
  <si>
    <t>No disponible en el texto.</t>
  </si>
  <si>
    <t>*TensorFlow como framework de deep learning (citado como referencia [27]).
*TensorBoard (herramienta de TensorFlow) utilizada para monitorear el desempeño del modelo durante el entrenamiento.</t>
  </si>
  <si>
    <t>Se desarrolló la red neuronal denominada FusionLane
. El código está disponible públicamente en GitHub</t>
  </si>
  <si>
    <t>Resultados destacados de FusionLane (modelo propuesto):
-MIoU (Mean Intersection over Union): 16.39% superior al Modified DeepLabV3+ y 4.56% superior al FusionLane sin LSTM
-Mejor rendimiento en casi todas las categorías excepto en la clase Arrow
-Mejor MIoU con time step = 4 en el módulo LSTM</t>
  </si>
  <si>
    <t>*DeepLabV3+ (original) Sobre LBEV y CBEV                                                                   *Modified DeepLabV3+ Con ajustes estructurales y optimizador ADAM                   *FusionLane_Without_LSTM Sin módulo temporal                             *FusionLane_FcLSTMCon LSTM completamente conectado      *FusionLaneModelo propuesto (ConvLSTM)</t>
  </si>
  <si>
    <r>
      <rPr>
        <b/>
        <sz val="10"/>
        <color rgb="FF000000"/>
        <rFont val="Times New Roman"/>
        <family val="1"/>
      </rPr>
      <t xml:space="preserve">Ventajas: </t>
    </r>
    <r>
      <rPr>
        <sz val="10"/>
        <color rgb="FF000000"/>
        <rFont val="Times New Roman"/>
        <family val="1"/>
      </rPr>
      <t xml:space="preserve">Obtención de posición espacial 3D precisa para mapas de alta precisión
 y robustez ante errores de clasificación de la cámara gracias al uso de series temporales (LSTM)
</t>
    </r>
    <r>
      <rPr>
        <b/>
        <sz val="10"/>
        <color rgb="FF000000"/>
        <rFont val="Times New Roman"/>
        <family val="1"/>
      </rPr>
      <t>Limitaciones</t>
    </r>
    <r>
      <rPr>
        <sz val="10"/>
        <color rgb="FF000000"/>
        <rFont val="Times New Roman"/>
        <family val="1"/>
      </rPr>
      <t>: La calibración del hiperparámetro de "paso de tiempo" (time step) en la red LSTM
 y la necesidad de fusionar datos de múltiples sensores para obtener resultados óptimos</t>
    </r>
  </si>
  <si>
    <t>El aporte principal es la propuesta, por primera vez, de una red de segmentación semántica que utiliza vistas de pájaro de nubes de puntos LiDAR (LBEV), permitiendo que los resultados se utilicen directamente para la construcción automatizada de mapas de carril de alta precisión con una ubicación espacial exacta</t>
  </si>
  <si>
    <t>Parcialmente. El artículo menciona explícitamente que el objetivo final es la construcción automática de mapas de alta precisión (HD maps) para vehículos autónomos, y que los resultados de segmentación sobre LBEV son directamente utilizables para este fin gracias a la posición 3D conocida de cada píxel.</t>
  </si>
  <si>
    <t>El estudio utilizó el sistema Optech Lynx SG1.</t>
  </si>
  <si>
    <t>El sistema integra un receptor GNSS, una unidad de medida inercial (IMU), un indicador de medición de distancia montado en la rueda y cuatro cámaras</t>
  </si>
  <si>
    <t>Móvil (MMS)</t>
  </si>
  <si>
    <t>Se describe que el sistema de captura está montado en el techo e incluye dos sensores láser con una longitud de onda de 1500 nm, cámaras y sensores de navegación</t>
  </si>
  <si>
    <t>No disponible en el texto, el artículo se enfoca específicamente en el procesamiento de datos provenientes de escaneo láser móvil (MLS)</t>
  </si>
  <si>
    <t>La captura se realizó en la autopista G45, específicamente en el distrito de Miyun, al noreste de Beijing, China. El tramo probado tiene aproximadamente 4 km e incluye alineaciones rectas, circulares y de transición</t>
  </si>
  <si>
    <t>El experimento se llevó a cabo evitando las horas de mayor tráfico para minimizar la interferencia de otros vehículos. También se menciona que la densidad y calidad de los puntos dependen de la velocidad de conducción y las condiciones del GNSS.</t>
  </si>
  <si>
    <t>El flujo de trabajo consta de cuatro etapas principales: 1) segmentación de la nube de puntos basada en la trayectoria GPS; 2) transformación dinámica de bloques a sistemas de coordenadas locales; 3) estimación de bordillos y centros mediante perfiles remuestreados; y 4) extracción de marcas viales usando multifiltros.</t>
  </si>
  <si>
    <t>Se emplean las siguientes metodologías:
-Segmentación: Basada en la trayectoria del GPS para dividir los datos en bloques manejables.
-Basado en reglas: Uso de umbrales de salto de altura (0.40 m) para distinguir                                                                       -Transformación dinámica de coordenadas y un método de multifiltro (pasabanda, estadístico y de radio) para la extracción de marcas viales</t>
  </si>
  <si>
    <t>Se utiliza la intensidad para identificar marcas viales y la elevación (coordenadas Z) para detectar bordillos y centros de víase utiliza la intensidad para identificar marcas viales y la elevación (coordenadas Z) para detectar bordillos y centros de vía</t>
  </si>
  <si>
    <t>Se extraen bordillos, centros de carretera, marcas viales (líneas de borde, marcas de flecha, líneas de carril discontinuas, marcas de reducción de velocidad)</t>
  </si>
  <si>
    <t>ube de puntos clasificada (para las marcas viales) y representación de puntos para los centros de la vía y bordillos en un sistema de coordenadas global</t>
  </si>
  <si>
    <t>El método propuesto se implementó utilizando Matlab y C++.</t>
  </si>
  <si>
    <t>Los autores desarrollaron e implementaron su propio flujo de trabajo y algoritmos de extracción y filtrado en Matlab y C++.</t>
  </si>
  <si>
    <t>El error medio en la estimación de los centros de la carretera fue de 5.30 cm. Para la extracción de marcas viales, se reportó una precisión del 92.95% y una exactitud del 91.10%</t>
  </si>
  <si>
    <t>Los resultados se validaron mediante la comparación con mediciones manuales realizadas sobre la nube de puntos bruta,. Además, se menciona que la precisión obtenida cumple con los requisitos oficiales de 10 cm exigidos en las especificaciones de reconocimiento de carreteras en China.</t>
  </si>
  <si>
    <r>
      <rPr>
        <b/>
        <sz val="10"/>
        <color rgb="FF000000"/>
        <rFont val="Times New Roman"/>
        <family val="1"/>
      </rPr>
      <t>Ventajas:</t>
    </r>
    <r>
      <rPr>
        <sz val="10"/>
        <color rgb="FF000000"/>
        <rFont val="Times New Roman"/>
        <family val="1"/>
      </rPr>
      <t xml:space="preserve"> El método es independiente del ángulo de incidencia y de la iluminación (funciona donde las imágenes fallarían); además, procesar directamente en 3D evita la pérdida de precisión de las conversiones a imagen.
</t>
    </r>
    <r>
      <rPr>
        <b/>
        <sz val="10"/>
        <color rgb="FF000000"/>
        <rFont val="Times New Roman"/>
        <family val="1"/>
      </rPr>
      <t>Limitaciones:</t>
    </r>
    <r>
      <rPr>
        <sz val="10"/>
        <color rgb="FF000000"/>
        <rFont val="Times New Roman"/>
        <family val="1"/>
      </rPr>
      <t xml:space="preserve"> El tráfico denso o vehículos estacionados pueden causar oclusiones que impiden la recolección de datos. La selección del tamaño de bloque adecuado es crítica para equilibrar la eficiencia computacional y la precisión</t>
    </r>
  </si>
  <si>
    <t xml:space="preserve"> El aporte principal es el desarrollo de un método preciso y automatizado para la extracción de alineaciones horizontales (bordillos, centros y marcas) que utiliza la trayectoria GPS para segmentar eficientemente volúmenes masivos de datos, logrando una precisión a escala centimétrica necesaria para sistemas de transporte inteligentes y navegación.</t>
  </si>
  <si>
    <t>El estudio concluye que el método es una alternativa precisa para aplicaciones reales como la navegación de carril, el ensanchamiento de carreteras y la generación de perfiles longitudinales en inspecciones viales.</t>
  </si>
  <si>
    <t>Lino José Comesaña Cebral; Joaquín Martínez Sánchez; Erik Rúa Fernández; Pedro Arias Sánchez</t>
  </si>
  <si>
    <t>Se presenta una metodología para simular escáneres LiDAR de tipo aéreo (ALS) y terrestre (TLS)</t>
  </si>
  <si>
    <t>Se describe la simulación de un LiDAR multiespectral, capaz de registrar información en diferentes longitudes de onda</t>
  </si>
  <si>
    <t>Combinada (ALS + TLS)</t>
  </si>
  <si>
    <t>Sí, describe la configuración de parámetros de escaneo simulados como la trayectoria espacial, el ángulo de incidencia, la divergencia del haz y el ángulo de escaneo para calcular la potencia recibida</t>
  </si>
  <si>
    <t xml:space="preserve">El estudio menciona que el rendimiento de los escáneres LiDAR reales puede estudiarse comparándolos con las nubes de puntos artificiales generadas. Además, muestra ejemplos de nubes simuladas en diferentes bandas espectrales </t>
  </si>
  <si>
    <t>El contexto es sintético y emula entornos naturales y forestales con presencia de carreteras (autopistas, carreteras nacionales y locales) diseñadas bajo  normativa española.</t>
  </si>
  <si>
    <t>Se especifican condiciones ambientales y técnicas simuladas, como la altura de vuelo para ALS y el coeficiente de absorción atmosférica según la altitud</t>
  </si>
  <si>
    <t>No describe una limpieza de datos reales, sino un flujo de trabajo: Generación del Modelo Digital del Terreno (DTM); Diseño de la alineación de la carretera según normativa; Relleno con vegetación (árboles individuales) y posicionamiento de señales; Simulación de intensidad espectral mediante la ecuación del rada</t>
  </si>
  <si>
    <t>Segmentación: Se utilizan algoritmos de segmentación de árboles individuales y señales de tráfico sobre nubes reales para obtener los modelos base que alimentan la simulación
Clasificación: Etiquetado automático de cada punto generado
Deep Learning: Objetivo principal para el cual se generan los datos
Basado en reglas: Aplicación de la normativa española (3.1-IC, 8.1-IC, OC 35/2014) para el diseño geométrico
Modelado 3D: Ajuste cuadrático para la curvatura del terreno</t>
  </si>
  <si>
    <t>Cada punto posee coordenadas (x, y, z), una etiqueta de categoría y un estimador de intensidad basado en propiedades físicas como la reflectancia</t>
  </si>
  <si>
    <t>*Demarcación de carriles 
*Hombros en la vía (shoulders).
*Isletas/Refugios 
*Taludes
*Barreras de tráfico.
*Señales de tráfico.
*Vegetación (árboles).</t>
  </si>
  <si>
    <t>Nube de puntos clasificada</t>
  </si>
  <si>
    <t>Se menciona el uso de la librería Open3D para la estimación de normales de los puntos</t>
  </si>
  <si>
    <t>El algoritmo fue implementado en Python</t>
  </si>
  <si>
    <t>Se desarrolló un programa en Python para la creación sintética de conjuntos de datos de nubes de puntos etiquetadas</t>
  </si>
  <si>
    <t>No reporta métricas de precisión de detección (al ser datos generados), pero indica que los resultados son "muy similares" a las mediciones de un escáner LiDAR real.</t>
  </si>
  <si>
    <t>Se menciona que esta generación artificial complementa los datasets reales, superando la limitación de la escasez de datos etiquetados públicos para modelos de aprendizaje profundo</t>
  </si>
  <si>
    <r>
      <rPr>
        <b/>
        <sz val="10"/>
        <color rgb="FF000000"/>
        <rFont val="Times New Roman"/>
        <family val="1"/>
      </rPr>
      <t>Ventajas:</t>
    </r>
    <r>
      <rPr>
        <sz val="10"/>
        <color rgb="FF000000"/>
        <rFont val="Times New Roman"/>
        <family val="1"/>
      </rPr>
      <t xml:space="preserve"> Permite obtener datasets masivos ya etiquetados de forma económica; añade una dimensión espectral para mejorar el entrenamiento de redes neuronales (ANN)
</t>
    </r>
    <r>
      <rPr>
        <b/>
        <sz val="10"/>
        <color rgb="FF000000"/>
        <rFont val="Times New Roman"/>
        <family val="1"/>
      </rPr>
      <t>Limitaciones:</t>
    </r>
    <r>
      <rPr>
        <sz val="10"/>
        <color rgb="FF000000"/>
        <rFont val="Times New Roman"/>
        <family val="1"/>
      </rPr>
      <t xml:space="preserve"> Es necesario definir más geometrías y elementos del entorno para aumentar la calidad y realismo de las nubes</t>
    </r>
  </si>
  <si>
    <t>El aporte principal es una metodología de generación heurística de datos sintéticos multiespectrales que resuelve la falta de grandes volúmenes de datos etiquetados, facilitando el entrenamiento y testeo de modelos de Deep Learning y algoritmos de segmentación para infraestructuras viales</t>
  </si>
  <si>
    <t>Destaca que la combinación de estos datos sintéticos con datos reales puede mejorar significativamente el rendimiento de las redes neuronales en la identificación de patrones geométricos y espectrales en casos reales</t>
  </si>
  <si>
    <t>El estudio utiliza el sistema Vsurs-Q, el cual integra un escáner láser Faro X130</t>
  </si>
  <si>
    <t>El sistema integra un receptor GNSS, un sistema de navegación inercial (INS), cámaras panorámicas y un computador terminal</t>
  </si>
  <si>
    <t>Se especifica que el sistema utiliza un modo de escaneo de línea láser inclinado (tilted laser line scanning mode) para capturar la morfología 3D de los objetos a lo largo de la trayectoria del vehículo</t>
  </si>
  <si>
    <t>Las pruebas se realizaron en las carreteras Qianwangang y Jinshatan en Qingdao, China}. Se utilizaron dos conjuntos de datos: uno en un área suburbana con terreno ondulado y otro en un área urbana densa con presencia de peatones y vehículos</t>
  </si>
  <si>
    <t>Se mencionan desafíos como la presencia de ruido por tráfico y peatones en áreas urbanas, así como las pendientes de la carretera (hasta un 4%) y la curvatura de los tramos analizados</t>
  </si>
  <si>
    <t>El flujo incluye: 1) Eliminación de ruido basada en líneas de escaneo; 2) Detección de secciones cilíndricas usando RANSAC; 3) Estadística de características 3D para purificar la sección de la columna; 4) Clasificación preliminar (árboles vs. postes artificiales) por cobertura azimutal; y 5) Clasificación precisa de postes artificiales mediante análisis de valores propios y áreas de proyección</t>
  </si>
  <si>
    <t xml:space="preserve"> Se emplean las siguientes metodologías:
Clasificación: Método jerárquico progresivo.
Segmentación: Crecimiento de regiones para extraer las partes superiores de los postes.
Clasificación (Machine Learning clásico): Análisis de componentes principales (PCA) y valores propios para identificar formas.
Basado en reglas: Uso de umbrales para cobertura azimutal (WAC), valores propios y ratios de área de proyección.
Clustering: Uso de un índice de rejilla 2D para agrupar centros de arcos.
Otra: Algoritmo RANSAC optimizado para buscar conjuntos de puntos en forma de arco en las líneas de escaneo</t>
  </si>
  <si>
    <t>Se basa principalmente en la geometría y morfología espacial, como la forma de arco de las secciones del poste, la cobertura azimutal de las copas o brazos, y las dimensiones de las proyecciones</t>
  </si>
  <si>
    <t xml:space="preserve"> Se detectan objetos tipo poste, incluyendo:
Árboles (troncos y copas).
Postes de luz (simples y dobles).
Semáforos (especialmente los de tipo voladizo/cantilever).
Señales de tráfico.
Otros: Monitores y señales de retorno en U (mencionados en los resultados)</t>
  </si>
  <si>
    <t>Nube de puntos clasificada, donde los objetos se diferencian por colores según su categoría (ej. rojo para lámparas, verde para árboles)</t>
  </si>
  <si>
    <t>No disponible en el texto</t>
  </si>
  <si>
    <t>El método se implementó en lenguaje C++ utilizando Visual Studio 2010</t>
  </si>
  <si>
    <t>Los autores proponen un nuevo método de clasificación jerárquica basado en estadísticas de características de arcos circulares y análisis de proyecciones en direcciones principales</t>
  </si>
  <si>
    <t>Reporta una tasa de integridad (CIR) del 95.01% y una precisión (CAR) del 96.90% para el conjunto de datos 1 (suburbano). Para el conjunto de datos 2 (urbano), la integridad fue del 90.13% y la precisión del 90.13%</t>
  </si>
  <si>
    <t>Los resultados se comparan con el método de Fukano y Masuda (2015), demostrando que el enfoque propuesto tiene una mayor precisión y robustez frente a terrenos no planos</t>
  </si>
  <si>
    <r>
      <rPr>
        <b/>
        <sz val="10"/>
        <color rgb="FF000000"/>
        <rFont val="Times New Roman"/>
        <family val="1"/>
      </rPr>
      <t>Ventajas</t>
    </r>
    <r>
      <rPr>
        <sz val="10"/>
        <color rgb="FF000000"/>
        <rFont val="Times New Roman"/>
        <family val="1"/>
      </rPr>
      <t xml:space="preserve">: Es robusto ante fluctuaciones del terreno ya que no depende de umbrales de elevación global; reduce la intervención manual al calcular umbrales automáticamente mediante histogramas de frecuencia.
</t>
    </r>
    <r>
      <rPr>
        <b/>
        <sz val="10"/>
        <color rgb="FF000000"/>
        <rFont val="Times New Roman"/>
        <family val="1"/>
      </rPr>
      <t>Limitaciones</t>
    </r>
    <r>
      <rPr>
        <sz val="10"/>
        <color rgb="FF000000"/>
        <rFont val="Times New Roman"/>
        <family val="1"/>
      </rPr>
      <t>: El método falla al identificar postes con secciones transversales no cilíndricas (ej. prismas triangulares); además, el rendimiento disminuye en nubes de puntos con baja densidad o ruido excesivo por oclusiones de tráfico</t>
    </r>
  </si>
  <si>
    <t>El aporte principal es la creación de un método automatizado que utiliza las características de arco de las líneas de escaneo para extraer la sección columnar de los postes, lo que permite una clasificación jerárquica eficiente incluso en terrenos con pendientes complejas, facilitando el inventario masivo de mobiliario urbano y vegetación</t>
  </si>
  <si>
    <t>Se destaca su relevancia para la actualización de inventarios urbanos a gran escala, la gestión de infraestructuras y como base de datos crítica para sistemas de transporte inteligente y vehículos autónomos</t>
  </si>
  <si>
    <t>Se utilizó el sistema RIEGL VMY-2, el cual está equipado con dos sensores LiDAR de alta resolución RIEGL miniVUX-HA</t>
  </si>
  <si>
    <t>El sistema integra un receptor GNSS, una unidad de medida inercial (IMU) y una cámara esférica FLIR Ladybug6 para capturar imágenes panorámicas de 360 grados</t>
  </si>
  <si>
    <t>Se describe que los dos sensores LiDAR están montados en una configuración en ángulo para garantizar una cobertura espacial completa. También se detalla el uso de una montura de techo que incluye la antena GNSS y la unidad de control</t>
  </si>
  <si>
    <t>El estudio se llevó a cabo en el barrio Cit Turin (Distrito 3) en Turín, Italia, un entorno urbano denso con calles sombreadas y edificios cercanos</t>
  </si>
  <si>
    <t>Se indica que el sistema capturó datos a velocidades de hasta 80 km/h, logrando una densidad media de 1100 puntos por metro cuadrado en el pavimento. También se mencionan los retos de la captura urbana, como la presencia de vehículos estacionados y oclusiones por vegetación</t>
  </si>
  <si>
    <t>El flujo incluye la clasificación de la nube de puntos (suelo, edificios, vegetación), la segmentación de la clase suelo para aislar la superficie de la carretera y la extracción automatizada de defectos mediante análisis de intensidad y topografía</t>
  </si>
  <si>
    <t>Segmentación: Extracción de puntos de suelo y división de la sección vial                                                     Clasificación: Identificación de categorías mayores (suelo, edificios, vegetación                                                                              
Deep Learning: Utilizado para extraer características visuales de las imágenes panorámicas.
Basado en reglas: Configuración de parámetros de umbral como "tolerancia" y "área mínima" para filtrar anomalías superficiales.
Modelado 3D: Generación de mallas (mesh) y modelos BIM semánticos.                                                                
Otra: Detección automatizada de defectos mediante el módulo "GV_Road_MLS" que utiliza algoritmos propietarios basados en valores de intensidad</t>
  </si>
  <si>
    <t>Se usan  características topográficas (Z/elevación) para evaluar la integridad estructural.</t>
  </si>
  <si>
    <t>Se mencionan: defectos de pavimento (grietas, baches, deformaciones, reparaciones), marcas viales horizontales, postes de servicios, señales de tráfico, semáforos, barreras, aceras y sistemas de drenaje.</t>
  </si>
  <si>
    <t>Nube de puntos clasificada
Modelo 3D (malla diezmada y modelo BIM en formato IFC)
Capa vectorial (SIG) (archivos shapefile con ubicación y severidad de defectos)
Tabla de atributos
Mapa temático (basado en el Índice de Condición del Pavimento - PCI)</t>
  </si>
  <si>
    <t>Se utilizaron LiDAR360MLS (módulo GV_Road_MLS), QGIS, Autodesk Revit, Dynamo y ArcGIS Pro</t>
  </si>
  <si>
    <t>Se desarrollaron scripts personalizados en Python para integrar los datos geoespaciales en el entorno BIM a través de Dynamo</t>
  </si>
  <si>
    <t>El sistema mostró un desempeño moderado en la detección de baches (F1-score de 0.45). Para grietas y reparaciones, reportó precisiones bajas (0.18 y 0.23 respectivamente) debido a un alto número de falsos positivos causados por ruido superficial</t>
  </si>
  <si>
    <t>Los resultados automáticos se compararon con anotaciones manuales sobre la nube de puntos y con una inspección visual de campo realizada por técnicos municipales un año después</t>
  </si>
  <si>
    <r>
      <rPr>
        <b/>
        <sz val="10"/>
        <color rgb="FF000000"/>
        <rFont val="Times New Roman"/>
        <family val="1"/>
      </rPr>
      <t xml:space="preserve">Ventajas: </t>
    </r>
    <r>
      <rPr>
        <sz val="10"/>
        <color rgb="FF000000"/>
        <rFont val="Times New Roman"/>
        <family val="1"/>
      </rPr>
      <t xml:space="preserve">Alta velocidad de recolección, reducción de riesgos y costes frente a inspecciones manuales, e interoperabilidad con sistemas de Gemelo Digital (Digital Twin)
</t>
    </r>
    <r>
      <rPr>
        <b/>
        <sz val="10"/>
        <color rgb="FF000000"/>
        <rFont val="Times New Roman"/>
        <family val="1"/>
      </rPr>
      <t>Limitaciones:</t>
    </r>
    <r>
      <rPr>
        <sz val="10"/>
        <color rgb="FF000000"/>
        <rFont val="Times New Roman"/>
        <family val="1"/>
      </rPr>
      <t xml:space="preserve"> Oclusiones por tráfico/vegetación, alta tasa de falsos positivos en defectos sutiles y la naturaleza de "caja negra" de los algoritmos propietarios utilizados</t>
    </r>
  </si>
  <si>
    <t>El principal aporte del estudio es el desarrollo de una metodología escalable e interoperable que integra sistemas de mapeo móvil (MMS), sistemas de información geográfica (SIG) y modelado de información de construcción (BIM) para apoyar el mantenimiento preventivo y predictivo de carreteras. Esto permite a los municipios identificar y priorizar intervenciones a partir de datos objetivos, dentro de un entorno basado en Gemelo Digital.</t>
  </si>
  <si>
    <t>El método fue implementado operativamente por la Municipalidad de Turín, traduciendo el índice PCI a sus estándares locales para optimizar la planificación del presupuesto anual de mantenimiento y mejorar la coordinación entre departamentos</t>
  </si>
  <si>
    <t>Para la obtención de los datasets ALS se utilizó el sistema Teledyne Optech Eclipse. También se menciona un sistema CHCNAV AS-900HL para la captura de datos de referencia mediante escaneo láser móvil</t>
  </si>
  <si>
    <t>El artículo se centra en el uso de Airborne Laser Scanning (ALS), pero menciona que tradicionalmente se usaban sistemas GNSS y de imágenes aéreas, y que su metodología de validación utiliza datos MLS ajustados con mediciones de encuestas de control geodésico</t>
  </si>
  <si>
    <t>Aéreo (ALS)</t>
  </si>
  <si>
    <t>Se comparan los datos capturados por ALS con datos de MLS de alta densidad para evaluar la precisión de las alineaciones extraídas. Además, se discuten las ventajas del ALS sobre el MLS en términos de cobertura de áreas laterales y ausencia de oclusiones por tráfico</t>
  </si>
  <si>
    <t>Las pruebas se realizaron en dos áreas de Sichuan, China: un tramo de 2.5 km de la autopista G42 y un paso elevado (intercambiador) entre las autopistas G93 y S44</t>
  </si>
  <si>
    <t>se especifica que el ALS puede recolectar nubes de puntos con densidades de 10–50 pts/m² (los datasets usados tenían entre 10 y 25 pts/m²).</t>
  </si>
  <si>
    <t>El flujo de trabajo incluye: 1) filtrado adaptativo de puntos no terrestres; 2) reconocimiento de pavimento basado en celdas de rejilla; 3) extracción de marcas viales y límites mediante el algoritmo α-shape; 4) extracción de alineaciones mediante un modelo de energía; y 5) reconstrucción del modelo 3D</t>
  </si>
  <si>
    <t>Segmentación: Basada en celdas de rejilla (grid cells) espacialmente suaves e interconectadas para reconocer el pavimento.
Clasificación: Filtrado de puntos terrestres y no terrestres (edificios, vegetación, vehículos).
Machine Learning clásico: Uso de PCA (Análisis de Componentes Principales) para determinar la dirección principal de los puntos de borde.
Basado en reglas: Uso de estándares de diseño vial (líneas rectos, arcos circulares y clotoides) y umbrales de suavidad.
Modelado 3D: Generación de una red irregular de triángulos (TIN) con restricciones de líneas de rotura (breaklines</t>
  </si>
  <si>
    <t>Se utiliza la intensidad de reflectancia para extraer marcas viales y refinar áreas de asfalto, y la elevación/geometría para evaluar la suavidad del terreno y detectar saltos de altura en los bordes</t>
  </si>
  <si>
    <t>Se extraen: pavimento, marcas viales (lane markings), límites de carretera (road boundaries), alineaciones (rectas, arcos y clotoides), hombros (shoulders) y taludes (slopes)</t>
  </si>
  <si>
    <t>Modelo 3D (malla/TIN), Capa vectorial (alineaciones 3D paramétricas para mapas HD) y Nube de puntos clasificada</t>
  </si>
  <si>
    <t>No disponible en el texto (se describen los algoritmos y el marco de trabajo, pero no el software comercial o entorno de programación específico).</t>
  </si>
  <si>
    <t>Se propuso un marco efectivo (framework) y un modelo de energía multiconstricción diseñado específicamente para la extracción de alineaciones as-built y el refinamiento de modelos 3D</t>
  </si>
  <si>
    <t>Las alineaciones lograron una correctitud de hasta el 99.25% y una completitud del 99.55% (dentro de un error de 15 cm). El modelo 3D presentó un RMSE de 2.4 cm en pavimento y 5.8 cm en áreas de taludes</t>
  </si>
  <si>
    <t>se compararon con métodos basados en splines cúbicos (Ma et al., 2019), optimización por piezas (Zhang et al., 2019) y ajuste de plantillas (Martín-Jiménez et al., 2018)</t>
  </si>
  <si>
    <r>
      <rPr>
        <b/>
        <sz val="10"/>
        <color rgb="FF000000"/>
        <rFont val="Times New Roman"/>
        <family val="1"/>
      </rPr>
      <t>Ventajas:</t>
    </r>
    <r>
      <rPr>
        <sz val="10"/>
        <color rgb="FF000000"/>
        <rFont val="Times New Roman"/>
        <family val="1"/>
      </rPr>
      <t xml:space="preserve"> Proporciona mayor cobertura lateral que el MLS, no sufre oclusiones por otros vehículos y mejora la precisión cerca de los bordes mediante restricciones de alineación.
</t>
    </r>
    <r>
      <rPr>
        <b/>
        <sz val="10"/>
        <color rgb="FF000000"/>
        <rFont val="Times New Roman"/>
        <family val="1"/>
      </rPr>
      <t>Limitaciones:</t>
    </r>
    <r>
      <rPr>
        <sz val="10"/>
        <color rgb="FF000000"/>
        <rFont val="Times New Roman"/>
        <family val="1"/>
      </rPr>
      <t xml:space="preserve"> El filtrado automático tiene dificultades para distinguir segmentos de carreteras elevadas de otras construcciones no terrestres, y la extracción depende de la visibilidad de las marcas viales</t>
    </r>
  </si>
  <si>
    <t xml:space="preserve">El aporte principal es la propuesta de un método para la extracción automática de parámetros de alineación 3D y la reconstrucción de modelos digitales precisos a partir de nubes de puntos ALS, lo que reduce significativamente la carga de procesamiento manual y cumple con las exigencias de precisión para mapas de alta definición </t>
  </si>
  <si>
    <t>Concluye que el marco puede satisfacer la demanda de generar mapas HD y proveer características geométricas esenciales para autoridades viales, diseñadores y constructores de carreteras</t>
  </si>
  <si>
    <t>Se utilizó el sistema RIEGL VMX-450, el cual integra dos escáneres láser VQ-450 de vista completa</t>
  </si>
  <si>
    <t>El sistema cuenta con cuatro cámaras digitales de alta resolución, una unidad de medida inercial (IMU), dos antenas GNSS y un indicador de medición de distancia (DMI) montado en la rueda</t>
  </si>
  <si>
    <t>Se detalla que los dos escáneres láser están configurados en un patrón en "X" para proporcionar una mayor cobertura de los objetivos medidos</t>
  </si>
  <si>
    <t>El estudio se centra en el procesamiento de datos MLS y compara su algoritmo con otros métodos de procesamiento (Guan y Chen), pero no compara diferentes plataformas físicas de captura</t>
  </si>
  <si>
    <t>La captura se realizó en Xiamen, China. Se utilizaron cuatro conjuntos de datos: Siming Road South (SRS), International Conference and Exhibition Center (ICEC), Yanwu Bridge (YWB) y Yunding Tunnel (YDT)</t>
  </si>
  <si>
    <t>Se menciona que la captura se realiza a velocidad normal de conducción urbana y que el sistema puede operar tanto de día como de noche. También se indica que el tráfico vehicular puede generar oclusiones (sombras) en los datos</t>
  </si>
  <si>
    <t>El flujo de trabajo consta de: 1) segmentación de la superficie de la carretera mediante un enfoque basado en bordillos; 2) extracción de marcas viales mediante umbralización de múltiples segmentos y filtrado de densidad espacial; y 3) clasificación jerárquica de las marcas extraídas</t>
  </si>
  <si>
    <t>Se emplean las siguientes metodologías:
Segmentación: Basada en bordillos (curbs) para aislar el pavimento.
Clasificación: Jerárquica para identificar tipos específicos de marcas.
Clustering: Agrupamiento por distancia euclidiana.
Deep Learning: Uso de Máquinas de Boltzmann Profundas (DBM) para clasificar marcas de tamaño pequeño.
Basado en reglas: Uso de la trayectoria y líneas de bordillo para clasificar marcas de gran tamaño.
Modelado 3D: Segmentación por corte normalizado basado en vóxeles.
Otra: Algoritmo de umbralización de Otsu, PCA (Análisis de Componentes Principales) y filtrado de densidad espacial</t>
  </si>
  <si>
    <t>Se utiliza principalmente la intensidad (reflectividad) para distinguir las marcas viales del pavimento, además de la geometría/elevación para detectar los bordillos</t>
  </si>
  <si>
    <t>Se extraen siete tipos de marcas viales: líneas de parada, líneas centrales (continuas y discontinuas), líneas de borde, flechas, marcas de advertencia para peatones y pasos de cebra.</t>
  </si>
  <si>
    <t>Nube de puntos clasificada (preservando la información geoespacial 3D) e Imagen rasterizada (utilizada específicamente para la evaluación cuantitativa y la clasificación de marcas pequeñas mediante aprendizaje profundo)</t>
  </si>
  <si>
    <t>El método se implementó utilizando C++</t>
  </si>
  <si>
    <t>Los autores proponen un método novedoso de extracción directa en 3D que incluye algoritmos propios de umbralización multisegmento, filtrado de densidad espacial y clasificación jerárquica</t>
  </si>
  <si>
    <t>reporta un promedio de completitud de 0.93, corrección de 0.92 y una medida F (F-measure) de 0.93</t>
  </si>
  <si>
    <t>Se comparó con los métodos de Guan (2014) y Chen (2009), demostrando un rendimiento superior en precisión y completitud</t>
  </si>
  <si>
    <r>
      <rPr>
        <b/>
        <sz val="10"/>
        <color rgb="FF000000"/>
        <rFont val="Times New Roman"/>
        <family val="1"/>
      </rPr>
      <t>Ventajas:</t>
    </r>
    <r>
      <rPr>
        <sz val="10"/>
        <color rgb="FF000000"/>
        <rFont val="Times New Roman"/>
        <family val="1"/>
      </rPr>
      <t xml:space="preserve"> Procesa datos directamente en 3D evitando errores de conversión a 2D, preserva información geoespacial y es computacionalmente eficiente.
</t>
    </r>
    <r>
      <rPr>
        <b/>
        <sz val="10"/>
        <color rgb="FF000000"/>
        <rFont val="Times New Roman"/>
        <family val="1"/>
      </rPr>
      <t xml:space="preserve">Limitaciones: </t>
    </r>
    <r>
      <rPr>
        <sz val="10"/>
        <color rgb="FF000000"/>
        <rFont val="Times New Roman"/>
        <family val="1"/>
      </rPr>
      <t>Dificultad para clasificar líneas discontinuas en tramos curvos; además, el desgaste de la pintura o las oclusiones por vehículos pueden causar datos incompletos.</t>
    </r>
  </si>
  <si>
    <t>El aporte principal es la capacidad de extraer y clasificar marcas viales directamente desde nubes de puntos 3D (sin depender de proyecciones 2D) mediante un enfoque de aprendizaje de características jerárquicas, lo que mejora la precisión del inventario y conserva la integridad geoespacial de los activos viales</t>
  </si>
  <si>
    <t>Destaca que es un medio prometedor y rentable para el mapeo rápido de inventarios en grandes áreas urbanas, siendo un insumo crítico para los Sistemas de Transporte Inteligentes (ITS)</t>
  </si>
  <si>
    <t>Los datos fueron capturados por un sistema Lynx Mobile Mapping System, el cual consta de dos escáneres láser</t>
  </si>
  <si>
    <t>El sistema integra un receptor GPS, una unidad de medida inercial (IMU), y el texto menciona que las configuraciones típicas de estos sistemas incluyen cámaras digitales, un sistema de navegación inercial (INS) y un indicador de medición de distancia montado en la rueda (DMI)</t>
  </si>
  <si>
    <t>El área de estudio se localiza en la región suburbana de Guanggu, un distrito de negocios en Wuhan, China</t>
  </si>
  <si>
    <t>Se menciona que los datos se recolectaron en una sola dirección de la vía, lo que resultó en escenarios desiguales a ambos lados de las calles, y se consideraron situaciones complejas de calles anchas e irregulares</t>
  </si>
  <si>
    <t>El flujo de trabajo consta de tres fases principales: 1) Preprocesamiento (seccionamiento, voxelización y detección de suelo); 2) Localización (localización gruesa y selección de candidatos a postes y árboles); y 3) Segmentación (diferenciación de postes y árboles, y segmentación en escenas desordenadas o "clutters"). Se incluye una etapa de limpieza para detectar y eliminar puntos de ruido aislados mediante un algoritmo de análisis de componentes conectados en dos rondas
. Además, se realiza el seccionamiento de la nube en bloques de 100 m y 120 m basados en la trayectoria del vehículo y la voxelización de los datos</t>
  </si>
  <si>
    <t>Segmentación: Basada en componentes conectados y crecimiento de regiones.
Clasificación: Jerárquica para diferenciar postes de árboles.
Clustering: Basado en densidad 3D y distancia euclidiana.
Basado en reglas: Uso de un modelo de doble cilindro concéntrico para el análisis de aislamiento vertical.
Otra: Análisis de rugosidad (basado en PCA y valores propios) para identificar partes artificiales de los postes y un algoritmo de crecimiento vertical para extraer el fuste del poste</t>
  </si>
  <si>
    <t>Se utiliza principalmente la geometría y morfología espacial, específicamente la continuidad vertical, el aislamiento de los fustes y la rugosidad de las estructuras superiores</t>
  </si>
  <si>
    <t>Se extraen objetos tipo poste como postes de luz, señales de tráfico, semáforos, postes de servicios públicos y cámaras de vigilancia, además de diferenciar estos de los árboles</t>
  </si>
  <si>
    <t>Nube de puntos clasificada; los elementos se extraen como segmentos significativos que representan los postes de la carretera</t>
  </si>
  <si>
    <t>Se propuso un nuevo algoritmo basado en la ubicación para reconocer automáticamente los postes, incluyendo un método de localización de objetos en 3D basado en densidad y un análisis de rugosidad para escenas complejas</t>
  </si>
  <si>
    <t>Se reporta una completitud (CP) promedio del 95.5% y una corrección (CR) promedio del 83.6% para los dos sitios de prueba</t>
  </si>
  <si>
    <t>Los resultados se compararon con métodos previos de otros autores como Golovinskiy et al., Pu et al., Cabo et al., Fan et al., y Li et al., demostrando que el método propuesto supera a la mayoría en tasa de detección</t>
  </si>
  <si>
    <r>
      <rPr>
        <b/>
        <sz val="10"/>
        <color rgb="FF000000"/>
        <rFont val="Times New Roman"/>
        <family val="1"/>
      </rPr>
      <t>Ventajas:</t>
    </r>
    <r>
      <rPr>
        <sz val="10"/>
        <color rgb="FF000000"/>
        <rFont val="Times New Roman"/>
        <family val="1"/>
      </rPr>
      <t xml:space="preserve"> Es robusto en escenas desordenadas ("cluttered") donde los árboles y los postes están entrelazados, y funciona correctamente en nubes con grandes variaciones de densidad.
</t>
    </r>
    <r>
      <rPr>
        <b/>
        <sz val="10"/>
        <color rgb="FF000000"/>
        <rFont val="Times New Roman"/>
        <family val="1"/>
      </rPr>
      <t>Limitaciones:</t>
    </r>
    <r>
      <rPr>
        <sz val="10"/>
        <color rgb="FF000000"/>
        <rFont val="Times New Roman"/>
        <family val="1"/>
      </rPr>
      <t xml:space="preserve"> La precisión disminuye cuando los árboles están tan densamente agrupados que solo se escanea el tronco, lo que provoca que el algoritmo los identifique erróneamente como postes (falsos positivos)</t>
    </r>
  </si>
  <si>
    <t>El aporte principal es un pipeline de procesamiento automático que logra localizar y extraer postes de carretera con alta precisión en entornos urbanos complejos, destacando su robustez para segmentar accesorios de postes incluso cuando están cubiertos por follaje de árboles, utilizando únicamente coordenadas espaciales</t>
  </si>
  <si>
    <t>El estudio subraya que el método es urgente y útil para la construcción y actualización de bases de datos de infraestructura urbana, la gestión de la seguridad vial y el desarrollo de sistemas de asistencia al conductor y navegación autónoma</t>
  </si>
  <si>
    <t>Park, B.-K.D.; Sayer, J.R.;
Clover, A.D.; Reed, M.P.</t>
  </si>
  <si>
    <t>El estudio utilizó el sensor Quanergy M8 (905 nm)</t>
  </si>
  <si>
    <t>El vehículo de prueba fue equipado con una cámara de alta fidelidad (Flir Grasshopper), una unidad de medida inercial (IMU) integrada con GPS (dispositivo Load) y un indicador de medición de distancia (DMI) en la rueda</t>
  </si>
  <si>
    <t>Móvil (MMS); se utilizó un sedán mediano (Honda Accord) como vehículo de prueba</t>
  </si>
  <si>
    <t>El sensor se colocó en la parte superior del techo del vehículo y se inclinó hacia abajo 7 grados para maximizar el escaneo de la carretera frontal</t>
  </si>
  <si>
    <t>El artículo no compara plataformas físicas (como drones vs. vehículos), pero sí compara configuraciones de instalación del material: marcas empotradas (recessed) frente a marcas no empotradas en la superficie del pavimento</t>
  </si>
  <si>
    <t>Las pruebas se realizaron en el corredor de la carretera US-23 (~24 km en cada sentido), cerca de Ann Arbor y Brighton en Michigan, EE. UU.</t>
  </si>
  <si>
    <t>Los datos se recolectaron durante tres años bajo diversas condiciones: soleado (73%), nublado (21%) y lluvioso/nevado (6%), tanto de día (89%) como de noche (11%). Las condiciones climáticas extremas se excluyeron por seguridad</t>
  </si>
  <si>
    <t>El sistema consta de tres programas: 1) Recolección de datos en tiempo real; 2) Procesamiento para reconstruir la nube de puntos 3D y segmentar la superficie; y 3) Análisis para generar histogramas y estimar puntajes de detectabilidad. Como etapa de pre procesamiento, se eliminaron puntos considerados ruido (50 cm por encima o debajo del nivel del suelo). También se descartaron las intensidades de los haces 1 y 8 del sensor debido a oclusiones por el capó del vehículo o ángulos de escaneo ineficaces</t>
  </si>
  <si>
    <t>Segmentación: De la superficie de la carretera y detección de marcas.
Basado en reglas: Uso de un umbral de intensidad (valor de 29) para filtrar el pavimento de las marcas viales.
Clustering: Uso de la técnica k-D tree para la búsqueda rápida de puntos vecinos.
Otra: Algoritmo de detección de marcas semiautomatizado basado en gradientes</t>
  </si>
  <si>
    <t>Se utiliza la intensidad de reflectividad LiDAR (almacenada como un valor de 8 bits)</t>
  </si>
  <si>
    <t>Se extraen marcas viales (lane markings) de cuatro tipos de materiales: Poliarea (PU), HPS-8, plástico frío (OVCP) y termoplástico pulverizable. Se analizan tanto líneas sólidas como discontinuas</t>
  </si>
  <si>
    <t>La información se representa mediante nubes de puntos 3D con intensidades colorizadas, histogramas de distribución de intensidad
 y un índice numérico de detectabilidad (D)</t>
  </si>
  <si>
    <t>El artículo menciona el uso de APIs de los fabricantes para la captura de datos brutos, pero no especifica un software comercial de preprocesamiento de terceros</t>
  </si>
  <si>
    <t>Se utilizó la librería VTK v5.8 para la búsqueda en estructuras k-D tree. El resto del procesamiento se realizó con programas desarrollados por los autores</t>
  </si>
  <si>
    <t xml:space="preserve">Los autores desarrollaron un sistema de evaluación de marcas viales compuesto por tres programas personalizados y propusieron una nueva métrica de puntuación de detectabilidad basada en la intensidad (retroreflectividad) </t>
  </si>
  <si>
    <t>El estudio reporta el desempeño y las tasas de degradación de la detectabilidad (ej. una tasa de disminución promedio de 0.74 por año para poliarea), más que una precisión métrica de ubicación</t>
  </si>
  <si>
    <t>El estudio señala que, a diferencia de investigaciones previas centradas en la visión humana o cámaras ópticas, este trabajo aborda la falta de una métrica estandarizada para la detectabilidad basada en la intensidad LiDAR</t>
  </si>
  <si>
    <r>
      <rPr>
        <b/>
        <sz val="10"/>
        <color rgb="FF000000"/>
        <rFont val="Times New Roman"/>
        <family val="1"/>
      </rPr>
      <t>Ventajas:</t>
    </r>
    <r>
      <rPr>
        <sz val="10"/>
        <color rgb="FF000000"/>
        <rFont val="Times New Roman"/>
        <family val="1"/>
      </rPr>
      <t xml:space="preserve"> El sistema LiDAR es robusto ante condiciones de iluminación (sombras) y funciona tanto de día como de noche.
</t>
    </r>
    <r>
      <rPr>
        <b/>
        <sz val="10"/>
        <color rgb="FF000000"/>
        <rFont val="Times New Roman"/>
        <family val="1"/>
      </rPr>
      <t>Limitaciones:</t>
    </r>
    <r>
      <rPr>
        <sz val="10"/>
        <color rgb="FF000000"/>
        <rFont val="Times New Roman"/>
        <family val="1"/>
      </rPr>
      <t xml:space="preserve"> La intensidad reflectante es sensible a la humedad; cuando el pavimento está completamente mojado, se pierde la diferenciación entre la marca y el suelo. Además, los valores de intensidad dependen del sensor específico utilizado</t>
    </r>
  </si>
  <si>
    <t>El aporte principal es la cuantificación de la degradación longitudinal (a lo largo de 3 años) de la detectabilidad de las marcas viales mediante el uso de una nueva métrica de intensidad, proporcionando datos prácticos para la selección de materiales y la planificación de cronogramas de mantenimiento vial</t>
  </si>
  <si>
    <t>El estudio concluye que los resultados son muy prácticos para el uso del LiDAR en aplicaciones del mundo real, ayudando a las autoridades viales en la gestión de activos y la selección de tecnologías de marcado más duraderas.</t>
  </si>
  <si>
    <t>Se utilizó un LiDAR Robosense de 16 canales de bajo costo</t>
  </si>
  <si>
    <t>El texto menciona que el LiDAR se posicionó en un vehículo, pero no detalla sensores adicionales como GNSS o IMU.</t>
  </si>
  <si>
    <t>Móvil (MMS); el equipo se montó en la parte delantera de un vehículo para realizar escaneo láser móvil.</t>
  </si>
  <si>
    <t>El LiDAR se posicionó en la parte frontal del vehículo, inclinado 45 grados hacia abajo</t>
  </si>
  <si>
    <t>El estudio se centra en comparar diferentes arquitecturas de redes neuronales (Fast-SCNN vs. MFSCNN) sobre la misma configuración de captura de nubes de puntos dispersas</t>
  </si>
  <si>
    <t>La recolección de datos se realizó en el área de North Ookayama del Instituto de Tecnología de Tokio (Japón)</t>
  </si>
  <si>
    <t>El flujo consiste en: 1) restringir la nube de puntos a un área frontal; 2) proyectarla cenitalmente (top-down) a un plano 2D; 3) etiquetado manual; 4) entrenamiento del modelo (80% entrenamiento, 10% validación, 10% prueba) y 5) evaluación mediante métricas de precisión y recall. Como etapa de pre procesamiento, se utilizó el umbral de intensidad para asistir el etiquetado manual. Además, las imágenes derivadas de la nube de puntos se dilataron con un núcleo de 3x3 para mejorar la visualización. También se aplicó aumento de datos (augmentation) mediante el volteo de imágenes (flipping)</t>
  </si>
  <si>
    <t>Deep Learning: Se propone la red MFSCNN (basada en Fast-SCNN) y se menciona U-Net como referencia.
Clasificación: Segmentación semántica en tres clases (negro, otros, marcas viales).
Basado en reglas: Umbrales de intensidad para el etiquetado.
Otra: Uso de una rama de convolución 2D adicional con enmascaramiento (masking) en el paso de fusión de características</t>
  </si>
  <si>
    <t>Se utiliza la intensidad (reflectancia) para generar los valores de píxel de las imágenes proyectadas y distinguir las marcas viales por su propiedad reflectante</t>
  </si>
  <si>
    <t>Se extraen marcas viales, específicamente líneas de carril (lane lines) y pasos de cebra (crosswalks)</t>
  </si>
  <si>
    <t>Imagen rasterizada; la nube de puntos se proyecta en imágenes 2D de 2048 x 512 píxeles con una resolución de 1 cm
. El objetivo final es obtener una nube de puntos dispersa clasificada</t>
  </si>
  <si>
    <t>Se indica que la implementación se realizó en Python, pero no se menciona un software comercial específico para el preprocesamiento inicial de la nube de puntos</t>
  </si>
  <si>
    <t>Se utilizó Python, la librería VTK (para estructuras k-D tree) y el entorno de desarrollo con una GPU NVIDIA GeForce RTX 3060</t>
  </si>
  <si>
    <t>Se desarrolló la arquitectura MFSCNN (Masked-Fast-SCNN), una modificación de la estructura Fast-SCNN diseñada para mejorar el entrenamiento</t>
  </si>
  <si>
    <t>El modelo MFSCNN logró un aumento del 4.6% en el f1-score promedio y una reducción del 8% en la incertidumbre para la clase de marcas viales en comparación con el modelo base</t>
  </si>
  <si>
    <t>Se comparan los resultados de MFSCNN directamente con los de Fast-SCNN y se hace referencia a la velocidad de predicción de U-Net</t>
  </si>
  <si>
    <r>
      <rPr>
        <b/>
        <sz val="10"/>
        <color rgb="FF000000"/>
        <rFont val="Times New Roman"/>
        <family val="1"/>
      </rPr>
      <t>Ventajas:</t>
    </r>
    <r>
      <rPr>
        <sz val="10"/>
        <color rgb="FF000000"/>
        <rFont val="Times New Roman"/>
        <family val="1"/>
      </rPr>
      <t xml:space="preserve"> Mejora la precisión en datos dispersos y reduce la incertidumbre; mantiene la velocidad de inferencia si se usa Fast-SCNN después del entrenamiento potenciado con MFSCNN.
</t>
    </r>
    <r>
      <rPr>
        <b/>
        <sz val="10"/>
        <color rgb="FF000000"/>
        <rFont val="Times New Roman"/>
        <family val="1"/>
      </rPr>
      <t>Limitaciones:</t>
    </r>
    <r>
      <rPr>
        <sz val="10"/>
        <color rgb="FF000000"/>
        <rFont val="Times New Roman"/>
        <family val="1"/>
      </rPr>
      <t xml:space="preserve"> Las nubes de puntos de LiDARs de bajo costo representan mal las marcas viales; la arquitectura MFSCNN es 1.5 veces más lenta que Fast-SCNN durante la predicción</t>
    </r>
  </si>
  <si>
    <t>El aporte principal es una modificación estructural en redes CNN (rama con máscara) que permite aprovechar LiDARs de bajo costo para el mapeo móvil y la actualización de mapas de alta definición (HD) o gemelos digitales, superando el reto de la baja densidad de puntos sin perder eficiencia operativa</t>
  </si>
  <si>
    <t>El estudio concluye que este enfoque contribuye a hacer del uso de LiDARs económicos una alternativa práctica para tareas de mapeo móvil, mejorando la confiabilidad de las extracciones automáticas en escenarios del mundo real</t>
  </si>
  <si>
    <t>Se utilizó el sistema StreetMapper, el cual monta dos escáneres láser RIEGL VQ-250</t>
  </si>
  <si>
    <t xml:space="preserve">No disponible en el texxto </t>
  </si>
  <si>
    <t>El escáner se montó aproximadamente a 2 metros sobre el suelo en el vehículo. Además, se especifica que la línea de escaneo en la carretera está inclinada aproximadamente 45° respecto a la dirección de operación del vehículo</t>
  </si>
  <si>
    <t>Las capturas se realizaron en la ciudad de Sapporo, Japón, en dos sitios: un tramo de carretera de tres carriles (Sitio A) y una calle de dos carriles con casas y aceras (Sitio B)</t>
  </si>
  <si>
    <t>Se detallan parámetros como la tasa de pulso (200 kHz), la tasa de escaneo (100 rps) y los intervalos de puntos resultantes (10 mm bajo el escáner y 40 mm a 5 metros de distancia). También se indica que el vehículo circuló por carriles específicos en cada sitio</t>
  </si>
  <si>
    <t>El flujo de trabajo consta de: 1) extracción de puntos característicos (feature points) considerando la densidad; 2) interpolación de estos puntos para partes irregulares; 3) extracción de puntos característicos adicionales en superficies lisas; y 4) integración de segmentos para generar regiones planas e irregulares. Como parte del pre procesamiento, se incluye la interpolación de puntos característicos mediante operaciones morfológicas (erosión y dilatación) para mejorar la precisión en áreas de vegetación. También se proyecta la línea de escaneo en un plano perpendicular a la dirección del vehículo para eliminar la influencia del ángulo de montaje del escáner al detectar bordillos</t>
  </si>
  <si>
    <t>Segmentación: Basada en líneas de escaneo y crecimiento de regiones.
Basado en reglas: Uso de umbrales para el ángulo de aproximación, ángulo de flexión y distancias espaciales.
Modelado 3D: Mencionado como aplicación final para estructuras básicas.
Otra: Algoritmo de Douglas-Peucker para segmentar superficies lisas y morfología matemática para interpolación</t>
  </si>
  <si>
    <t>Se utiliza el tiempo de adquisición para organizar las líneas de escaneo, los puntos de eco múltiple (multi-echo) para identificar vegetación y la geometría espacial (ángulos y distancias)</t>
  </si>
  <si>
    <t>Se identifican y segmentan: pavimento (roadway), aceras (sidewalks), bordillos (curbs), rebajes de bordillo (curb cuts), postes, señales de tráfico, árboles, plantas/vegetación, muros de edificios, semáforos, líneas eléctricas, pilares de puentes y vigas</t>
  </si>
  <si>
    <t>Nube de puntos clasificada; los datos se dividen en regiones planas (suelo, paredes) y regiones irregulares (vegetación)</t>
  </si>
  <si>
    <t>No disponible en el texto (solo se especifican las características del hardware: CPU Core i7 de 4.2 GHz)</t>
  </si>
  <si>
    <t>Los autores proponen un método original de segmentación basado en puntos característicos de las líneas de escaneo que es insensible a las diferencias en la densidad de puntos</t>
  </si>
  <si>
    <t>Reporta una tasa de éxito promedio del 72.9% para regiones planas y del 33.8% para regiones irregulares. También indica un tiempo de procesamiento de 24.1 segundos para 12 millones de puntos (aprox. 800 metros de carretera)</t>
  </si>
  <si>
    <t>El artículo discute las desventajas de métodos existentes (basados en supervóxeles o crecimiento de regiones en nubes no organizadas) como el alto costo computacional y la sensibilidad a la densidad, posicionando su propuesta como una mejora en eficiencia y robustez</t>
  </si>
  <si>
    <r>
      <rPr>
        <b/>
        <sz val="10"/>
        <color rgb="FF000000"/>
        <rFont val="Times New Roman"/>
        <family val="1"/>
      </rPr>
      <t xml:space="preserve">Ventajas: </t>
    </r>
    <r>
      <rPr>
        <sz val="10"/>
        <color rgb="FF000000"/>
        <rFont val="Times New Roman"/>
        <family val="1"/>
      </rPr>
      <t xml:space="preserve">Alta eficiencia computacional, robustez ante cambios en la velocidad de conducción y capacidad para extraer bordes de objetos con precisión.
</t>
    </r>
    <r>
      <rPr>
        <b/>
        <sz val="10"/>
        <color rgb="FF000000"/>
        <rFont val="Times New Roman"/>
        <family val="1"/>
      </rPr>
      <t xml:space="preserve">Limitaciones: </t>
    </r>
    <r>
      <rPr>
        <sz val="10"/>
        <color rgb="FF000000"/>
        <rFont val="Times New Roman"/>
        <family val="1"/>
      </rPr>
      <t>Se observó una alta tasa de sub-segmentación en regiones irregulares (62.8%) debido a la escasez de puntos detrás de los objetos; además, la precisión en la localización de rebajes de bordillo tuvo desviaciones de unos 50 mm.</t>
    </r>
  </si>
  <si>
    <t>El aporte principal es un algoritmo de segmentación robusto e insensible a la variación de densidad de puntos, que permite dividir automáticamente nubes de puntos MLS complejas en regiones planas e irregulares, facilitando la extracción masiva de inventario vial y mobiliario urbano para mapas de conducción autónoma</t>
  </si>
  <si>
    <t>Se destaca su utilidad para satisfacer la creciente demanda de mapas precisos para la conducción autónoma y la inspección rápida de infraestructura vial</t>
  </si>
  <si>
    <t>Mona Hodaei;Youssef Hany; Aser Eissa; Ayman Habib</t>
  </si>
  <si>
    <t>Se usó el sistema PWMMS-HA (personalizad) cuenta con cuatro unidades LiDAR: tres Velodyne HDL-32E y una Velodyne VLP-16 High-Res. sistema PWMMS-HA utilizado cuenta con cuatro unidades LiDAR: tres Velodyne HDL-32E y una Velodyne VLP-16 High-Res.</t>
  </si>
  <si>
    <t>El sistema integra tres cámaras color FLIR Grasshopper3 (9.1 MP) y una unidad GNSS/INS Applanix POS LV 220 para el georreferenciamiento</t>
  </si>
  <si>
    <t>Móvil (MMS); se utiliza un vehículo terrestre denominado Purdue Wheel-based Mobile Mapping System – High Accuracy (PWMMS-HA)</t>
  </si>
  <si>
    <t>Se describe que todos los sensores están montados en la parte superior del vehículo y están georreferenciados mediante la unidad GNSS/INS. La calibración incluye la estimación de parámetros de montaje como los vectores de palanca (lever-arm) y los ángulos de puntería (boresight).</t>
  </si>
  <si>
    <t>El estudio se centra en validar su método de registro en diversas carreteras y entornos urbanos usando el mismo sistema móvil, aunque en la revisión de literatura menciona comparativamente métodos aéreos y terrestres</t>
  </si>
  <si>
    <t>La recolección de datos se llevó a cabo en varias regiones de Indiana, EE. UU., incluyendo las autopistas I-74, I-465, las rutas U.S. 52/41 y el corredor urbano de River Road</t>
  </si>
  <si>
    <t>Se seleccionaron áreas con condiciones desafiantes como oclusiones de señal GNSS causadas por puentes, vegetación densa (copas de árboles) y tráfico vehicular adyacente que genera efectos de multitrayectoria</t>
  </si>
  <si>
    <t>El flujo comprende: 1) extracción independiente de marcas viales en LiDAR e imágenes; 2) proyección de las marcas LiDAR al plano de la imagen mediante una función de transformación; 3) cálculo de una medida de similitud (distancia euclidiana); y 4) optimización en dos etapas (Bayesiana y descenso de gradiente). Como parte del pre procesamiento, se incluye la normalización de la intensidad LiDAR para aislar marcas viales y un filtrado geométrico (área, relación de aspecto, longitud y orientación) en las imágenes para eliminar ruido y regiones no deseadas</t>
  </si>
  <si>
    <t>Segmentación: Uso de la red RandLA-Net para la segmentación semántica de la nube de puntos.
Clasificación: Identificación de marcas viales y otros elementos de infraestructura.
Machine Learning clásico: Uso de optimización Bayesiana para el registro grueso.
Deep Learning: Implementación de RandLA-Net para la evaluación cualitativa de los resultados.
Basado en reglas: Filtros geométricos y umbrales de intensidad para la extracción de primitivas
Modelado 3D: Reconstrucción de puntos basada en modelos matemáticos de posicionamiento.</t>
  </si>
  <si>
    <t>Se utiliza la intensidad de reflectividad para extraer las marcas viales de la nube de puntos</t>
  </si>
  <si>
    <t>Se mencionan: marcas viales (líneas de carril), señalización vertical, tableros de puentes, pilares, vegetación, guardarraíles, semáforos, postes de servicios públicos y edificios</t>
  </si>
  <si>
    <t>Nube de puntos clasificada (mediante segmentación semántica).
Imagen rasterizada (máscaras binarias de marcas viales para el registro)
Tabla de atributos (parámetros EOP y métricas de precisión)</t>
  </si>
  <si>
    <t>No disponible en el texto (se mencionan los algoritmos y marcos de trabajo como el de Cheng et al)</t>
  </si>
  <si>
    <t>El texto menciona el uso de la red RandLA-Net y herramientas de optimización, además de hardware específico (Intel i9, NVIDIA RTX A4000)</t>
  </si>
  <si>
    <t>Se desarrolló un algoritmo de optimización basado en aprendizaje de dos etapas y una función de transformación específica para mitigar perturbaciones de la trayectoria GNSS/INS</t>
  </si>
  <si>
    <t>Reporta una reducción del error de alineación a menos de unos pocos píxeles (mejorando de 15-33 píxeles a ~1 píxel) y una mejora en la Intersección sobre la Unión (IoU) de más del 50%</t>
  </si>
  <si>
    <t>Se comparan cuantitativa y cualitativamente con otros cinco métodos de registro automático de la literatura (Miled et al., Zhu et al., Wan et al., Wang et al., y Li et al.)</t>
  </si>
  <si>
    <r>
      <rPr>
        <b/>
        <sz val="10"/>
        <color rgb="FF000000"/>
        <rFont val="Times New Roman"/>
        <family val="1"/>
      </rPr>
      <t xml:space="preserve">Ventajas: </t>
    </r>
    <r>
      <rPr>
        <sz val="10"/>
        <color rgb="FF000000"/>
        <rFont val="Times New Roman"/>
        <family val="1"/>
      </rPr>
      <t xml:space="preserve">Es robusto en autopistas donde los rasgos distintivos son escasos y permite diagnosticar la causa raíz del desajuste (si es por calibración o por error de trayectoria).
</t>
    </r>
    <r>
      <rPr>
        <b/>
        <sz val="10"/>
        <color rgb="FF000000"/>
        <rFont val="Times New Roman"/>
        <family val="1"/>
      </rPr>
      <t xml:space="preserve">Limitaciones: </t>
    </r>
    <r>
      <rPr>
        <sz val="10"/>
        <color rgb="FF000000"/>
        <rFont val="Times New Roman"/>
        <family val="1"/>
      </rPr>
      <t>La precisión disminuye en zonas de transición, áreas de tejido vial o zonas de construcción donde las marcas son tenues, irregulares o están ausentes.</t>
    </r>
  </si>
  <si>
    <t>El aporte principal es un método de registro automático cámara-LiDAR diseñado específicamente para corredores viales que utiliza marcas viales como primitivas, logrando alinear nubes de puntos afectadas por errores de trayectoria y proporcionando una herramienta para validar la estabilidad del sistema y la calidad de la trayectoria</t>
  </si>
  <si>
    <t>Destaca su utilidad para la creación de mapas de alta definición, monitoreo de infraestructura, soporte para vehículos autónomos (ADAS) y gestión de activos viales por parte de agencias de transporte</t>
  </si>
  <si>
    <t xml:space="preserve">El estudio utilizó datos capturados por un sensor TOPCON  y un sensor RIEGL </t>
  </si>
  <si>
    <t>Se especifica que los sistemas de escaneo láser móvil (MLS) utilizados cuentan con un sistema de navegación basado en sistemas globales de navegación por satélite (GNSS) y unidades de medida inercial (IMU)</t>
  </si>
  <si>
    <t>De manera general indica que los sensores MLS están instalados en una plataforma móvil e integran componentes de navegación. Además, menciona que el filtrado se basa en la posición de la antena GPS</t>
  </si>
  <si>
    <t>No se comparan plataformas físicas distintas (como drones vs. vehículos), pero el método se prueba y valida utilizando dos conjuntos de datos de sensores diferentes (TOPCON y RIEGL) en diferentes países</t>
  </si>
  <si>
    <t>Se describen dos áreas: Cudillero, España, que es un pueblo pesquero con calles estrechas y aceras ajustadas; y Horn, Austria, una zona urbana típica con bordillos estructurados, rampas y áreas de estacionamiento</t>
  </si>
  <si>
    <t>Se mencionan desafíos contextuales como la presencia de muros de piedra, camiones, terrazas de bares y vehículos estacionados que crean sombras (oclusiones) en la nube de puntos</t>
  </si>
  <si>
    <t>El flujo consta de cuatro etapas principales: 1) Preprocesamiento; 2) Rasterización; 3) Segmentación; y 4) Extracción de bordes mediante rugosidad. Como pre procesamiento, se incluye la división de la nube en cortes (slices), un cambio de sistema de coordenadas (de global UTM a local cartesiano) y una fase de filtrado donde se eliminan los puntos por encima de la altura de la antena GPS para reducir el tamaño de los datos</t>
  </si>
  <si>
    <t>Segmentación: Proyección en el plano XY y aplicación de algoritmos de segmentación.
Basado en reglas: Uso de umbrales para altura (Hmin/Hmax), densidad de puntos y rugosidad.
Otra: Operaciones de morfología matemática (operador de apertura y dilatación) aplicadas a imágenes binarias derivadas de la rasterización. También se utiliza el análisis de rugosidad para la extracción de bordes</t>
  </si>
  <si>
    <t>Se utiliza la diferencia de elevación (altura local), la densidad de puntos por celda y la rugosidad espacial de la nube. El texto descarta explícitamente la intensidad (reflectancia) como atributo relevante para este método particular</t>
  </si>
  <si>
    <t>Se detectan y extraen bordillos (curbs), límites de calles, y específicamente los bordes superiores e inferiores de los bordillos</t>
  </si>
  <si>
    <t>Nube de puntos clasificada: El resultado final es una nueva nube de puntos 3D formada solo por los puntos que pertenecen al bordillo.
Imagen rasterizada: Se utilizan imágenes 2D de densidad y modelos de superficie normalizados (nDSM) durante el proceso intermedio</t>
  </si>
  <si>
    <t>El artículo menciona la Wiki de CloudCompare como referencia para la definición de rugosidad, pero no especifica un software comercial único para la ejecución del algoritmo propuesto</t>
  </si>
  <si>
    <t>Los autores desarrollaron un método semiautomático original basado en la combinación de operaciones morfológicas y análisis de rugosidad</t>
  </si>
  <si>
    <t>Reporta tasas de completitud (completeness) y corrección (correctness) superiores al 90%, y valores de calidad (quality) superiores al 85% en ambos sitios de prueba</t>
  </si>
  <si>
    <t>Los resultados obtenidos mediante el algoritmo se validan comparándolos con una extracción manual (verdad de terreno) realizada mediante digitalización sobre la nube de puntos original</t>
  </si>
  <si>
    <r>
      <rPr>
        <b/>
        <sz val="10"/>
        <color rgb="FF000000"/>
        <rFont val="Times New Roman"/>
        <family val="1"/>
      </rPr>
      <t>Ventajas</t>
    </r>
    <r>
      <rPr>
        <sz val="10"/>
        <color rgb="FF000000"/>
        <rFont val="Times New Roman"/>
        <family val="1"/>
      </rPr>
      <t xml:space="preserve">: Es independiente de la geometría de escaneo (funciona con LiDAR o visión estéreo) y es válido tanto para secciones de carretera rectas como curvas.
</t>
    </r>
    <r>
      <rPr>
        <b/>
        <sz val="10"/>
        <color rgb="FF000000"/>
        <rFont val="Times New Roman"/>
        <family val="1"/>
      </rPr>
      <t>Limitaciones:</t>
    </r>
    <r>
      <rPr>
        <sz val="10"/>
        <color rgb="FF000000"/>
        <rFont val="Times New Roman"/>
        <family val="1"/>
      </rPr>
      <t xml:space="preserve"> Dificultad para detectar bordillos ocluidos por sombras, y presencia de falsos positivos causados por objetos con geometría similar (escalones, piedras aisladas, bancos o partes bajas de vehículos)</t>
    </r>
  </si>
  <si>
    <t>El aporte principal es una metodología que simplifica el procesamiento de datos masivos 3D al proyectarlos en un plano 2D para aplicar técnicas de imagen (morfología matemática), logrando extraer bordillos y sus bordes con alta precisión de forma más eficiente que trabajando directamente sobre nubes no organizadas</t>
  </si>
  <si>
    <t>Destaca que el método es crucial para el mantenimiento de carreteras, el modelado urbano 3D, el desarrollo de sistemas de navegación autónoma y la actualización de bases de datos cartográficas con ahorro de tiempo y dinero</t>
  </si>
  <si>
    <t>Se utilizó un sistema de escaneo láser móvil (MLS) de desarrollo propio (self-developed)</t>
  </si>
  <si>
    <t>El texto e imágenes indican que el sistema está montado en el techo de un vehículo e incluye escáneres y múltiples antenas para la adquisición de datos</t>
  </si>
  <si>
    <t>La investigación se centra en el rendimiento del algoritmo propuesto frente a otros modelos de redes neuronales, no entre plataformas físicas de captura</t>
  </si>
  <si>
    <t>Los datos se recolectaron en carreteras que rodean una importante ciudad de China, cubriendo un área de estudio de aproximadamente 180 km que incluye tramos de tipo aeropuerto, anillo urbano y regional</t>
  </si>
  <si>
    <t xml:space="preserve">Se realizó la captura a altas velocidades (entre 90 y 110 km/h), lo que genera nubes de puntos con densidades desiguales y una naturaleza dispersa </t>
  </si>
  <si>
    <t>El flujo incluye: 1) Preprocesamiento; 2) División espacial de la nube en segmentos de suelo (horizontal) y no-suelo (vertical); 3) Alimentación de la red con radios de muestreo adaptativos; 4) Clasificación jerárquica de puntos y 5) Fusión de resultados para crear la escena unificada. Como pre procesamiento, se realizó la eliminación dinámica de vehículos y peatones, además de una segmentación inicial del suelo mediante un análisis de distribución de altura y PCA para separar puntos terrestres de los no terrestres</t>
  </si>
  <si>
    <t>Segmentación: Segmentación semántica de nubes de puntos.
Deep Learning: Uso de redes basadas en PointNet++ con innovaciones en radios de muestreo y Perceptrón Multicapa (MLP).
Basado en reglas: Uso de umbrales en el eje Z tras el análisis de componentes principales (PCA).
Modelado 3D: Análisis de características geométricas y estructurales para la clasificación</t>
  </si>
  <si>
    <t>Se utiliza la posición espacial (distribución vertical y horizontal) y la reflectividad (específicamente mencionada para la anotación de marcas viales)</t>
  </si>
  <si>
    <t>Se extraen: superficie de la carretera, marcas viales (lane markings), guardarraíles, postes de luz y señales de tráfico</t>
  </si>
  <si>
    <t>Nube de puntos clasificada; el modelo asigna una etiqueta semántica a cada punto de la nube original</t>
  </si>
  <si>
    <t>Se utilizó Python 3.6, PyTorch, CUDA 10.0 y cuDNN 7.5</t>
  </si>
  <si>
    <t>Se desarrolló una nueva red de segmentación semántica que incorpora radios de muestreo adaptativos guiados por información de posición espacial</t>
  </si>
  <si>
    <t>Reporta una exactitud general del 97.8% y un mIoU de 0.81. Las precisiones específicas por clase (mIoU) fueron: carretera (0.98), guardarraíles (0.98), señales (0.93), luminarias (0.96) y marcas viales (0.56)</t>
  </si>
  <si>
    <t>Se compararon los resultados con otros modelos de aprendizaje profundo como PointNet, PointNet++, GACNet, RandLA-Net y SCF-Net</t>
  </si>
  <si>
    <r>
      <rPr>
        <b/>
        <sz val="10"/>
        <color rgb="FF000000"/>
        <rFont val="Times New Roman"/>
        <family val="1"/>
      </rPr>
      <t xml:space="preserve">Ventajas: </t>
    </r>
    <r>
      <rPr>
        <sz val="10"/>
        <color rgb="FF000000"/>
        <rFont val="Times New Roman"/>
        <family val="1"/>
      </rPr>
      <t xml:space="preserve">Mejora significativamente la segmentación en nubes de puntos desiguales y dispersas; es especialmente efectivo identificando objetos verticales como farolas y señales.
</t>
    </r>
    <r>
      <rPr>
        <b/>
        <sz val="10"/>
        <color rgb="FF000000"/>
        <rFont val="Times New Roman"/>
        <family val="1"/>
      </rPr>
      <t xml:space="preserve">Limitaciones: </t>
    </r>
    <r>
      <rPr>
        <sz val="10"/>
        <color rgb="FF000000"/>
        <rFont val="Times New Roman"/>
        <family val="1"/>
      </rPr>
      <t>El rendimiento tiende a degradarse en regiones con oclusiones severas, ruido significativo o áreas donde la densidad de puntos es extremadamente baja</t>
    </r>
  </si>
  <si>
    <t>El aporte principal es la introducción de un método de segmentación que divide los datos por su posición espacial y ajusta dinámicamente el radio de muestreo, lo que permite procesar con alta precisión las nubes de puntos de baja densidad capturadas por sistemas MLS a altas velocidades</t>
  </si>
  <si>
    <t>Destaca que es una infraestructura digital esencial para el desarrollo de ciudades inteligentes, gemelos digitales y aplicaciones de conducción autónoma</t>
  </si>
  <si>
    <t>El estudio utilizó el sistema Lynx Mobile Mapper</t>
  </si>
  <si>
    <t>El equipo integra una cámara 360° Ladybug5 y un sistema de posicionamiento GPS-IMU Applanix POS LV 520</t>
  </si>
  <si>
    <t>Se especifica que la cámara 360° se encuentra montada sobre el sistema de mapeo móvil para capturar imágenes panorámicas que luego se rectifican en seis caras de un cubo</t>
  </si>
  <si>
    <t>El artículo discute las ventajas de su flujo de trabajo basado en imágenes frente al procesamiento directo de nubes de puntos, indicando que el uso de imágenes es más rápido para la detección mientras que la nube de puntos es superior para el posicionamiento preciso. También se comparan los tiempos de procesamiento con métodos que detectan señales directamente en la nube de puntos</t>
  </si>
  <si>
    <t>Las pruebas se realizaron en dos carreteras secundarias de Galicia, España (EP9701 y EP9703). El entorno se describe como áreas rurales donde se intercalan casas, campos y zonas arboladas</t>
  </si>
  <si>
    <t>La captura se realizó en las horas centrales del día para minimizar sombras, en un día soleado y sin niebla para asegurar la visibilidad. El vehículo mantuvo una velocidad de conducción constante de aproximadamente 50 km/h</t>
  </si>
  <si>
    <t>El flujo de trabajo es modular e inverso a los métodos tradicionales: primero se detectan y clasifican las señales en las imágenes mediante Deep Learning, y posteriormente se utiliza la nube de puntos exclusivamente para realizar la geolocalización 3D mediante la proyección del punto central de la señal detectada usando el modelo de cámara estenopeica (pinhole model). Finalmente, se aplican filtros para eliminar detecciones redundantes en múltiples imágenes. Como pre procesamiento, se  incluye la conversión y rectificación de imágenes panorámicas en imágenes de seis caras de cubo
. En cuanto a la nube de puntos, se delimita una Región de Interés (ROI) para reducir el tiempo de procesamiento, descartando puntos a una distancia mayor a 15 metros del vehículo o alejados de la línea de proyección de la señal. También se realiza un filtrado de señales duplicadas basado en la clase y la distancia</t>
  </si>
  <si>
    <t xml:space="preserve">Deep Learning: Uso de la red RetinaNet para la detección y InceptionV3 para la clasificación de señales
Basado en reglas: Uso del modelo pinhole para la proyección espacial y delimitación de ROI mediante umbrales geométricos
Modelado 3D: Localización de la señal en la intersección de la línea de proyección con el plano de puntos en la nube
</t>
  </si>
  <si>
    <t>El artículo descarta explícitamente el uso de la reflectividad (intensidad) para la detección e identificación inicial, ya que las señales no siempre están en condiciones óptimas para ser detectadas por este atributo. La identificación se realiza por propiedades visuales en las imágenes y la nube se usa por su posición geométrica</t>
  </si>
  <si>
    <t>Se extraen señales de tráfico. Se detectan formas específicas (ceda el paso, stop, triangular, circular y cuadrada) y se clasifican en categorías como: curvas peligrosas, resaltos, adelantamiento prohibido, límites de velocidad, rotondas, obras y pasos de cebra, entre otras</t>
  </si>
  <si>
    <t>La información se organiza en una tabla de atributos que incluye ID, coordenadas X e Y, y clase de la señal. El resultado final son puntos georreferenciados integrados en la nube de puntos</t>
  </si>
  <si>
    <t>Se utilizó una combinación de TensorFlow-Python para la detección y clasificación (DL), y C++ para la localización 3D y el filtrado</t>
  </si>
  <si>
    <t>Los autores desarrollaron el flujo de trabajo automatizado y el código necesario para integrar los modelos de redes neuronales con el procesamiento geométrico de la nube de puntos</t>
  </si>
  <si>
    <t>Se reporta una detección correcta del 89.7%, una clasificación correcta del 92.5% y una precisión en la localización (error &lt; 0.5 m) del 97.5%. La tasa de falsos positivos por imagen fue de solo 0.004</t>
  </si>
  <si>
    <t>Se comparan las precisiones de localización con métodos basados exclusivamente en geometría epipolar de múltiples imágenes y con métodos de detección basados en la intensidad del láser</t>
  </si>
  <si>
    <r>
      <rPr>
        <b/>
        <sz val="10"/>
        <color rgb="FF000000"/>
        <rFont val="Times New Roman"/>
        <family val="1"/>
      </rPr>
      <t>Ventajas:</t>
    </r>
    <r>
      <rPr>
        <sz val="10"/>
        <color rgb="FF000000"/>
        <rFont val="Times New Roman"/>
        <family val="1"/>
      </rPr>
      <t xml:space="preserve"> Es 50% más rápido que los métodos que procesan nubes de puntos directamente; permite detectar señales con baja reflectividad y ofrece una geolocalización más precisa que el uso exclusivo de imágenes
</t>
    </r>
    <r>
      <rPr>
        <b/>
        <sz val="10"/>
        <color rgb="FF000000"/>
        <rFont val="Times New Roman"/>
        <family val="1"/>
      </rPr>
      <t>Limitaciones:</t>
    </r>
    <r>
      <rPr>
        <sz val="10"/>
        <color rgb="FF000000"/>
        <rFont val="Times New Roman"/>
        <family val="1"/>
      </rPr>
      <t xml:space="preserve"> Presencia de falsos positivos causados por espejos convexos (19.6%) y dificultades para detectar señales muy dañadas o parcialmente ocluidas (10.3%)</t>
    </r>
  </si>
  <si>
    <t>El aporte principal es la propuesta de una metodología híbrida que optimiza los tiempos de procesamiento al delegar la detección y clasificación a técnicas de visión por computadora (DL en imágenes) y reservar el uso de la nube de puntos LiDAR exclusivamente para el posicionamiento preciso, facilitando su adopción en procesos industriales de producción</t>
  </si>
  <si>
    <t>Se concluye que es una solución automatizada, rápida y rentable adecuada para ser incluida en los procesos de producción de empresas de ingeniería para el inventario de infraestructura y el soporte a vehículos autónomos</t>
  </si>
  <si>
    <t>El estudio utiliza datos de diversos sistemas: el RIEGL VMX-450 (equipado con el escáner RIEGL VQ-450), el Velodyne HDL-32E y el Velodyne HDL-64E</t>
  </si>
  <si>
    <t>Los sistemas de captura incluyen GPS (como el Novatel FlexPak 6) e IMU (como el Ixsea PHINS o el sistema de navegación OXTS RT3003)</t>
  </si>
  <si>
    <t>El artículo compara explícitamente el rendimiento de su método utilizando nubes de puntos de alta precisión (nivel milimétrico del RIEGL VQ-450) frente a datos de baja precisión y alto ruido (nivel centimétrico de sensores Velodyne)</t>
  </si>
  <si>
    <t>La captura empleó 3 datasets; la carretera de circunvalación costera (Coastal Ring Road - CRR) en Xiamen, China; empleando el dataset Paris-Lille-3D y el dataset de odometría KITTI</t>
  </si>
  <si>
    <t>Se señala que los datos de sensores de menor precisión (como en el dataset KITTI) presentan niveles de ruido significativos, lo que dificulta la extracción de información detallada en comparación con los sistemas de alta gama</t>
  </si>
  <si>
    <t>El flujo consta de tres bloques funcionales: 1) extracción de puntos de suelo (ground points); 2) generación de múltiples mapas de características (feature maps); y 3) extracción de información vial. En cuanto al pre procesamiento, se incluye la eliminación de puntos "no interesantes" (como vehículos en movimiento) basada en el contraste de densidad lateral y un submuestreo basado en cuadrícula de vóxeles para reducir la carga computacional</t>
  </si>
  <si>
    <t>Segmentación: Uso de una red de segmentación semántica.
Clasificación: El problema se aborda como una tarea de clasificación de cuatro categorías.
Deep Learning: Empleo de la red Attention U-Net.
Basado en reglas: Desarrollo de un filtro de suelo consciente de los bordillos (Curb-Aware Ground Filter).
Otra: Transformación de características de densidad vertical, gradiente de elevación e intensidad en múltiples mapas de características 2D</t>
  </si>
  <si>
    <t>Se utilizan la densidad vertical, el gradiente de elevación y la intensidad de reflectividad</t>
  </si>
  <si>
    <t>Se extraen  bordes de carretera (road boundaries), marcas viales (road markings) y grietas en el pavimento (road cracks)</t>
  </si>
  <si>
    <t>La información se procesa mediante imágenes rasterizadas (mapas de características) y los resultados finales se convierten nuevamente a una nube de puntos clasificada</t>
  </si>
  <si>
    <t xml:space="preserve">No disponible en el  texto </t>
  </si>
  <si>
    <t>Se describe la implementación de una red neuronal de segmentación semántica, pero no se menciona el nombre de un software comercial específico</t>
  </si>
  <si>
    <t>Los autores proponen el Curb-Aware Ground Filter y un nuevo marco de trabajo basado en la generación de múltiples mapas de características para la extracción simultánea de información</t>
  </si>
  <si>
    <t>Utiliza las métricas de Correctness (corrección), Completeness (completitud) y Quality (calidad) para evaluar los resultados en los tres datasets utilizados</t>
  </si>
  <si>
    <t>Ae compara el rendimiento con métodos competitivos recientes como los de Jaakkola et al. (2008), Yang et al. (2017), Zai et al. (2017), Yang et al. (2018) y Wen et al. (2019a)</t>
  </si>
  <si>
    <r>
      <rPr>
        <b/>
        <sz val="10"/>
        <color rgb="FF000000"/>
        <rFont val="Times New Roman"/>
        <family val="1"/>
      </rPr>
      <t>Ventajas</t>
    </r>
    <r>
      <rPr>
        <sz val="10"/>
        <color rgb="FF000000"/>
        <rFont val="Times New Roman"/>
        <family val="1"/>
      </rPr>
      <t xml:space="preserve">: Permite la extracción simultánea de múltiples elementos y es más robusto para identificar bordes de carretera en datos de baja precisión.
</t>
    </r>
    <r>
      <rPr>
        <b/>
        <sz val="10"/>
        <color rgb="FF000000"/>
        <rFont val="Times New Roman"/>
        <family val="1"/>
      </rPr>
      <t>Limitaciones</t>
    </r>
    <r>
      <rPr>
        <sz val="10"/>
        <color rgb="FF000000"/>
        <rFont val="Times New Roman"/>
        <family val="1"/>
      </rPr>
      <t>: Existen casos de fallo debido a la variación irregular de la intensidad (que provoca marcas viales falsas) y oclusiones o bordillos poco claros que afectan la precisión de los límites</t>
    </r>
  </si>
  <si>
    <t>El aporte principal es un marco de trabajo integral que transforma las características estructurales y de textura de la nube de puntos en múltiples mapas de características, permitiendo la extracción simultánea y robusta de diversos elementos viales (bordes, marcas y grietas) incluso cuando se utilizan sensores LiDAR de bajo costo y alta interferencia</t>
  </si>
  <si>
    <t>Destaca su relevancia para el mantenimiento de carreteras, la planificación urbana, los sistemas de asistencia a la conducción, la creación de mapas de alta definición (HD) y el monitoreo del tráfico</t>
  </si>
  <si>
    <t>El estudio utiliza el escáner láser terrestre (TLS) Leica ScanStation P40 y el sistema de escaneo láser móvil (MLS) Leica Pegasus: Two</t>
  </si>
  <si>
    <t>Se utilizó una estación total Leica TS15, receptores Leica GS14 GNSS para el georreferenciamiento y un retrorreflectómetro manual Delta LTL-X como referencia de verdad de terreno</t>
  </si>
  <si>
    <t>Combinada;(TLS montada en trípode+  MMS)</t>
  </si>
  <si>
    <t>Se describe que el TLS se ubicó en el arcén a unos 2 metros laterales de la marca vial, con escaneos espaciados cada 10 metros. El sistema MLS se montó sobre un vehículo que realizó 4 pasadas por cada carril a una velocidad de 40 km/h</t>
  </si>
  <si>
    <t>El artículo compara la precisión de la estimación de retrorreflectividad entre los datos obtenidos por el TLS P40 y el sistema MLS Pegasus: Two</t>
  </si>
  <si>
    <t>El sitio de estudio se localiza en Philomath, Oregon, Estados Unidos, en una carretera de dos carriles</t>
  </si>
  <si>
    <t>Se seleccionó un tramo de aproximadamente 75 metros de una franja longitudinal con un amplio rango de desgaste para evaluar diversas condiciones de reflectividad</t>
  </si>
  <si>
    <t>El flujo incluye marcar la franja cada 0.5 m, realizar mediciones manuales, capturar datos con TLS y MLS, georreferenciar todos los datos mediante puntos de control GNSS, rasterizar la nube de puntos y aplicar una estrategia de ponderación basada en la huella del retrorreflectómetro para realizar la regresión lineal. Para el pre procesamiento, se realizó el registro y georreferenciación de todos los datos mediante 5 puntos de control terrestre medidos con GNSS estático. Además, se aplicó una rasterización de la nube de puntos con un tamaño de celda de 0.001 m para calcular los pesos de cobertura.</t>
  </si>
  <si>
    <t>Clasificación: Mencionada como un proceso potencial tras conocer el material.
Modelado 3D: Uso de georreferenciación precisa y modelos de regresión.
Basado en reglas: Definición de una estrategia de ponderación basada en la huella (footprint) activa y pasiva del retrorreflectómetro.
Otra: Calibración radiométrica mediante regresión lineal empírica</t>
  </si>
  <si>
    <t xml:space="preserve">Se utiliza principalmente la intensidad (reflectividad) </t>
  </si>
  <si>
    <t>Se analizan las marcas viales (pavement markings), específicamente franjas longitudinales con diferentes niveles de desgaste</t>
  </si>
  <si>
    <t>Nube de puntos clasificada (implícitamente mediante la identificación de marcas) y modelos de regresión lineal que correlacionan la intensidad con la retrorreflectividad</t>
  </si>
  <si>
    <t>Los autores desarrollaron una nueva estrategia de ponderación para mitigar el impacto del espaciado variable de los puntos en TLS, modelando la huella del retrorreflectómetro manual</t>
  </si>
  <si>
    <t>Los resultados se comparan con las mediciones de un retrorreflectómetro manual (estándar tradicional) y con modelos previos desarrollados para MLS por Olsen et al. (2018)</t>
  </si>
  <si>
    <r>
      <rPr>
        <b/>
        <sz val="10"/>
        <color rgb="FF000000"/>
        <rFont val="Times New Roman"/>
        <family val="1"/>
      </rPr>
      <t>Ventajas</t>
    </r>
    <r>
      <rPr>
        <sz val="10"/>
        <color rgb="FF000000"/>
        <rFont val="Times New Roman"/>
        <family val="1"/>
      </rPr>
      <t xml:space="preserve">: El TLS captura más detalles en marcas desgastadas debido a su mayor resolución espacial en comparación con el MLS.
</t>
    </r>
    <r>
      <rPr>
        <b/>
        <sz val="10"/>
        <color rgb="FF000000"/>
        <rFont val="Times New Roman"/>
        <family val="1"/>
      </rPr>
      <t>Limitaciones:</t>
    </r>
    <r>
      <rPr>
        <sz val="10"/>
        <color rgb="FF000000"/>
        <rFont val="Times New Roman"/>
        <family val="1"/>
      </rPr>
      <t xml:space="preserve"> La densidad de puntos en TLS degrada rápidamente con la distancia; las microesferas de vidrio en las marcas no siguen el modelo de reflexión Lambertiana, lo que añade ruido a la intensidad; y el modelo puede estar sobreajustado al dataset específico</t>
    </r>
  </si>
  <si>
    <t>El aporte principal es la demostración de que el LiDAR terrestre (Leica P40), mediante una calibración radiométrica rigurosa y una estrategia de ponderación por huella, puede evaluar con precisión la retrorreflectividad de marcas viales, permitiendo inspecciones detalladas en sitios críticos como intersecciones</t>
  </si>
  <si>
    <t>Destaca que el uso de datos LiDAR ya recolectados para otros fines permite un ahorro significativo de costos y mejora la seguridad al reducir el trabajo manual en carretera para la gestión de activos viales</t>
  </si>
  <si>
    <t>El estudio utilizó el sistema Leica Pegasus:Two</t>
  </si>
  <si>
    <t>Se incluye un sistema de navegación inercial ayudado por GNSS. Además, para el control del estudio se utilizaron una estación total Leica Viva TS15 y un receptor Leica GS14 GNSS. También se menciona el uso de un retrorreflectómetro manual Delta LTL-X Mark II para obtener los valores de referencia</t>
  </si>
  <si>
    <t>Se describe que el escáner operó inicialmente con un perfilador láser único ajustable a cinco configuraciones de orientación (+60°, +30°, 0°, -30°, -60°) respecto a la plataforma de montaje. Posteriormente, el sistema fue actualizado a una configuración de doble perfilador (uno a -30° y otro a +60°)</t>
  </si>
  <si>
    <t>El artículo compara los resultados obtenidos con la configuración de perfilador único frente a la de doble perfilador, además de comparar capturas desde diferentes carriles (izquierdo, derecho y arcén)</t>
  </si>
  <si>
    <t>Se utilizaron dos sitios: el "ODOT Pavement Marking Testdeck", una sección de autopista con líneas transversales de diversos materiales, y una sección de 75 metros de una autopista urbana en Philomath, Oregón, para la validación</t>
  </si>
  <si>
    <t>Las capturas se realizaron a una velocidad constante de 40 km/h. El estudio se limitó a condiciones secas</t>
  </si>
  <si>
    <t>El flujo consiste en: 1) Recolección de datos LiDAR y de retrorreflectividad manual; 2) Registro de datos en un sistema de coordenadas común mediante puntos de control; 3) Desarrollo de un modelo de calibración radiométrica empírico mediante regresión de mínimos cuadrados; y 4) Validación del modelo con un conjunto de datos independiente. Respecto al pre procesamiento, e utilizaron puntos de control terrestre para mejorar la precisión del georreferenciamiento directo. Además, se aplicó una técnica de ponderación en la regresión para compensar sesgos en los datos de muestreo</t>
  </si>
  <si>
    <t>Clasificación: Mencionada como parte de la segmentación de marcas.
Basado en reglas: Uso de umbrales de intensidad para la extracción binaria de marcas.
Otra: Enfoque empírico basado en regresión de mínimos cuadrados ponderados y diversas técnicas de muestreo (vecino más cercano, media, IDW, percentiles)</t>
  </si>
  <si>
    <t>Se analizan marcas viales (pavement markings) de diversos materiales: Metil Metacrilato (MMA), Termoplástico y Termoplástico preformado. Incluye líneas transversales, longitudinales, líneas de carril discontinuas y líneas de borde sólidas</t>
  </si>
  <si>
    <t>Nube de puntos clasificada y registrada. El modelo final se expresa como una ecuación empírica (función de potencia) para estimar la retrorreflectividad</t>
  </si>
  <si>
    <t>Los autores desarrollaron un modelo de calibración radiométrica empírico y probaron diversas técnicas de muestreo para vincular los puntos LiDAR con las lecturas del retrorreflectómetro</t>
  </si>
  <si>
    <t>Se reportan coeficientes de correlación de hasta 0.8360. En la validación, la precisión fue superior al 90% y se reportaron métricas de Error Medio (ME), RMSE y puntuación F1</t>
  </si>
  <si>
    <t>Los resultados se compararon con mediciones de un retrorreflectómetro manual (estándar cuantitativo actual) y se validaron frente a los requisitos del MUTCD</t>
  </si>
  <si>
    <t>Ventajas: Método seguro, rentable, eficiente y permite evaluaciones exhaustivas sin cerrar el tráfico.
Limitaciones: El modelo solo estima retrorreflectividad entre 0 y 373  mcd·m–2·lx –1, es específico para el sistema Leica Pegasus:Two y solo ha sido probado en condiciones secas y a 40 km/h</t>
  </si>
  <si>
    <t>El aporte principal es el desarrollo y validación exitosa del primer modelo empírico capaz de convertir la intensidad LiDAR móvil en mediciones de retrorreflectividad de marcas viales, proporcionando una alternativa automatizada y segura a las inspecciones manuales</t>
  </si>
  <si>
    <t>El estudio concluye que el método es confiable y robusto, especialmente al usar configuraciones de doble perfilador, lo que lo hace apto para la gestión de activos viales y la toma de decisiones de mantenimiento por parte de agencias de transporte</t>
  </si>
  <si>
    <t>Los datos fueron recolectados utilizando el sistema Optech Lynx SG1 de Teledyne Technologies</t>
  </si>
  <si>
    <t>El sistema integra dos sensores láser, un receptor GNSS, una unidad de medida inercial (IMU), un indicador de medición de distancia montado en la rueda y cuatro cámaras</t>
  </si>
  <si>
    <t>Se menciona que el sistema está montado en el techo del vehículo e incluye sensores láser, navegación y cámaras para capturar la escena vial</t>
  </si>
  <si>
    <t>La investigación se enfoca en comparar el rendimiento de diferentes redes de aprendizaje profundo (como PointNet y RandLA-Net), pero no compara plataformas físicas de captura</t>
  </si>
  <si>
    <t>as pruebas se realizaron en el tramo Beijing–Chengde de la autopista G45, en China, cubriendo aproximadamente 20 km que incluyen entornos con guardarraíles, vegetación y señales</t>
  </si>
  <si>
    <t>Se indica que se trata de una autopista de alto tráfico (más de 10,000 unidades de automóviles de pasajeros por día), lo que hace difícil la inspección tradicional y justifica el uso de sistemas móviles</t>
  </si>
  <si>
    <t>El flujo de trabajo incluye: 1) extracción de marcas viales mediante la red FBP; 2) identificación de tipos de marcas usando descriptores de forma; y 3) evaluación del desgaste mediante índices de área basados en puntos. Respecto al pre procesamiento, se utiliza un algoritmo de filtrado morfológico progresivo para eliminar puntos que no pertenecen al pavimento (como árboles y postes) y un filtrado estadístico para eliminar ruidos u oclusiones causadas por sombras de vehículos. Además, se aplica una normalización de los valores RGB e intensidad</t>
  </si>
  <si>
    <t>Segmentación: Extracción de marcas viales desde la superficie del pavimento.
Clasificación: Clasificación binaria (marcas vs. pavimento).
Clustering: Agrupamiento Euclidiano para separar marcas individuales.
Deep Learning: Propuesta de la red FBP (feature-binary-PointNet).
Basado en reglas: Uso de descriptores de forma como el momento de inercia y puntos Harris 3D.
Modelado 3D: Triangulación de Delaunay (greedy Delaunay triangulation) y el algoritmo MUNC para el cálculo de áreas</t>
  </si>
  <si>
    <t>Se utilizan las coordenadas 3D, la intensidad de reflectividad y la información de color (RGB)</t>
  </si>
  <si>
    <t>Se extraen marcas viales, específicamente: líneas sólidas, líneas discontinuas, líneas discontinuas ensanchadas, flechas rectas y flechas de recto/giro a la derecha. También se mencionan elementos del entorno como guardarraíles y árboles durante el filtrado</t>
  </si>
  <si>
    <t>La información se representa como una nube de puntos clasificada e índices numéricos de área de desgaste visual y proporción de área de desgaste por cada marca individual</t>
  </si>
  <si>
    <t>Se menciona el uso de CloudCompare para el etiquetado manual de las muestras de entrenamiento</t>
  </si>
  <si>
    <t>El desarrollo se realizó en Python 3.6 utilizando la librería PyTorch 1.1.0</t>
  </si>
  <si>
    <t>Los autores desarrollaron la red FBP (Feature-Binary-PointNet) y un conjunto de descriptores de forma multiescala específicos para la identificación de marcas</t>
  </si>
  <si>
    <t>Reporta para la red FBP una exactitud del 97.04%, un recall del 84.42%, una precisión del 91.11% y un mIoU del 79.36%</t>
  </si>
  <si>
    <t>El método se comparó con redes de estado del arte como PointNet, PointNet++, RandLA-Net y PointCNN, superándolas en métricas de segmentación de marcas</t>
  </si>
  <si>
    <r>
      <rPr>
        <b/>
        <sz val="10"/>
        <color rgb="FF000000"/>
        <rFont val="Times New Roman"/>
        <family val="1"/>
      </rPr>
      <t>Ventajas:</t>
    </r>
    <r>
      <rPr>
        <sz val="10"/>
        <color rgb="FF000000"/>
        <rFont val="Times New Roman"/>
        <family val="1"/>
      </rPr>
      <t xml:space="preserve"> Es un método de extremo a extremo que permite una evaluación cuantitativa y objetiva, evitando la subjetividad de las inspecciones visuales de campo
</t>
    </r>
    <r>
      <rPr>
        <b/>
        <sz val="10"/>
        <color rgb="FF000000"/>
        <rFont val="Times New Roman"/>
        <family val="1"/>
      </rPr>
      <t>Limitaciones:</t>
    </r>
    <r>
      <rPr>
        <sz val="10"/>
        <color rgb="FF000000"/>
        <rFont val="Times New Roman"/>
        <family val="1"/>
      </rPr>
      <t xml:space="preserve"> Presencia de puntos mal clasificados por sombras de vehículos; necesidad de incluir más indicadores como el coeficiente de retrorreflexión y probar el sistema en condiciones de clima húmedo o con derrames de aceite</t>
    </r>
  </si>
  <si>
    <t>El aporte principal es un sistema de evaluación del estado visual basado en puntos que permite cuantificar el desgaste de las marcas viales de forma automatizada, proporcionando un sistema de calificación de cuatro niveles para guiar a las agencias en la asignación eficiente de presupuestos de mantenimiento</t>
  </si>
  <si>
    <t>Concluye que el método puede guiar precisamente a las agencias operadoras en la gestión digital del mantenimiento de autopistas, mejorando la eficiencia y evitando evaluaciones subjetivas en entornos reales complejos</t>
  </si>
  <si>
    <t>Para la adquisición de datos se utilizó el sistema Riegl VMX-250 MLS</t>
  </si>
  <si>
    <t>El sistema integra un sistema de posicionamiento global (GPS), una unidad de medida inercial (IMU), un indicador de medición de distancia (DMI) y cámaras digitales</t>
  </si>
  <si>
    <t>Se especifica que el sistema contiene dos escáneres perpendiculares y recolecta datos mediante dos trayectorias opuestas</t>
  </si>
  <si>
    <t>El artículo no compara plataformas físicas distintas, pero sí compara la eficiencia operativa entre un marco de trabajo de escala única (single-scale) frente a su propuesta de escala múltiple (coarse-to-fine)</t>
  </si>
  <si>
    <t>El experimento se llevó a cabo en Minquan Eastern Road, en la ciudad de Taipéi, Taiwán, cubriendo un área de aproximadamente 3 km</t>
  </si>
  <si>
    <t>Los datos se particionaron en 47 segmentos de carretera de 70 m cada uno. Se mencionan desafíos como la presencia de carriles exclusivos para autobuses (que afectan la densidad de puntos) y áreas con follaje denso que solapa los objetos</t>
  </si>
  <si>
    <t>El flujo consta de tres fases: 1) Preprocesamiento (selección de ROI y eliminación de fachadas); 2) Segmentación de grueso a fino (escala de vóxel, escala de punto y segmentación de objetos solapados); y 3) Detección de objetos tipo poste mediante filtrado jerárquico. Respecto al pre procesamiento, se reorganizan los puntos según las trayectorias y se realiza una eliminación automática de las fachadas de los edificios a lo largo de la carretera para reducir el volumen de datos y la interferencia en la detección</t>
  </si>
  <si>
    <t>Segmentación: Agrupamiento Euclidiano (Euclidean clustering) aplicado tanto a nodos de vóxel como a puntos individuales.
Clasificación: Basada en conocimiento (knowledge-based) mediante un árbol de decisión y filtrado jerárquico.
Modelado 3D: Ajuste de círculos mediante RANSAC para obtener el centro y radio del poste.
Otra: Uso de un espacio de vóxel irregular diseñado para separar el suelo de los objetos
 y detección de planos mediante RANSAC para eliminar suelos locales</t>
  </si>
  <si>
    <t>Se utiliza principalmente la proximidad espacial (coordenadas 3D), la proporción de eco (Echo Ratio - ER) para diferenciar vegetación de objetos artificiales, y los valores propios (eigenvalues) para reconocer geometrías lineales o planas</t>
  </si>
  <si>
    <t>Se detectan y clasifican: semáforos (de uno y dos lados), señales de tráfico, letreros, árboles y postes generales</t>
  </si>
  <si>
    <t>La información se estructura en objetos segmentados individualmente con sus parámetros geométricos asociados: ubicación (X, Y), radio y altura</t>
  </si>
  <si>
    <t>Los autores desarrollaron un marco de trabajo de detección de "grueso a fino" (coarse-to-fine) y una estrategia de segmentación por vóxeles irregulares específica para MLS</t>
  </si>
  <si>
    <t>Reporta una tasa de detección cercana al 90%. En la evaluación detallada, la exactitud (correctness) fue del 95%, con una omisión del 4.5% y una comisión del 4.4%. La precisión en la localización tuvo un RMSE de 0.133 m en X y 0.106 m en Y</t>
  </si>
  <si>
    <t>Se compararon los resultados con métodos de vóxel regular y con segmentaciones tradicionales de escala única (point-wise), demostrando que el enfoque propuesto reduce el tiempo de procesamiento y evita la sub-segmentación</t>
  </si>
  <si>
    <r>
      <rPr>
        <b/>
        <sz val="10"/>
        <color rgb="FF000000"/>
        <rFont val="Times New Roman"/>
        <family val="1"/>
      </rPr>
      <t>Ventajas:</t>
    </r>
    <r>
      <rPr>
        <sz val="10"/>
        <color rgb="FF000000"/>
        <rFont val="Times New Roman"/>
        <family val="1"/>
      </rPr>
      <t xml:space="preserve"> Mejora la eficiencia computacional (entre un 18% y 21%) y no requiere el filtrado global de puntos de suelo antes de la segmentación.                                                                   </t>
    </r>
    <r>
      <rPr>
        <b/>
        <sz val="10"/>
        <color rgb="FF000000"/>
        <rFont val="Times New Roman"/>
        <family val="1"/>
      </rPr>
      <t>Limitaciones</t>
    </r>
    <r>
      <rPr>
        <sz val="10"/>
        <color rgb="FF000000"/>
        <rFont val="Times New Roman"/>
        <family val="1"/>
      </rPr>
      <t>: Los errores de omisión se deben principalmente a la vegetación baja que rodea los postes y a la baja densidad de puntos; los errores de comisión son causados por estructuras complejas como estaciones de autobús</t>
    </r>
  </si>
  <si>
    <t>El aporte principal es la creación de un sistema automatizado y eficiente que utiliza una estrategia de segmentación multinivel para extraer inventarios de objetos tipo poste en grandes áreas urbanas, resolviendo el problema de la conexión entre los objetos y el suelo sin necesidad de procesos de filtrado previos costosos</t>
  </si>
  <si>
    <t>Concluye que el método es fiable y efectivo para aplicaciones de gestión de inventarios viales, sistemas de transporte inteligentes (ITS) y servicios basados en la localización</t>
  </si>
  <si>
    <t>Se utilizó el sistema Lynx Mobile Mapping System, el cual consta de dos escáneres láser con una frecuencia de 100 kHz cada uno</t>
  </si>
  <si>
    <t>El sistema integra un receptor GPS, una unidad de medida inercial (IMU) y un indicador de medición de distancia montado en la rueda (DMI)</t>
  </si>
  <si>
    <t>Se menciona que los escáneres, el GPS, la IMU y el DMI están integrados en una plataforma vehicular y se especifica que cuenta con dos escáneres láser</t>
  </si>
  <si>
    <t>La investigación se centra en la comparación de algoritmos de procesamiento (el método propuesto SplitISC frente al método tradicional GHA) utilizando los mismos conjuntos de datos móviles</t>
  </si>
  <si>
    <t>El estudio se realizó en Wuhan, China, utilizando dos sitios de prueba: la carretera Binhu (2.5 km de longitud, área con vegetación y objetos aislados) y la carretera Zanglong (3.3 km de longitud, con diversos tipos de mobiliario urbano)</t>
  </si>
  <si>
    <t>Los datos se recolectaron a velocidades normales de conducción urbana (entre 30 y 40 km/h, con un máximo de 50 km/h) logrando densidades de punto promedio de 293 y 345 puntos/m 
2</t>
  </si>
  <si>
    <t>El flujo de trabajo comprende tres fases: 1) Preprocesamiento (seccionamiento a lo largo de la trayectoria, voxelización y extracción de suelo); 2) Segmentación de objetos (localización de mobiliario, extracción de objetos aislados e identificación y re-segmentación de objetos conectados); y 3) Clasificación (cálculo de descriptores de forma y reconocimiento de objetos). Como pre procesamiento, se incluye el seccionamiento de la nube en tiras de 80 m con traslape de 5 m, voxelización a 0.3 m y la eliminación automática de puntos de suelo, edificios y vehículos. Además, se aplica un proceso de limpieza mediante el método de "bola cayendo" (ball falling) para rastrear la parte del poste y eliminar puntos de ruido (como vegetación anidada) antes de la clasificación</t>
  </si>
  <si>
    <t>Segmentación: Algoritmo DBSCAN para agrupamiento inicial y segmentación basada en densidad 3D para separar objetos conectados.
Clasificación: Método de recuperación de objetos basado en descriptores de forma integrados (SplitISC).
Clustering: Basado en variaciones de densidad 3D para separar árboles de postes.
Basado en reglas: Uso de restricciones de altura, simetría y compacidad.
Otra: Algoritmo RANSAC para filtrar edificios, análisis de componentes principales (PCA) para construir sistemas de coordenadas locales y normas de Minkowski para medir similitud</t>
  </si>
  <si>
    <t>Se utiliza principalmente la geometría 3D (coordenadas), la densidad 3D para la localización y segmentación, y la rugosidad para diferenciar estructuras artificiales de vegetación. El método destaca por utilizar únicamente las coordenadas de la nube de puntos para ser robusto ante oclusiones</t>
  </si>
  <si>
    <t>Se extrae mobiliario urbano tipo poste: farolas (lampposts), señales de tráfico, semáforos, postes de servicios públicos, cámaras de vigilancia y vallas publicitarias (billboards), además de segmentar y diferenciar estos elementos de los árboles</t>
  </si>
  <si>
    <t>Nube de puntos clasificada (cada punto recibe una etiqueta semántica) y histogramas de 192 valores que representan la distribución de forma combinada (PASD)</t>
  </si>
  <si>
    <t>No disponible en el texto (se describe la lógica matemática de voxelización y seccionamiento, pero no la marca del software comercial).</t>
  </si>
  <si>
    <t>Se desarrolló un algoritmo de segmentación basado en densidad 3D, un algoritmo de división de componentes (splitting) y el marco de clasificación SplitISC</t>
  </si>
  <si>
    <t>Para la extracción se reportó una completitud (CP) del 95.5% y una corrección (CR) del 83.6% en el sitio Binhu. En la clasificación, el método SplitISC logró una corrección del 98.9%, completitud del 97.8% y una calidad del 96.7% en el conjunto de datos Binhu</t>
  </si>
  <si>
    <t>Se realizó un estudio comparativo con el método tradicional de descriptores de forma GHA (Geometric Histogram Approach), demostrando que el enfoque propuesto mejora significativamente la precisión al considerar el tamaño real de los objetos</t>
  </si>
  <si>
    <t>Ventajas: Es robusto en escenas complejas donde la vegetación y los postes están conectados, es invariante a la rotación y escala, y utiliza solo coordenadas espaciales.
Limitaciones: La precisión disminuye en áreas con arbustos bajos que afectan el análisis de aislamiento; además, troncos de árboles parcialmente escaneados pueden ser confundidos con postes (falsos positivos)</t>
  </si>
  <si>
    <t>El aporte principal es un paradigma completo de segmentación y clasificación que resuelve el problema de la baja precisión en escenas con objetos superpuestos (árboles y postes) mediante el uso de densidad 3D y una técnica de división de componentes, permitiendo generar descriptores de forma globales más precisos para el inventario automatizado</t>
  </si>
  <si>
    <t>Destaca su aplicación crítica en la construcción de modelos 3D para gestión de tráfico, el mantenimiento de infraestructura eléctrica y la navegación de vehículos inteligentes en "cañones urbanos" donde otras señales pueden fallar</t>
  </si>
  <si>
    <t>El conjunto de datos propio (Parkville-3D) fue capturado utilizando el sensor LiDAR Hovermap</t>
  </si>
  <si>
    <t>La investigación compara el rendimiento del algoritmo propuesto (Pole-NN) frente a métodos de aprendizaje profundo tradicionales y el modelo Point-NN, pero no entre plataformas físicas de captura</t>
  </si>
  <si>
    <t>Se menciona la creación del dataset Parkville-3D (capturado en un entorno urbano no especificado en detalle, pero con etiquetas de Melbourne) y el uso del dataset público Paris-Lille-3D (Francia), que abarca entornos urbanos ricos en edificios, vehículos y objetos tipo poste</t>
  </si>
  <si>
    <t>El flujo de trabajo para la clasificación consta de: 1) Preparación de características de soporte, donde se extraen representaciones únicas de objetos conocidos; e 2) Inferencia, donde se extraen características de un objeto de consulta y se comparan mediante similitud de coseno contra la base de datos de soporte. En cuanto al pre procesamiento, se realiza un proceso de bootstrapping para muestrear aleatoriamente 512 puntos de cada objeto para asegurar la uniformidad en el tamaño de entrada. Además, se ajustó la arquitectura del codificador reduciendo capas para ayudar al modelo a ignorar detalles inesenciales y mitigar el ruido</t>
  </si>
  <si>
    <t>Clasificación: Clasificación de "pocos disparos" (few-shot classification).
Clustering: Implícito en la extracción de objetos individuales para la clasificación.
Deep Learning: Aunque es una red no paramétrica, utiliza una arquitectura de red neuronal (Pole-NN) inspirada en PointNet++ y Point-NN.
Basado en reglas: Uso de similitud de coseno para la toma de decisiones.
Otra: Uso de Muestreo del Punto más Lejano (FPS) y vecinos más cercanos (k-NN) para la codificación jerárquica.</t>
  </si>
  <si>
    <t>Se basa fundamentalmente en las relaciones espaciales intrínsecas y la geometría/posición de los puntos en 3D</t>
  </si>
  <si>
    <t>Se clasifican objetos tipo poste (PLOs): postes eléctricos, postes de luz y señales de tráfico. También se incluyen otras categorías: vehículos, vegetación, edificios, peatones, bolardos y basureros</t>
  </si>
  <si>
    <t>Nube de puntos clasificada (segmentación semántica de grano fino) y vectores de características (embeddings) compactos para la comparación en el espacio de características</t>
  </si>
  <si>
    <t>El modelo fue implementado utilizando PyTorch</t>
  </si>
  <si>
    <t>Se desarrolló la red Pole-NN (una red no paramétrica para clasificación) y se creó el dataset etiquetado Parkville-3D</t>
  </si>
  <si>
    <t>Reporta un F1-score total de 0.90 para el dataset Parkville-3D y 0.78 para el dataset Paris-Lille-3D en tareas de clasificación de 1 solo ejemplo (one-shot)</t>
  </si>
  <si>
    <t>Se comparan los resultados de Pole-NN con métodos de aprendizaje profundo tradicionales que requieren grandes volúmenes de datos, logrando una precisión comparable con solo un ejemplo de soporte. También se compara con el modelo Point-NN original, demostrando que este último falla en objetos delgados y altos de exteriores</t>
  </si>
  <si>
    <r>
      <rPr>
        <b/>
        <sz val="10"/>
        <color rgb="FF000000"/>
        <rFont val="Times New Roman"/>
        <family val="1"/>
      </rPr>
      <t>Ventajas:</t>
    </r>
    <r>
      <rPr>
        <sz val="10"/>
        <color rgb="FF000000"/>
        <rFont val="Times New Roman"/>
        <family val="1"/>
      </rPr>
      <t xml:space="preserve"> No requiere entrenamiento (es libre de entrenamiento), funciona con muestras mínimas (un solo ejemplo), es robusto ante el ruido y reduce drásticamente el costo de captura y anotación de datos.
</t>
    </r>
    <r>
      <rPr>
        <b/>
        <sz val="10"/>
        <color rgb="FF000000"/>
        <rFont val="Times New Roman"/>
        <family val="1"/>
      </rPr>
      <t xml:space="preserve">Limitaciones: </t>
    </r>
    <r>
      <rPr>
        <sz val="10"/>
        <color rgb="FF000000"/>
        <rFont val="Times New Roman"/>
        <family val="1"/>
      </rPr>
      <t>El rendimiento disminuye en categorías como "basureros" y "bolardos" debido al proceso de submuestreo que hace sus características casi indistinguibles</t>
    </r>
  </si>
  <si>
    <t>El aporte principal es la introducción de Pole-NN, un marco de trabajo de aprendizaje de pocos disparos que permite clasificar activos viales de forma eficiente y rápida en entornos dinámicos, eliminando la necesidad de conjuntos de datos de entrenamiento masivos y aprovechando las relaciones espaciales intrínsecas de los puntos</t>
  </si>
  <si>
    <t>Destaca que es un paso significativo para el despliegue rápido de modelos de clasificación en sistemas autónomos, mantenimiento de infraestructura y planificación de redes 5G en ciudades inteligentes</t>
  </si>
  <si>
    <t>El estudio utiliza datos adquiridos por los sistemas Riegl VMX-450 y el escáner OptechLynx</t>
  </si>
  <si>
    <t>El sistema de mapeo móvil descrito integra un escáner láser, un sistema global de navegación por satélite (GNSS) y una unidad de medida inercial (IMU)</t>
  </si>
  <si>
    <t>El método se evalúa utilizando conjuntos de datos de dos sistemas distintos (Riegl y Optech). Además, se realizan pruebas de robustez reduciendo la densidad de los puntos (submuestreo) hasta el 1% para simular diferentes calidades de captura</t>
  </si>
  <si>
    <t>Las pruebas se realizaron en un área residencial de gran escala (aprox. 246,142 m 
2 ) y en un área urbana. Los datos fueron proporcionados por la ciudad de Calgary, Canadá</t>
  </si>
  <si>
    <t>Se indica que el vehículo mantiene una velocidad normal de conducción y el escáner opera a una tasa de hasta 200 líneas por segundo, logrando una deflexión del haz de 360° sin huecos</t>
  </si>
  <si>
    <t>El flujo consta de dos etapas principales: 1) extracción de puntos candidatos de bordillos mediante una función de energía novedosa; y 2) refinamiento de los candidatos utilizando un modelo de camino de mínimo costo (LCPM) para conectarlos en bordillos completos. Respecto al pre procesamiento, se incluye un paso previo para eliminar puntos no terrestres (como árboles, casas y vehículos) utilizando un histograma de elevación y organizando los puntos del suelo resultantes en una estructura de vóxeles</t>
  </si>
  <si>
    <t>Segmentación: Eliminación de objetos no terrestres basada en la densidad de puntos y elevación.
Clasificación: De áreas de carretera (calzada, acera y bordillo).
Basado en reglas: Uso de histogramas de elevación y umbrales de penalización en el modelo LCPM.
Modelado 3D: Uso del modelo de camino de mínimo costo (Least Cost Path Model) para optimización global.
Otra: Propuesta de una función de energía original basada en el gradiente de densidad de muestreo 3D, uso de SVD (Descomposición en Valores Singulares) para estimar la dirección principal
 y convolución con núcleo Gaussiano para suavizar el gradiente</t>
  </si>
  <si>
    <t>Se utiliza principalmente la geometría espacial, específicamente la densidad de muestreo 3D (número de puntos por vóxel) para calcular gradientes de intensidad y la elevación para filtrar el terreno</t>
  </si>
  <si>
    <t>Se extraen bordillos de carretera (road curbs). El estudio también identifica la calzada (roadway) y la acera (sidewalk) como regiones adyacentes</t>
  </si>
  <si>
    <t>La información se organiza inicialmente en vóxeles dentro de una matriz 3D dispersa y los resultados finales se representan como bordillos refinados y conectados (nodos optimizados) que preservan toda la información 3D</t>
  </si>
  <si>
    <t>Los autores proponen dos algoritmos clave: una función de energía novedosa para detectar candidatos a bordillo y el modelo LCPM para su conexión y refinamiento</t>
  </si>
  <si>
    <t>El método alcanzó una completitud del 78.62% y una corrección del 83.29% en experimentos a gran escala</t>
  </si>
  <si>
    <t>Se comparó con métodos de detección previos (EEC, IEPF, TML y CS) y con técnicas de refinamiento estándar como Mínimos Cuadrados (LS), Transformada de Hough (HT) y RANSAC, demostrando una mayor robustez</t>
  </si>
  <si>
    <r>
      <rPr>
        <b/>
        <sz val="10"/>
        <color rgb="FF000000"/>
        <rFont val="Times New Roman"/>
        <family val="1"/>
      </rPr>
      <t>Ventajas:</t>
    </r>
    <r>
      <rPr>
        <sz val="10"/>
        <color rgb="FF000000"/>
        <rFont val="Times New Roman"/>
        <family val="1"/>
      </rPr>
      <t xml:space="preserve"> Es robusto frente a densidades desiguales y datos dispersos (funciona incluso con solo el 1% de los puntos); es invariante a la rotación (funciona en pendientes) y no pierde información 3D al evitar proyecciones 2D.
</t>
    </r>
    <r>
      <rPr>
        <b/>
        <sz val="10"/>
        <color rgb="FF000000"/>
        <rFont val="Times New Roman"/>
        <family val="1"/>
      </rPr>
      <t>Limitaciones:</t>
    </r>
    <r>
      <rPr>
        <sz val="10"/>
        <color rgb="FF000000"/>
        <rFont val="Times New Roman"/>
        <family val="1"/>
      </rPr>
      <t xml:space="preserve"> El método falla en áreas donde el bordillo desaparece físicamente (como rampas para sillas de ruedas), ya que no hay información geométrica que detectar</t>
    </r>
  </si>
  <si>
    <t>El aporte principal es la creación de un marco de trabajo robusto y eficiente para la extracción automática de bordillos en nubes de puntos masivas, que supera las limitaciones de los métodos basados en elevación o proyecciones 2D, proporcionando una base confiable para la navegación autónoma y el análisis de infraestructura urbana</t>
  </si>
  <si>
    <t>Se destaca que la extracción precisa de bordillos es fundamental para el entendimiento del entorno de tráfico, la simulación de conducción y el estacionamiento seguro, habiendo sido validada exitosamente en escenarios reales de gran escala (16.7 GB de datos)</t>
  </si>
  <si>
    <t>Se utilizó un LiDAR de 40 líneas Hesai Pandar</t>
  </si>
  <si>
    <t>Se emplearon cámaras monoculares Flir</t>
  </si>
  <si>
    <t>Se menciona el uso del vehículo móvil para la recolección de nubes de puntos e imágenes, y se detalla el proceso de calibración conjunta (joint calibration) para vincular los sistemas de coordenadas de la cámara y el LiDAR</t>
  </si>
  <si>
    <t>No se comparan plataformas físicas (ej. aéreo vs terrestre), pero el estudio compara su algoritmo de red neuronal mejorado contra otros modelos como VGG-SS, DeepLabv3+, CRNN, K-means y FCN</t>
  </si>
  <si>
    <t>Los datos se recolectaron cerca de la puerta sur de la Universidad de Sichuan (Campus Jiang’an)</t>
  </si>
  <si>
    <t>Menciona el uso de los datasets KITTI y Tusimple, que incluyen datos reales de entornos urbanos, rurales y autopistas bajo diversas condiciones meteorológicas y periodos de tiempo</t>
  </si>
  <si>
    <t>El flujo de trabajo comprende: 1) recolección de datos; 2) preprocesamiento; 3) calibración conjunta cámara-LiDAR; 4) procesamiento separado de nubes de puntos (segmentación de suelo) e imágenes (Mask R-CNN); 5) fusión de datos frame a frame; y 6) extracción de las coordenadas 3D de las marcas viales. En cuanto al pre procesamiento, se utiliza un algoritmo de filtrado de radio y un método de división de áreas para eliminar puntos de ruido e interferencias en los datos de la nube de puntos</t>
  </si>
  <si>
    <t>Deep Learning: Uso de una red Mask R-CNN mejorada con un módulo de atención fusionada (atención espacial y de canal).
Segmentación: Método de segmentación regional basado en si la carretera tiene o no bordillos.
Basado en reglas: Uso de una función de ondulación para detectar bordillos y mutaciones de distancia euclidiana para carreteras sin bordillos.
Otra: Algoritmo RANSAC para el ajuste de planos, algoritmo de filtrado de radio y optimización por mínimos cuadrados para la calibración</t>
  </si>
  <si>
    <t>Se utilizan las coordenadas tridimensionales (X, Y, Z), la información de elevación/altura relativa para detectar bordillos y la posición espacial para la proyección en imágenes</t>
  </si>
  <si>
    <t>Se extraen road traffic markings, incluyendo marcas indicadoras, de prohibición y de advertencia, sin embargo, está centrado en líneas de carril</t>
  </si>
  <si>
    <t>Se representa como imágenes fusionadas (fused images), coordenadas de imagen de las marcas y, finalmente, coordenadas 3D en el sistema del radar y de la cámara</t>
  </si>
  <si>
    <t>Se utilizó el sistema ROS para la extracción y análisis de los archivos de datos de la nube de puntos</t>
  </si>
  <si>
    <t>Se emplearon los marcos de trabajo de TensorFlow y Python</t>
  </si>
  <si>
    <t>Se desarrolló una versión mejorada de la red Mask R-CNN y un algoritmo de segmentación de nubes de superficie vial fusionado</t>
  </si>
  <si>
    <t>Para la Mask R-CNN mejorada reporta una precisión promedio del 85.4%, un recall de 0.841 y un error del 14.4%. Para el algoritmo de fusión, reporta una diferencia promedio en la longitud de los bordes extraídos de 0.0315 m y un error relativo de 0.0493</t>
  </si>
  <si>
    <t>Se comparó con algoritmos de segmentación como VGG-SS, DeepLabv3+, CRNN, y con métodos de extracción como K-means, FCN, detección de bordes de Canny y transformada de Hough</t>
  </si>
  <si>
    <r>
      <rPr>
        <b/>
        <sz val="10"/>
        <color rgb="FF000000"/>
        <rFont val="Times New Roman"/>
        <family val="1"/>
      </rPr>
      <t>Ventajas</t>
    </r>
    <r>
      <rPr>
        <sz val="10"/>
        <color rgb="FF000000"/>
        <rFont val="Times New Roman"/>
        <family val="1"/>
      </rPr>
      <t xml:space="preserve">: Mejora la precisión y robustez, controla los costos al usar nubes de puntos dispersas (más económicas que las densas) y reduce el tiempo de cómputo.
</t>
    </r>
    <r>
      <rPr>
        <b/>
        <sz val="10"/>
        <color rgb="FF000000"/>
        <rFont val="Times New Roman"/>
        <family val="1"/>
      </rPr>
      <t>Limitaciones:</t>
    </r>
    <r>
      <rPr>
        <sz val="10"/>
        <color rgb="FF000000"/>
        <rFont val="Times New Roman"/>
        <family val="1"/>
      </rPr>
      <t xml:space="preserve"> El estudio menciona como dirección futura la necesidad de realizar análisis en entornos de señales más complejos y verificar la precisión de las coordenadas absolutas</t>
    </r>
  </si>
  <si>
    <t>El aporte principal es la construcción de un algoritmo que fusiona imágenes de un solo cuadro con nubes de puntos dispersas, permitiendo una extracción precisa y eficiente de marcas viales, lo cual soluciona el problema del alto costo y la baja eficiencia de producción de mapas de alta precisión basados en LiDAR de alta densidad</t>
  </si>
  <si>
    <t>Afirma que el algoritmo tiene un "enorme potencial de aplicación" en los campos del tráfico rodado, la conducción autónoma y los sistemas de transporte inteligentes</t>
  </si>
  <si>
    <t xml:space="preserve">No disponible en el texto. El artículo menciona que la nube de puntos fue proporcionada por una plataforma móvil pero no menciona una marca o modelo específico del sensor. Enfocado en el procesamiento de datos brindados por AHMCT </t>
  </si>
  <si>
    <t>El sistema MMS incluye un receptor de Sistema Global de Navegación por Satélite (GNSS) y una Unidad de Medida Inercial (IMU) para el posicionamiento de alta precisión de la plataforma. También se menciona la posibilidad de incluir cámaras</t>
  </si>
  <si>
    <t>Se indica que el sistema MMS captura nubes de puntos densas y de alta precisión en periodos cortos de tiempo mientras el vehículo circula</t>
  </si>
  <si>
    <t>El flujo de trabajo para la extracción del mapa de características consta de cuatro pasos: 1) Método de Otsu adaptativo localmente para reducir la cantidad de puntos; 2) Agrupamiento (Clustering) para asignar puntos de características a grupos distintos; 3) Extracción y clasificación de características; y 4) Extracción del mensaje del mapa en formato SAE-J2735. En cuanto al pre procesamiento, se usa un preprocesador que extrae la nube de puntos de la superficie de la carretera y los puntos del borde de la vía. Además, se aplica un umbral global inicial para eliminar aproximadamente el 80% de los puntos de baja intensidad que no contienen información valiosa</t>
  </si>
  <si>
    <t>Segmentación: Método de Otsu adaptativo localmente para dividir el conjunto de puntos basado en el umbral de intensidad.
Clasificación: Fusión y clasificación de clústeres para identificar elementos viales.
Clustering: Algoritmo de agrupamiento basado en grafos implementado directamente en la nube de puntos.
Basado en reglas: Uso de especificaciones estándar de dimensiones y separación de marcas viales.
Otra: Uso de Árbol de Expansión Mínima (MST) para medir la disimilaridad interna de los clústeres
 y el algoritmo RANSAC para dividir clústeres no lineales grandes y extraer líneas de parada</t>
  </si>
  <si>
    <t xml:space="preserve">Se utilizan las coordenadas espaciales (x, y, z) y la intensidad de la reflexión láser (retroreflectividad) </t>
  </si>
  <si>
    <t>Se extraen principalmente líneas de parada (stop bars) y bordes de carril (lane edges)</t>
  </si>
  <si>
    <t>La información final se estructura como un mensaje de mapa SAE-J2735, que incluye descriptores de características y nodos del eje central de cada carril que comienzan en la línea de parada</t>
  </si>
  <si>
    <t>Se propone un nuevo método basado en grafos para extraer características directamente de la nube de puntos de la superficie de la carretera sin necesidad de rasterización</t>
  </si>
  <si>
    <t>El artículo discute las limitaciones de los métodos comunes que convierten la nube de puntos en imágenes 2D (rasterización), señalando que este paso descarta información valiosa y afecta la precisión</t>
  </si>
  <si>
    <r>
      <rPr>
        <b/>
        <sz val="10"/>
        <color rgb="FF000000"/>
        <rFont val="Times New Roman"/>
        <family val="1"/>
      </rPr>
      <t>Ventajas:</t>
    </r>
    <r>
      <rPr>
        <sz val="10"/>
        <color rgb="FF000000"/>
        <rFont val="Times New Roman"/>
        <family val="1"/>
      </rPr>
      <t xml:space="preserve"> Trabaja directamente sobre la nube de puntos preservando la alta precisión del sensor; es un proceso automatizado donde los parámetros dependen de las características físicas de la vía y no requieren ajuste manual.
</t>
    </r>
    <r>
      <rPr>
        <b/>
        <sz val="10"/>
        <color rgb="FF000000"/>
        <rFont val="Times New Roman"/>
        <family val="1"/>
      </rPr>
      <t>Limitaciones:</t>
    </r>
    <r>
      <rPr>
        <sz val="10"/>
        <color rgb="FF000000"/>
        <rFont val="Times New Roman"/>
        <family val="1"/>
      </rPr>
      <t>El método de Otsu requiere que los segmentos de carretera sean lo suficientemente grandes para contener tanto marcas como pavimento (densidad bimodal)</t>
    </r>
  </si>
  <si>
    <t>El aporte principal es un algoritmo que permite la extracción automática de mapas digitales de alta precisión directamente desde los datos LiDAR, evitando el paso de rasterización y permitiendo la generación de mensajes estándar SAE-J2735 para aplicaciones de vehículos autónomos y conectados</t>
  </si>
  <si>
    <t>Destaca que el método es efectivo para procesar el gran volumen de datos LiDAR de forma automatizada y es fundamental para los sistemas de asistencia al conductor (ADAS) y vehículos inteligentes</t>
  </si>
  <si>
    <t>Se utilizó un LIDAR frontal modelo LMS291-S05</t>
  </si>
  <si>
    <t>El sistema emplea una monocámara instalada en el vehículo</t>
  </si>
  <si>
    <t>Está equipada en el parachoques con un FOV de 180° y una resolución de 0.5°. La cámara está equipada en el coche cerca del espejo retrovisor, con FOV de 78° y resolución 640*480.</t>
  </si>
  <si>
    <t>Se realizó el experimento en escenarios de conducción urbana real, sin embargo, no se especofooca la región</t>
  </si>
  <si>
    <t>Se indican desafíos como variaciones en las marcas viales, sombras fuertes, presencia de flechas o escritos en la carretera, cambios de iluminación y oclusiones por obstáculos u otros vehículos</t>
  </si>
  <si>
    <t>El flujo de trabajo comprende: 1) transformación de imágenes a vista de pájaro (IPM); 2) detección de características con filtros direccionables; 3) segmentación del espacio conducible con LIDAR para validar puntos; 4) ajuste de modelo de carril mediante RANSAC; y 5) seguimiento con filtros de partículas. En cuanto al pre procesamiento, se menciona la calibración interna y externa entre el LIDAR y la cámara. Además, se aplica un agrupamiento de puntos LIDAR (clustering) para eliminar puntos desconectados y ruido, y se define una Región de Interés (ROI) en las imágenes</t>
  </si>
  <si>
    <t>Segmentación: Del espacio conducible (drivable space) basada en LIDAR.
Clustering: Basado en una plantilla lineal para filtrar datos del LIDAR.
Basado en reglas: Uso de la hipótesis de carriles paralelos
 y asunciones de suelo plano.
Modelado 3D: Ajuste de un modelo de parábola para los carriles.
Otra: Uso de filtros direccionables (steerable filters), técnica RANSAC
 y filtros de partículas para el seguimiento temporal</t>
  </si>
  <si>
    <t>Se utiliza la posición espacial y distancia (datos de rango) del LIDAR para determinar los límites de los obstáculos y el suelo. Del mismo modo, se mide la retroreflectividad en las marcas viales</t>
  </si>
  <si>
    <t>Se detectan carriles múltiples (multilane), incluyendo líneas sólidas, discontinuas, amarillas y blancas. También se mencionan los bordillos (curbs) como límites o posibles falsos positivos</t>
  </si>
  <si>
    <t>Mediante imágenes rasterizadas (IPM ) y modelos matemáticos que representan los carriles proyectados de vuelta a las coordenadas de la imagen original.</t>
  </si>
  <si>
    <t>Se menciona el uso de Matlab para la simulación del sistema de fusión y la evaluación de la calibración externa</t>
  </si>
  <si>
    <t>El sistema fue implementado en C++ utilizando la librería de código abierto OpenCV 2.4.2</t>
  </si>
  <si>
    <t>Se propone un algoritmo de detección y seguimiento de carriles múltiples que fusiona LIDAR y visión sin depender de información de ego-moción de sensores externos</t>
  </si>
  <si>
    <t>Se reporta una tasa de detección del 78.1% sobre un total de 2,376 cuadros analizados</t>
  </si>
  <si>
    <t>Se comparó directamente con el método de Aly (2008), demostrando que la propuesta actual es más robusta frente a oclusiones y marcas de flechas</t>
  </si>
  <si>
    <r>
      <rPr>
        <b/>
        <sz val="10"/>
        <color rgb="FF000000"/>
        <rFont val="Times New Roman"/>
        <family val="1"/>
      </rPr>
      <t>Ventajas:</t>
    </r>
    <r>
      <rPr>
        <sz val="10"/>
        <color rgb="FF000000"/>
        <rFont val="Times New Roman"/>
        <family val="1"/>
      </rPr>
      <t xml:space="preserve"> Robusto ante obstáculos y sombras, funciona en tiempo real y no requiere sensores costosos de odometría o GPS.
</t>
    </r>
    <r>
      <rPr>
        <b/>
        <sz val="10"/>
        <color rgb="FF000000"/>
        <rFont val="Times New Roman"/>
        <family val="1"/>
      </rPr>
      <t>Limitaciones:</t>
    </r>
    <r>
      <rPr>
        <sz val="10"/>
        <color rgb="FF000000"/>
        <rFont val="Times New Roman"/>
        <family val="1"/>
      </rPr>
      <t xml:space="preserve"> Sensibilidad a cambios en el ángulo de cabeceo (pitch) del vehículo, dificultad para detectar carriles con curvaturas grandes o en intersecciones complejas, y posibles falsos positivos causados por bordillos</t>
    </r>
  </si>
  <si>
    <t>El aporte principal es un método de fusión simplificado y efectivo que utiliza el LiDAR para segmentar el espacio transitable y validar marcas viales, permitiendo un seguimiento robusto en entornos urbanos densos sin necesidad de sistemas de posicionamiento global o inercial</t>
  </si>
  <si>
    <t xml:space="preserve">Destaca su aplicabilidad en sistemas de vehículos inteligentes y robótica, afirmando que el algoritmo es robusto frente a diversas situaciones de conducción urbana real. </t>
  </si>
  <si>
    <t>El estudio utiliza un sistema RIEGL VMX-450</t>
  </si>
  <si>
    <t>El sistema integra cuatro cámaras CCD, un sistema de procesamiento Applanix POS LV 520 con dos antenas GNSS, una unidad de medida inercial (IMU) y un indicador de medición de distancia montado en la rueda (DMI)</t>
  </si>
  <si>
    <t>Describe que el sistema de mapeo móvil es una integración de múltiples sensores (escáneres láser y cámaras digitales) montados en un vehículo</t>
  </si>
  <si>
    <t>El área de estudio se encuentra en la isla de Xiamen, China, específicamente a lo largo de la carretera Huandao, describiéndose como un entorno urbano tropical típico con edificios altos y vegetación densa</t>
  </si>
  <si>
    <t>La captura se realizó a una velocidad aproximada de 50 km/h. El entorno presentaba desafíos como oclusiones y sombras causadas por arbustos y árboles</t>
  </si>
  <si>
    <t>El flujo de trabajo consta de dos etapas principales: 1) detección de señales de tráfico en los datos LiDAR mediante filtrado por altura de poste/ancho de vía y voxelización; y 2) clasificación de las señales en imágenes digitales proyectando los puntos detectados y usando un clasificador supervisado GB-DBM (Min. transporte de China). En cuanto al pre procesamiento, se eliminan la mayoría de los puntos del suelo y otros objetos no deseados utilizando umbrales de altura de poste y ancho de vía</t>
  </si>
  <si>
    <t>Segmentación: Segmentación de puntos basada en voxeles.
Clasificación: Uso de un modelo supervisado de Máquina de Boltzmann Profunda Gaussiana-Bernoulli (GB-DBM).
Clustering: Algoritmo de agrupamiento por distancia Euclidiana.
Deep Learning: Implementación del modelo GB-DBM para aprendizaje de características de alto nivel.
Basado en reglas: Uso de conocimiento previo sobre reflectancia, estructura geométrica y tamaño de las señales.
Modelado 3D: Análisis de componentes principales para determinar estructuras plana</t>
  </si>
  <si>
    <t>Se utiliza la intensidad (reflectividad), la estructura geométrica (valores propios para identificar planos) y la posición espacial (altura y distancia a la vía)</t>
  </si>
  <si>
    <t>Se extraen señales de tráfico de diversas formas (circulares, triangulares, rectangulares, cuadradas, octagonales y pentagonales) y categorías (prohibición, peligro, obligación y advertencia). También se detectan los postes que las sostienen</t>
  </si>
  <si>
    <t xml:space="preserve"> La información se representa mediante una nube de puntos clasificada e imágenes de señales de tráfico segmentadas y normalizadas</t>
  </si>
  <si>
    <t>Se desarrolló un clasificador basado en un modelo supervisado GB-DBM y un método de detección basado en voxeles diseñado para procesar grandes volúmenes de datos LiDAR</t>
  </si>
  <si>
    <t>Reporta una precisión de detección del 86.8% y una tasa de reconocimiento (clasificación) del 93.3%</t>
  </si>
  <si>
    <t>Se comparó la estrategia de detección con los métodos de Guan (2016) y Riveiro (2016), y la clasificación con el método de Redes Neuronales Convolucionales (CNN)</t>
  </si>
  <si>
    <r>
      <rPr>
        <b/>
        <sz val="10"/>
        <color rgb="FF000000"/>
        <rFont val="Times New Roman"/>
        <family val="1"/>
      </rPr>
      <t>Ventajas:</t>
    </r>
    <r>
      <rPr>
        <sz val="10"/>
        <color rgb="FF000000"/>
        <rFont val="Times New Roman"/>
        <family val="1"/>
      </rPr>
      <t xml:space="preserve"> Proporciona una solución rápida y prometedora para grandes volúmenes de datos; la fusión de sensores reduce la confusión con objetos similares como placas de vehículos.
</t>
    </r>
    <r>
      <rPr>
        <b/>
        <sz val="10"/>
        <color rgb="FF000000"/>
        <rFont val="Times New Roman"/>
        <family val="1"/>
      </rPr>
      <t>Limitaciones:</t>
    </r>
    <r>
      <rPr>
        <sz val="10"/>
        <color rgb="FF000000"/>
        <rFont val="Times New Roman"/>
        <family val="1"/>
      </rPr>
      <t xml:space="preserve"> Detección fallida en señales ocluidas o con escaneo incompleto; imágenes distorsionadas por puntos de vista extremos; y clasificaciones erróneas de tableros publicitarios con alta reflectividad</t>
    </r>
  </si>
  <si>
    <t>El aporte principal es un sistema robusto y eficiente de dos etapas que utiliza LiDAR para la localización precisa de activos y aprendizaje profundo (GB-DBM) en imágenes para su clasificación, permitiendo el manejo automatizado de nubes de puntos masivas para la actualización de inventarios de transporte</t>
  </si>
  <si>
    <r>
      <t xml:space="preserve">Se destaca como una herramienta esencial para que las agencias de transporte monitoreen el estado y la usabilidad de la señalización. </t>
    </r>
    <r>
      <rPr>
        <sz val="10"/>
        <color theme="5" tint="0.39997558519241921"/>
        <rFont val="Times New Roman"/>
        <family val="1"/>
      </rPr>
      <t>Como trabajo futuro, se propone la integración más profunda de la forma geométrica, la retrorreflectividad y la información de color para mejorar la detección automática desde nubes de puntos aún más extensas</t>
    </r>
  </si>
  <si>
    <t>Se utiliza el sistema StreetMapper 360 MLS</t>
  </si>
  <si>
    <t>El sitio de prueba es una carretera rural situada en la ruta SH 17, a 150 km de la ciudad de Bengaluru, India,. El tramo tiene una longitud de 1.15 km en un entorno complejo y heterogéneo</t>
  </si>
  <si>
    <t>Se menciona que se llevó a cabo con una velocidad de conducción uniforme, sin embargo, no se especifica dicha velocidad</t>
  </si>
  <si>
    <t>El flujo consta de dos etapas: 1) Extracción de la superficie del suelo plana, donde se filtran objetos no terrestres; y 2) Extracción de los puntos de la superficie de la carretera, utilizando intensidad normalizada y refinamiento por densidad y planitud. En cuanto al pre procesamiento, la primera etapa incluye una clasificación de suelo basada en rejilla (grid) para eliminar objetos que no pertenecen al terreno</t>
  </si>
  <si>
    <t>Segmentación: Eliminación de objetos no terrestres y segmentación de la superficie vial,.
Clasificación: Clasificación de puntos de suelo y no-suelo
Basado en reglas: Uso de umbrales para intensidad, densidad de puntos y desviación de planitud.
Modelado 3D: Ajuste de planos de referencia mediante mínimos cuadrados.
Otra: Uso de valores propios (Eigen values) para determinar formas geométricas (lineal, plana o volumétrica)</t>
  </si>
  <si>
    <t>Se utilizan las coordenadas 3D (XYZ), la intensidad del láser, la densidad de puntos 2D y la planitud local de los clústeres</t>
  </si>
  <si>
    <t>Se extrae la superficie de la carretera rural y sus bordes (asfalto/suelo, asfalto/vegetación), especialmente donde no hay bordillos elevados</t>
  </si>
  <si>
    <t>La información final se estructura como una nube de puntos refinada que representa exclusivamente la superficie de la carretera</t>
  </si>
  <si>
    <t>Los autores desarrollaron un método automatizado original de dos etapas diseñado para entornos rurales complejos donde fallan los métodos tradicionales basados en bordillos</t>
  </si>
  <si>
    <t>Reporta una corrección del 96.3%, una completitud del 94.2% y una calidad del 90.9%</t>
  </si>
  <si>
    <t>Se compara el desempeño del algoritmo propuesto contra métodos existentes en la literatura que requieren diferencias de altura (bordillos) o datos adicionales como tiempo GPS y parámetros de navegación</t>
  </si>
  <si>
    <r>
      <rPr>
        <b/>
        <sz val="10"/>
        <color rgb="FF000000"/>
        <rFont val="Times New Roman"/>
        <family val="1"/>
      </rPr>
      <t>Ventajas:</t>
    </r>
    <r>
      <rPr>
        <sz val="10"/>
        <color rgb="FF000000"/>
        <rFont val="Times New Roman"/>
        <family val="1"/>
      </rPr>
      <t xml:space="preserve"> Funciona en ausencia de bordillos, es independiente de la geometría de escaneo y no requiere fuentes de datos adicionales como tiempo GPS o altura de la antena.
</t>
    </r>
    <r>
      <rPr>
        <b/>
        <sz val="10"/>
        <color rgb="FF000000"/>
        <rFont val="Times New Roman"/>
        <family val="1"/>
      </rPr>
      <t>Limitaciones:</t>
    </r>
    <r>
      <rPr>
        <sz val="10"/>
        <color rgb="FF000000"/>
        <rFont val="Times New Roman"/>
        <family val="1"/>
      </rPr>
      <t xml:space="preserve"> Detección de falsos positivos en superficies adyacentes muy similares al asfalto y falsos negativos en parches de carretera cubiertos por hierba debido a cambios en la intensidad</t>
    </r>
  </si>
  <si>
    <t>El aporte principal es un método robusto para la extracción de superficies de carreteras rurales en entornos complejos (como los de la India), superando la limitación técnica de depender de bordillos elevados para delimitar la vía</t>
  </si>
  <si>
    <r>
      <t xml:space="preserve">Destaca su utilidad para el mantenimiento periódico y el análisis de seguridad vial en naciones en desarrollo. </t>
    </r>
    <r>
      <rPr>
        <sz val="10"/>
        <color theme="5" tint="0.39997558519241921"/>
        <rFont val="Times New Roman"/>
        <family val="1"/>
      </rPr>
      <t>Como trabajos futuros, los autores proponen:
- El cálculo de parámetros geométricos de la carretera.
-La detección y clasificación de vehículos en la vía.
-La medición de la ubicación y el tamaño de baches (potholes)</t>
    </r>
  </si>
  <si>
    <t xml:space="preserve">No disponible en el texto. Se menciona que los datos fueron capturados utilizando una "plataforma de detección LiDAR montada en un vehículo", pero no se especifica modelo. </t>
  </si>
  <si>
    <t>El sistema utiliza una cámara para capturar registros de video (imágenes RGB), además de sensores GPS e IMU para la transformación de coordenadas y el posicionamiento</t>
  </si>
  <si>
    <t>Los datos originales se recolectaron en la Universidad de Missouri, MO, EE. UU.. Además, para evaluar la generalización, se realizaron pruebas en Fargo (Dakota del Norte) y Burlington (Vermont)</t>
  </si>
  <si>
    <t>Se mencionan capturas en entornos urbanos y carreteras, incluyendo condiciones desafiantes como noche (baja luz), clima adverso y carreteras cubiertas de nieve</t>
  </si>
  <si>
    <t>El flujo incluye la recolección de datos, extracción de fotogramas y nubes de puntos, sincronización por marcas de tiempo, calibración de sensores, normalización de intensidad y estimación de retrorreflectividad. En cuanto al pre procesamiento, incluye la sincronización de datos, calibración de sensores, normalización de los valores de intensidad del LiDAR y la extracción de la Región de Interés (ROI)</t>
  </si>
  <si>
    <t>Segmentación: Uso del método de umbralización de Otsu para separar el contenido de la señal del fondo.
Clasificación: Cabezal de clasificación dentro de la red para asignar etiquetas de categoría.
Deep Learning: Framework SAAM-ReflectNet, backbone RetroNet y módulos de atención.
Basado en reglas: Uso de PCA para obtener la dirección normal de la superficie y modelos de regresión lineal para la estimación de retrorreflectividad</t>
  </si>
  <si>
    <t>Se utilizan las coordenadas espaciales (x, y, z), la intensidad de la reflexión láser (utilizada como proxy para la retrorreflectividad) y la información de color (RGB) de las imágenes fusionadas</t>
  </si>
  <si>
    <t>Se detectan y clasifican señales de tráfico de ocho clases bajo las pautas MUTCD, incluyendo: Stop (R1-1), límites de velocidad (R2-1), señales de advertencia (W13-3, W1-5), señales de zona escolar (S1-1) y otras señales reglamentarias</t>
  </si>
  <si>
    <t>La información se representa como una nube de puntos clasificada (asociada a la imagen), cuadros delimitadores (bounding boxes) con etiquetas de clase y valores numéricos de retrorreflectividad para el primer plano (foreground) y el fondo (background) de la señal</t>
  </si>
  <si>
    <t>Los autores desarrollaron el framework SAAM-ReflectNet, el backbone RetroNet y el módulo de atención SAAM</t>
  </si>
  <si>
    <t>Reporta un mAP de 0.635 (a IoU=0.5) y un RMSE de 0.169 para la reflectividad del primer plano y 0.147 para el fondo</t>
  </si>
  <si>
    <t>Se comparó con modelos de vanguardia como YOLO (v8, v10, v11) y variantes de RT-DETR</t>
  </si>
  <si>
    <r>
      <rPr>
        <b/>
        <sz val="10"/>
        <color rgb="FF000000"/>
        <rFont val="Times New Roman"/>
        <family val="1"/>
      </rPr>
      <t>Ventajas:</t>
    </r>
    <r>
      <rPr>
        <sz val="10"/>
        <color rgb="FF000000"/>
        <rFont val="Times New Roman"/>
        <family val="1"/>
      </rPr>
      <t xml:space="preserve"> Sistema automatizado de un solo paso, escalable y capaz de funcionar en condiciones de baja luz.
</t>
    </r>
    <r>
      <rPr>
        <b/>
        <sz val="10"/>
        <color rgb="FF000000"/>
        <rFont val="Times New Roman"/>
        <family val="1"/>
      </rPr>
      <t>Limitaciones</t>
    </r>
    <r>
      <rPr>
        <sz val="10"/>
        <color rgb="FF000000"/>
        <rFont val="Times New Roman"/>
        <family val="1"/>
      </rPr>
      <t>: Errores de clasificación en entornos muy complejos u oclusiones extremas (ej. detección de señales en el cielo), y la dificultad de sincronizar modalidades con diferentes resoluciones</t>
    </r>
  </si>
  <si>
    <t>El aporte principal es la creación de un framework unificado de aprendizaje profundo que integra la detección, clasificación y estimación de retrorreflectividad en una sola etapa, eliminando la necesidad de procesos manuales o secuenciales costosos para el mantenimiento de señales</t>
  </si>
  <si>
    <r>
      <t>El estudio establece que SAAM-ReflectNet es una herramienta transformadora para sistemas de transporte inteligentes y el mantenimiento proactivo de infraestructura vial, operando a velocidades de tiempo real.</t>
    </r>
    <r>
      <rPr>
        <sz val="10"/>
        <color theme="5" tint="0.39997558519241921"/>
        <rFont val="Times New Roman"/>
        <family val="1"/>
      </rPr>
      <t xml:space="preserve"> Los autores proponen estudiar a futuro: 1) incorporar la conversión a valores de retrorreflectividad reales para evaluaciones de cumplimiento; 2) explorar el cómputo espacialmente adaptativo para procesar solo regiones relevantes; 3) realizar evaluaciones en climas extremos; y 4) validar el sistema con estándares internacionales más allá del MUTCD</t>
    </r>
  </si>
  <si>
    <t>El estudio emplea dos escáneres: un Riegl VUX-1HA para el sistema móvil (MLS) y un ZEB GO de GeoSLAM para el sistema de mano (HMLS)</t>
  </si>
  <si>
    <t>El sistema MLS integra cámaras digitales, un receptor GNSS, un sistema de navegación inercial (INS) y un indicador de medición de distancia montado en la rueda (DMI). El sistema HMLS incluye una unidad de medida inercial (IMU) acoplada al escáner para aplicar algoritmos SLAM</t>
  </si>
  <si>
    <t xml:space="preserve">Combinada, se usa una plataforma móvil (MMS) y estática (láser usado por un peatonal) </t>
  </si>
  <si>
    <t>Se especifica que el sistema Riegl es un dispositivo montado en un vehículo y el ZEB GO es un sistema manual/portátil manejado por un operador a pie</t>
  </si>
  <si>
    <t xml:space="preserve"> El artículo entrena y compara tres modelos de PointNet++: uno solo con datos MLS, otro solo con datos HMLS y un tercero combinando ambos (H&amp;MLS)</t>
  </si>
  <si>
    <t>La recolección de datos tuvo lugar en Santiago de Compostela, España, cubriendo catorce segmentos de seis calles urbanas representativas</t>
  </si>
  <si>
    <t>El proceso incluye: 1) adquisición de datos (MLS y HMLS); 2) registro y georreferenciación; 3) etiquetado manual y automático; y 4) entrenamiento/evaluación de modelos de aprendizaje profundo. En cuanto al pre procesamiento, se realizó el registro de las nubes HMLS respecto a las MLS mediante puntos de control, corrección manual de puntos mal clasificados por algoritmos automáticos y normalización de los datos para el entrenamiento de la red neuronal</t>
  </si>
  <si>
    <t>Segmentación: División del suelo en tres subcategorías.
Clasificación: Clasificación semántica en ocho clases.
Clustering: Uso de DBSCAN para separar bordillos y elementos tipo poste.
Deep Learning: Implementación de PointNet++.
Basado en reglas: Reglas de etiquetado (puntos tras fachadas como edificios, vehículos solo estáticos, etc.) y filtros de altura/ancho para postes.
Otra: Algoritmo k-Nearest Neighbours (KNN) para asignar etiquetas de MLS a HMLS por proximidad</t>
  </si>
  <si>
    <t>Se utilizan las coordenadas espaciales (XYZ), la intensidad (solo disponible en MLS), la inclinación y curvatura para el suelo, y dimensiones geométricas (altura/ancho) para postes</t>
  </si>
  <si>
    <t>Se clasifican ocho elementos: carretera (road), acera (sidewalk), bordillo (curb), edificios, vehículos (estáticos), vegetación, elementos tipo poste (poles) y una clase "otros" (que incluye vehículos en movimiento, camiones grandes y mobiliario urbano)</t>
  </si>
  <si>
    <t xml:space="preserve">Nube de puntos clasificada </t>
  </si>
  <si>
    <t>Se utilizó CloudCompare para el registro y etiquetado manual, y GeoSLAM Hub para convertir los datos brutos del escáner manual en nubes de puntos 3D</t>
  </si>
  <si>
    <t>Se hace referencia al algoritmo de procesamiento de GeoSLAM y a la arquitectura PointNet++. El entrenamiento se realizó en servidores con GPU NVIDIA A100</t>
  </si>
  <si>
    <t xml:space="preserve">Los autores desarrollaron el dataset SUD, un algoritmo de separación de suelo basado en inclinación y curvatura, y un método de extracción de postes mediante DBSCAN y filtrado dimensional. </t>
  </si>
  <si>
    <t>Se compara el dataset SUD con otros conjuntos de datos públicos como Toronto-3D, Paris-Lille-3D y TUM-MLS-2016, destacando la inclusión de los bordillos como clase diferenciada. También se compara el rendimiento de PointNet++ con los resultados reportados en Paris-CARLA-3D</t>
  </si>
  <si>
    <r>
      <rPr>
        <b/>
        <sz val="10"/>
        <color rgb="FF000000"/>
        <rFont val="Times New Roman"/>
        <family val="1"/>
      </rPr>
      <t>Ventajas:</t>
    </r>
    <r>
      <rPr>
        <sz val="10"/>
        <color rgb="FF000000"/>
        <rFont val="Times New Roman"/>
        <family val="1"/>
      </rPr>
      <t xml:space="preserve"> Elimina oclusiones en aceras al combinar MLS y HMLS, y proporciona un nivel de detalle superior al clasificar el bordillo por separado.
</t>
    </r>
    <r>
      <rPr>
        <b/>
        <sz val="10"/>
        <color rgb="FF000000"/>
        <rFont val="Times New Roman"/>
        <family val="1"/>
      </rPr>
      <t>Limitaciones</t>
    </r>
    <r>
      <rPr>
        <sz val="10"/>
        <color rgb="FF000000"/>
        <rFont val="Times New Roman"/>
        <family val="1"/>
      </rPr>
      <t>: La calidad de los datos HMLS es inferior (menor densidad y precisión); existen errores de registro (de 0.03 a 0.1 m) y deformaciones por el algoritmo SLAM. El etiquetado manual requirió un esfuerzo de 600 horas</t>
    </r>
  </si>
  <si>
    <t>El aporte principal es la creación de un dataset urbano real y etiquetado (SUD) que fusiona datos móviles y manuales para ofrecer un entorno peatonal libre de oclusiones, permitiendo el estudio detallado de la movilidad urbana y la accesibilidad al distinguir elementos críticos como los bordillos</t>
  </si>
  <si>
    <r>
      <t xml:space="preserve">El dataset se considera una base valiosa para la planificación urbana, el mantenimiento de infraestructuras, el análisis de seguridad peatonal y el entrenamiento de sistemas de conducción autónoma (mapas HD). </t>
    </r>
    <r>
      <rPr>
        <sz val="10"/>
        <color theme="5" tint="0.39997558519241921"/>
        <rFont val="Times New Roman"/>
        <family val="1"/>
      </rPr>
      <t>El artículo no incluye una sección de trabajo futuro ni propone líneas de investigación específicas para continuar el estudio.</t>
    </r>
  </si>
  <si>
    <t>Los datos fueron adquiridos con el sistema LYNX Mobile Mapper de Optech</t>
  </si>
  <si>
    <t>La comparación del artículo es exclusivamente entre dos métodos de procesamiento (morfología matemática basada en nube de puntos vs. morfología matemática en imagen 2D), no entre plataformas de captura.</t>
  </si>
  <si>
    <t xml:space="preserve">Los datos de prueba corresponden a la ciudad de Vigo, España. Es un entorno urbano </t>
  </si>
  <si>
    <t>El flujo de trabajo comprende: 1) entrada de datos; 2) rotación automática; 3) aplicación de apertura morfológica (ya sea directamente en puntos o tras rasterización); 4) segmentación de señal/poste; y 5) comparación de resultados. En cuanto en el pre procesamiento, se incluye la segmentación del suelo para romper la conectividad entre objetos, el agrupamiento por componentes conectados y un proceso de rotación automática mediante Análisis de Componentes Principales (PCA) para orientar las señales</t>
  </si>
  <si>
    <t>Segmentación:Separación señal / poste mediante apertura morfológica                                               Clasificación:CNN previa para clasificar objetos urbanos (Balado et al., 2020a )                                                            Clustering: Componentes conectados para aislar objetos individuales                                                                                                Deep Learning:CNN para clasificación de objetos en el pipeline de entrada                                                                             Machine Learning clásico: PCA para rotación del objeto                                  Basado en reglas:Umbrales de proximidad d, definición del elemento estructurante                                              Otra:Morfología matemática (erosión + dilatación): directa en nube de puntos y en imagen 2D rasterizada</t>
  </si>
  <si>
    <t>Se utilizan las coordenadas espaciales (XYZ)</t>
  </si>
  <si>
    <t>El artículo se enfoca específicamente en:
- Señales de tráfico verticales (paneles/tableros)
- Postes de soporte independientes (sign poles)
- Farolas / luminarias (lampposts) como soporte de señales
- Semáforos (traffic lights) como soporte de señales</t>
  </si>
  <si>
    <t>Nube de puntos clasificada:  resultado principal: puntos etiquetados como "señal" o "poste"
Imagen rasterizada:  paso intermedio en el método 2D (proyección XZ con tamaño de píxel de 10 cm)</t>
  </si>
  <si>
    <t>Los métodos fueron programados en Matlab</t>
  </si>
  <si>
    <t>Morfología matemática directa sobre nubes de puntos 3D : desarrollada en Balado et al. (2020b) y aplicada aquí con un elemento estructurante en cruz de 5 puntos en el plano XZ.
Aplicación de morfología 2D sobre rasterización de nubes de puntos:  adaptación del método clásico de imágenes al contexto de nubes de puntos LiDAR.</t>
  </si>
  <si>
    <t>Reporta una F-score de 0.82 para el método basado en puntos y de 0.75 para el método basado en imágenes 2D. También reporta métricas de precisión y recall para 20 señales individuales</t>
  </si>
  <si>
    <t>Se compara la morfología matemática en 3D frente al método tradicional de morfología matemática en imágenes 2D tras rasterización</t>
  </si>
  <si>
    <r>
      <rPr>
        <b/>
        <sz val="10"/>
        <color rgb="FF000000"/>
        <rFont val="Times New Roman"/>
        <family val="1"/>
      </rPr>
      <t>Ventajas:</t>
    </r>
    <r>
      <rPr>
        <sz val="10"/>
        <color rgb="FF000000"/>
        <rFont val="Times New Roman"/>
        <family val="1"/>
      </rPr>
      <t xml:space="preserve">El método basado en nube de puntos supera en 7% de F-score al método 2D en casos complejos (semáforos, farolas); el elemento estructurante 3D evita confusiones por pérdida dimensional; permite definir elementos estructurantes 3D complejos, extensibles a otros objetos.
</t>
    </r>
    <r>
      <rPr>
        <b/>
        <sz val="10"/>
        <color rgb="FF000000"/>
        <rFont val="Times New Roman"/>
        <family val="1"/>
      </rPr>
      <t>Limitaciones:</t>
    </r>
    <r>
      <rPr>
        <sz val="10"/>
        <color rgb="FF000000"/>
        <rFont val="Times New Roman"/>
        <family val="1"/>
      </rPr>
      <t xml:space="preserve"> Problema de orientación (común a ambos métodos): Si el objeto tiene más puntos de soporte que de señal (ej. farolas grandes), la rotación PCA puede orientarse incorrectamente, impidiendo la segmentación; selección del elemento estructurante requiere conocimiento a priori y tiene componente de prueba y error; el método 2D tiende a sobredetectar (over detection) en señales sobre semáforos y farola; el método de puntos tiende a subdetectar (under detection) y presenta baja resolución en bordes; tiempo de procesamiento: el método de puntos es 200 veces más lento que el método 2D (4.16 s/señal vs. 0.02 s/señal); el método 2D no detecta correctamente señales en soportes anchos (partes de semáforos confundidas con el panel).</t>
    </r>
  </si>
  <si>
    <t>El artículo demuestra que la morfología matemática aplicada directamente en 3D sobre nubes de puntos es superior a su equivalente 2D para segmentar señales de tráfico de sus soportes, especialmente en entornos complejos, abriendo una vía metodológica para inventarios viales automatizados sin dependencia de atributos radiométricos.</t>
  </si>
  <si>
    <r>
      <t xml:space="preserve">Destaca su relevancia para la seguridad de los conductores y la gestión de inventarios viales. </t>
    </r>
    <r>
      <rPr>
        <sz val="10"/>
        <color theme="5" tint="0.39997558519241921"/>
        <rFont val="Times New Roman"/>
        <family val="1"/>
      </rPr>
      <t>Como trabajo futuro, se propone: 1) automatizar la orientación del elemento estructurante; 2) preservar los puntos originales en el proceso de apertura; 3) extender el método a otros objetos viales; y 4) mejorar los tiempos de procesamiento mediante técnicas de Nivel de Detalle (LoD)</t>
    </r>
  </si>
  <si>
    <t>Los datos fueron adquiridos con el sistema  Leador (Leador Spatial Information Technology Corporation)</t>
  </si>
  <si>
    <t>El sistema Leador integra múltiples sensores: Cámaras, sistema de navegación por satélite (GNSS), unidad de medición inercial (IMU) y escáneres láser</t>
  </si>
  <si>
    <t>Se menciona que el sistema está montado en un vehículo y se indican parámetros de precisión del sistema: precisión de actitud 0.002°, precisión de rumbo 0.005°, deriva cero de 0.005° por hora. No se detalla la configuración física del montaje.</t>
  </si>
  <si>
    <t>Los datos fueron capturados en Wuhan, China, en un entorno urbano. Se menciona que el área de prueba corresponde a una sección vial con carriles de doble vía, con ancho máximo de 40 m.</t>
  </si>
  <si>
    <t>Se indica que el sistema captura datos mientras el vehículo circula, generando nubes de puntos de más de 800 puntos/m². No se describen condiciones ambientales</t>
  </si>
  <si>
    <t>El flujo consta de tres pasos principales: 1) segmentación de la escena vial; 2) agrupamiento (clustering); y 3) detección de señales de tráfico. En cuanto al pre procesamiento, se incluye un filtrado basado en la trayectoria del vehículo (usando una distancia de 10 m) para eliminar puntos irrelevantes y la eliminación del suelo mediante el algoritmo RANSAC.</t>
  </si>
  <si>
    <t>Segmentación: Segmentación de la escena en partes de suelo y no-suelo.
Clasificación: Uso de SVM (Support Vector Machine) para clasificar segmentos.
Clustering: Agrupamiento basado en la distancia Euclidiana.
Machine Learning clásico: Algoritmo SVM con núcleo de función de base radial (RBF).
Modelado 3D: Uso de RANSAC para extraer el plano de la carretera</t>
  </si>
  <si>
    <t>Se emplean los siguientes atributos:
Forma 3D local: linealidad, planaridad, dispersión, omni-varianza, anisotropía, eigenentropía, suma de eigenvalores, cambio de curvatura
Elevación: elevación relativa, varianza, diferencia y normalizada
Retro-intensidad: las señales de tráfico presentan el valor más alto (0.75) frente a otros objetos viales
Características 2D y 3D geométricas y estructurales proyectadas sobre el plano XY</t>
  </si>
  <si>
    <t>Se detectan principalmente señales de tráfico, sin embargo, el proceso también identifica y filtra suelo, árboles, postes de luz, edificios y vallas publicitarias</t>
  </si>
  <si>
    <t xml:space="preserve">La información se representa como nube de puntos clasificada, donde las señales detectadas se resaltan </t>
  </si>
  <si>
    <t>No disponible en el texto. Se referencia la librería PCL (Point Cloud Library) para operaciones sobre nubes de puntos, pero no se menciona un software de preprocesamiento específico.</t>
  </si>
  <si>
    <t>Se menciona el uso de SVM con kernel RBF como algoritmo, y se referencia PCL, pero no se nombra una plataforma o software de procesamiento específico</t>
  </si>
  <si>
    <t>Se propone un algoritmo propio de detección de señales basado en segmentos (segment-based traffic sign detection), que integra de forma original: filtrado por trayectoria + RANSAC + clustering euclidiano + extracción de características + clasificación SVM. La combinación y parametrización constituye la contribución metodológica del artículo.</t>
  </si>
  <si>
    <r>
      <rPr>
        <b/>
        <sz val="10"/>
        <color rgb="FF000000"/>
        <rFont val="Times New Roman"/>
        <family val="1"/>
      </rPr>
      <t>Ventajas:</t>
    </r>
    <r>
      <rPr>
        <sz val="10"/>
        <color rgb="FF000000"/>
        <rFont val="Times New Roman"/>
        <family val="1"/>
      </rPr>
      <t xml:space="preserve">El algoritmo demuestra robustez y resultados confiables en entornos urbanos complejos; la retro-intensidad es un discriminador efectivo para señales de tráfico; reducción significativa del tiempo de procesamiento mediante clustering previo
</t>
    </r>
    <r>
      <rPr>
        <b/>
        <sz val="10"/>
        <color rgb="FF000000"/>
        <rFont val="Times New Roman"/>
        <family val="1"/>
      </rPr>
      <t>Limitaciones</t>
    </r>
    <r>
      <rPr>
        <sz val="10"/>
        <color rgb="FF000000"/>
        <rFont val="Times New Roman"/>
        <family val="1"/>
      </rPr>
      <t>:En zonas con vegetación densa o superposición entre objetos, partes de árboles se incluyen erróneamente en el segmento de la señal; el método de clustering no puede separar dos objetos conectados (e.g., señal y poste solapados con árbol); no se evaluó con métricas cuantitativas formales</t>
    </r>
  </si>
  <si>
    <t>El aporte principal es la propuesta de un método automatizado de detección de señales de tráfico en nubes de puntos MLS, que combina segmentación de escena, clustering euclidiano y clasificación SVM con características 2D/3D y retro-intensidad. Este enfoque permite automatizar el proceso de inventario de señales viales a partir de datos LiDAR móvil, reduciendo la dependencia de la inspección manual y mejorando la precisión geométrica frente a métodos basados en imágenes.</t>
  </si>
  <si>
    <r>
      <t xml:space="preserve">El método se presenta como una herramienta para el mantenimiento regular y la verificación de condiciones de las señales, así como para asistir a sistemas de conducción autónoma. </t>
    </r>
    <r>
      <rPr>
        <sz val="10"/>
        <color theme="5" tint="0.39997558519241921"/>
        <rFont val="Times New Roman"/>
        <family val="1"/>
      </rPr>
      <t>Como trabajo futuro, se propone desarrollar un método de agrupamiento (clustering) más detallado y efectivo capaz de separar objetos que están físicamente conectados o solapados
.</t>
    </r>
  </si>
  <si>
    <t>Se utilizó un sistema de escaneo láser móvil fabricado por CHCNAV</t>
  </si>
  <si>
    <t>El sistema integra una unidad de medida inercial (IMU) y un receptor GNSS</t>
  </si>
  <si>
    <t>Los datos fueron capturados en el área urbana de Shanghái, China, con una ruta de 33.1 km y un tiempo de recolección de 116 minutos</t>
  </si>
  <si>
    <t>El vehículo se desplazó a una velocidad constante de aproximadamente 30 km/h en entorno urbano complejo con cañones de edificios, señal GNSS degradada por efecto multipropagación, y zonas con pérdida prolongada de señal GNSS por vegetación y pasos elevados</t>
  </si>
  <si>
    <t>El flujo comprende la adquisición de datos, el registro y georreferenciación, un proceso de etiquetado (manual y automático) y el entrenamiento de modelos de Deep Learning. En cuanto al pre procesamiento, se hace una eliminación de puntos alrededor de objetos urbanos (edificios, vegetación, infraestructura vial); filtrado de vehículos y peatones en la superficie vial mediante algoritmo de simulación de tela (cloth simulation filtering); normalización de coordenadas a sistema de coordenadas local mediante modelo Bursa-Wolf; segmentación de la nube en fragmentos de 100 m</t>
  </si>
  <si>
    <t>Basado en reglas: Umbrales de curvatura (k₀) y gradiente (s₀) para localización de datos problemáticos
Modelado 3D: Corrección no rígida 3D con ajuste polinomial de grado k
Otras: IDW (interpolación ponderada por distancia inversa) para generación de imágenes de intensidad; método de máxima entropía para binarización de imágenes; modelo de contorno activo Snake para extracción de bordes de marcas viales; detector de esquinas Harris para detección de puntos de esquina; algoritmo de detección de bordes Sobel; ajuste local de curva polinomial cuadrática para cálculo de curvatura; corrección iterativa no rígida con mínimos cuadrados</t>
  </si>
  <si>
    <t>Se utilizan las coordenadas espaciales (XYZ), la intensidad (retroreflectividad), y los valores de inclinación y curvatura para separar elementos del suelo</t>
  </si>
  <si>
    <t xml:space="preserve"> Se clasifican ocho clases: carretera (road), acera (sidewalk), bordillo (curb), edificios, vehículos (estacionados), vegetación, elementos tipo poste (poles) y una categoría de "otros"</t>
  </si>
  <si>
    <t>Nube de puntos clasificada: Los puntos se clasifican en puntos de referencia y puntos correctivos
Imagen rasterizada: Imágenes de intensidad 2D (grid de 5 cm/píxel) generadas a partir de la nube
Tabla de atributos: Tablas IV y V con desviaciones métricas y estadísticas de curvatura/gradiente antes y después de la corrección</t>
  </si>
  <si>
    <t>Se menciona el software Copre para la precorrección manual de los datos de referencia (GCP-corrected ground truth). No se nombra software para el preprocesamiento general de la nube.</t>
  </si>
  <si>
    <t xml:space="preserve">El artículo no menciona software de procesamiento comercial o de código abierto. </t>
  </si>
  <si>
    <t>Se desarrolló el modelo propio denominado ScBCM (Self-Constrained Baseline Correction Model), que integra de forma original: generación de líneas base desde imágenes de intensidad + extracción de características geométricas + corrección no rígida 3D iterativa con autocorrección. Es la contribución metodológica central del artículo.</t>
  </si>
  <si>
    <t xml:space="preserve"> Se reportan métricas cuantitativas formales:
- Distancia de Hausdorff entre nube corregida por ScBCM y verdad terreno (GCP)
- Desviaciones 2D y 3D antes y después de corrección para 6 escenas (Tabla IV)
- Reducción promedio: 1.06 dm en 2D y 1.10 dm en 3D
- Desviación estándar de curvatura y gradiente antes/después (Tabla V)</t>
  </si>
  <si>
    <t>Los resultados de ScBCM se comparan con:
- Nube de puntos sin corregir (datos crudos)
- Corrección con GCPs (método convencional de referencia, usado como verdad terreno)
- También se discuten y contrastan con métodos de la literatura: GCP-based, model-based y data-based</t>
  </si>
  <si>
    <r>
      <rPr>
        <b/>
        <sz val="10"/>
        <color rgb="FF000000"/>
        <rFont val="Times New Roman"/>
        <family val="1"/>
      </rPr>
      <t>Ventajas:</t>
    </r>
    <r>
      <rPr>
        <sz val="10"/>
        <color rgb="FF000000"/>
        <rFont val="Times New Roman"/>
        <family val="1"/>
      </rPr>
      <t xml:space="preserve">No requiere información de referencia adicional ni trayectoria GNSS/IMU; aplicable a carreteras rectas y curvas; reduce significativamente el trabajo manual de relevamiento de GCPs; corrección no rígida que maneja deformaciones locales inconsistentes
</t>
    </r>
    <r>
      <rPr>
        <b/>
        <sz val="10"/>
        <color rgb="FF000000"/>
        <rFont val="Times New Roman"/>
        <family val="1"/>
      </rPr>
      <t>Limitaciones:</t>
    </r>
    <r>
      <rPr>
        <sz val="10"/>
        <color rgb="FF000000"/>
        <rFont val="Times New Roman"/>
        <family val="1"/>
      </rPr>
      <t>La corrección no alcanza nivel centimétrico por las limitaciones de la referencia data-driven; marcas viales simbólicas (flechas) o desgastadas dificultan la generación de líneas base; la topografía montañosa puede afectar el ajuste de parámetros; algunos parámetros deben ajustarse manualmente según el contexto; la incertidumbre en la generación de líneas base no se elimina completamente</t>
    </r>
  </si>
  <si>
    <t>El aporte principal es un método de corrección 3D de nubes de puntos MLS que no requiere datos externos (trayectoria, GCPs adicionales), utilizando las propias marcas viales como referencia intrínseca. Propone las "líneas base" como indicadores cuantificables de la inconsistencia de precisión horizontal y vertical, y aplica corrección no rígida iterativa para restaurar la coherencia geométrica de la nube en entornos urbanos complejos. Esto mejora directamente la calidad de los datos base para cualquier aplicación de inventario vial.</t>
  </si>
  <si>
    <r>
      <t xml:space="preserve">Se destaca su utilidad para la planificación urbana, el análisis de seguridad peatonal, la gestión de infraestructuras y la creación de mapas de alta definición (HD) para la conducción autónoma. </t>
    </r>
    <r>
      <rPr>
        <sz val="10"/>
        <color theme="5" tint="0.39997558519241921"/>
        <rFont val="Times New Roman"/>
        <family val="1"/>
      </rPr>
      <t>Como estudios futuros: Se propone probar nuevas arquitecturas de Deep Learning, investigar mejores marcos de fusión de datos, implementar algoritmos de ICP no rígido para mejorar el registro y realizar análisis de geometría funcional de las calles</t>
    </r>
  </si>
  <si>
    <t>El estudio utiliza dos sistemas: el PWMMS-HA (personalizado) , equipado con cuatro unidades Velodyne (tres HDL-32E y un VLP-16 High-Res), y el PWMMS-UHA (personalizado), que cuenta con dos escáneres de perfil (un Riegl VUX-1HA y un Z+F Profiler 9012</t>
  </si>
  <si>
    <t>Ambos sistemas integran cámaras digitales (FLIR Grasshopper3 y Flea2), receptores GNSS, antenas y sistemas de navegación inercial (INS) para el georreferenciamiento directo (Applanix POS LV 220 y NovAtel ProPak6)</t>
  </si>
  <si>
    <t>Se comparan directamente los resultados de segmentación entre PWMMS-UHA (alta precisión, bajo ruido) y PWMMS-HA (mayor ruido), evaluando la transferibilidad del modelo entre ambos sistemas mediante aprendizaje por transferencia. La precisión plana RMSE sobre la calzada es 0.5 cm (UHA) y 1.5 cm (HA), y el rendimiento general de clasificación varía entre 72% y 85% dependiendo del sistema y estrategia.</t>
  </si>
  <si>
    <t>La captura se realizó a lo largo de la autopista interestatal I65, desde West Lafayette hasta Whitestown, Indiana, EE. UU., cubriendo aproximadamente 42 millas. El área incluye 27 puentes elevados con diferentes tipos de pilas, estribos y superestructuras.</t>
  </si>
  <si>
    <t>Se indica:
Ambos vehículos circularon en dirección sur y luego norte por el carril más a la derecha
Velocidad promedio: 50 mph
Datos LiDAR e imágenes adquiridos simultáneamente y georeferenciados directamente por las unidades GNSS/INS
No se mencionan condiciones meteorológicas, hora del día ni condiciones de tráfico</t>
  </si>
  <si>
    <t xml:space="preserve">El flujo completo comprende: Preprocesamiento de la nube de puntos; anotación manual; etiquetado cruzado (cross-labeling); segmentación semántica con aprendizaje profundo (SPG): aprendizaje por transferencia (transfer learning); control de calidad geométrico. En cuanto al pre procesamiento, se realiza un submuestreo (downsampling) para homogeneizar la densidad de puntos, manteniendo una separación mínima de 5 cm entre puntos; La nube se recorta en tiles de  120 m a lo largo de la dirección de conducción (total: 554 tiles para el tramo de autopista); Las regiones de puentes se extraen manualmente con longitudes de 100–150 m </t>
  </si>
  <si>
    <t>Deep Learning: Framework SPG (Superpoint Graph) con PointNet + Graph Convolution Networks + GRU Segmentación: Partición geométricamente homogénea en superpoints mediante optimización de vector de características
Clustering: Agrupación basada en proximidad espacial para refinamiento de componentes de puentes
Machine: Learning clásicoMencionado en revisión de literatura (SVM, Random Forest, AdaBoost) como contexto comparativo
Basado en reglas: Control de calidad geométrico con árboles de decisión y umbrales definidos por el usuario
 Modelado 3D:Construcción de grafo de superpoints (Voronoi 3D) para codificar relaciones de vecindad
Clasificación:Clasificación semántica de 9 clases mediante convolución en grafos y GRU</t>
  </si>
  <si>
    <t>Se utilizan las coordenadas espaciales (XYZ), características geométricas locales y un atributo nuevo: la distancia planimétrica a la trayectoria del vehículo</t>
  </si>
  <si>
    <t>Se detectan componentes de puentes (tablero, guardarraíles, vigas, estribos, muros de ala y pilas), terreno artificial (carreteras), terreno natural (césped/zanjas), vegetación (árboles/arbustos), edificios, estructuras rígidas (señales, luces, postes de servicios) y artefactos de escaneo (vehículos en movimiento)</t>
  </si>
  <si>
    <t>Nube de puntos clasificada : Cada punto recibe una etiqueta semántica de entre las 9 clases; los superpoints (particiones geométricas) son la unidad de clasificación
Tabla de atributos: con métricas de rendimiento por clase (TPrate, FPrate, FNrate, precisión, recall, F1-score, exactitud global)
Otra :Se asignan IDs únicos a puentes individuales identificados, con reporte de componentes faltantes (flag de componentes ausentes)</t>
  </si>
  <si>
    <t>Se menciona CloudCompare (software de código abierto) para la anotación manual de la nube de puntos</t>
  </si>
  <si>
    <t>Se referencia la implementación del framework SPG (Landrieu and Martin, 2018) como base del modelo de aprendizaje profundo.</t>
  </si>
  <si>
    <t>Las contribuciones propias son:
Estrategia de etiquetado cruzado (cross-labeling): transfiere anotaciones de un sistema MMS a otro aprovechando la precisión geolocalización
Adaptación del modelo SPG con el atributo de distancia planimétrica a la trayectoria como nueva característica de entrada
Estrategia de aprendizaje por transferencia (fine-tuning) entre escenas y sistemas con datos mínimos
Sistema de control de calidad geométrico en dos etapas: refinamiento de infraestructura vial y refinamiento de componentes de puentes, con árboles de decisión y reglas geométricas basadas en trayectoria</t>
  </si>
  <si>
    <t>Se reportan para cada clase y modelo:
TPrate (= IoU), FPrate, FNrate
Precisión, Recall, F1-score
Exactitud global (overall accuracy)
El modelo base (Model A) alcanza 84% de exactitud global en puentes PWMMS-UHA
El modelo con transferencia y control de calidad alcanza hasta 88%
El etiquetado cruzado logra precisión &gt;0.97 en todas las clases excepto artefactos de escaneo</t>
  </si>
  <si>
    <t>En los experimentos se comparan directamente cinco modelos propios (A-E) entre sí, variando el dominio fuente/objetivo y la estrategia de entrenamiento. No se hace comparación cuantitativa directa con otros métodos de la literatura sobre los mismos datos.</t>
  </si>
  <si>
    <r>
      <rPr>
        <b/>
        <sz val="10"/>
        <color rgb="FF000000"/>
        <rFont val="Times New Roman"/>
        <family val="1"/>
      </rPr>
      <t>Ventajas</t>
    </r>
    <r>
      <rPr>
        <sz val="10"/>
        <color rgb="FF000000"/>
        <rFont val="Times New Roman"/>
        <family val="1"/>
      </rPr>
      <t xml:space="preserve">: Capacidad de manejar grandes volúmenes de datos y contexto de largo alcance mediante SPG; El etiquetado cruzado elimina la necesidad de anotación manual para el sistema secundario; Con solo 6 conjuntos de ajuste fino se iguala el rendimiento de un modelo entrenado desde cero con 17 conjuntos; El control de calidad mejora la exactitud global en 2–4%
</t>
    </r>
    <r>
      <rPr>
        <b/>
        <sz val="10"/>
        <color rgb="FF000000"/>
        <rFont val="Times New Roman"/>
        <family val="1"/>
      </rPr>
      <t>Limitaciones</t>
    </r>
    <r>
      <rPr>
        <sz val="10"/>
        <color rgb="FF000000"/>
        <rFont val="Times New Roman"/>
        <family val="1"/>
      </rPr>
      <t>: Los artefactos de escaneo no pueden transferirse correctamente mediante etiquetado cruzado (los artefactos dependen del mecanismo de escaneo del LiDAR específico)
Dificultad persistente para distinguir estribos del terreno natural circundante; El modelo tiene baja capacidad de identificar edificaciones por escasez de muestras de entrenamiento; El mayor nivel de ruido del sistema PWMMS-HA reduce el rendimiento en carretera; Los límites mal definidos entre clases (terreno natural/artificial) generan errores de partición geométrica</t>
    </r>
  </si>
  <si>
    <t>El aporte principal es un framework de segmentación semántica automatizada de datos LiDAR móvil que clasifica simultáneamente componentes de puentes y elementos de infraestructura vial a lo largo de corredores de autopista. La contribución metodológica central es la combinación de: (1) etiquetado cruzado entre sistemas para reducir la anotación manual, (2) aprendizaje por transferencia con datos mínimos del dominio objetivo, y (3) control de calidad geométrico basado en trayectoria. El sistema fue validado a escala real sobre ~42 millas de autopista con 27 puentes, demostrando su viabilidad para inventarios viales extensos.</t>
  </si>
  <si>
    <r>
      <t xml:space="preserve"> Se plantea explícitamente que los resultados pueden servir como entrada para la generación de mapas de alta definición, detección de anomalías viales, señales y marcas viales, e inspección de puentes. La prueba sobre 42 millas de autopista con datos reales de dos sistemas diferentes refuerza la confiabilidad práctica. Se discuten también las limitaciones operativas del método (nivel de ruido, artefactos móviles) que afectan la confiabilidad en escenarios reales. </t>
    </r>
    <r>
      <rPr>
        <sz val="10"/>
        <color theme="5" tint="0.39997558519241921"/>
        <rFont val="Times New Roman"/>
        <family val="1"/>
      </rPr>
      <t>Se proponen dos líneas de trabajo futuro:
Desarrollar enfoques para la identificación automatizada de muestras de entrenamiento críticas (reducir aún más la dependencia de anotación manual); Implementar el framework para su uso con sistemas LiDAR móviles de grado de consumo (consumer-grade mobile LiDAR systems)</t>
    </r>
  </si>
  <si>
    <t>Se utilizó el sistema móvil RIEGL VMX-450, el cual integra dos escáneres láser full-view RIEGL VQ-450</t>
  </si>
  <si>
    <t>Se integra con los siguientes sensores adicionales: una unidad GNSS/IMU (sistema de navegación satelital global e inercial), un indicador de distancia recorrida montado en la rueda (wheel-mounted distance measurement indicator), y cuatro cámaras de alta resolución.</t>
  </si>
  <si>
    <t>El sistema fue montado en el techo del vehículo ("mounted on the roof of a caravan"), los dos escáneres VQ-450 estaban configurados simétricamente en los costados izquierdo y derecho en patrón "X"</t>
  </si>
  <si>
    <t>Se compara el algoritmo propuesto con otros cuatro métodos existentes de extracción de postes (percentile-based, PCA-based, DoPP y single-point 3-D shape context), evaluados sobre los mismos datos adquiridos con una única plataforma MMS.</t>
  </si>
  <si>
    <t>Se utilizaron dos zonas de estudio en China: la primera en Xiamen, sobre la Carretera Ring Road South, una vía urbana de dos sentidos y cuatro carriles con separador central, con una cobertura total de aproximadamente 60 km, en un entorno urbano costero con vegetación densa, edificios altos, señales viales y postes. La segunda en Xiangan, una vía suburbana de dos sentidos y dos carriles, con una cobertura de aproximadamente 34 km, en un entorno suburbano con vegetación densa, edificios de baja altura y postes de diversas formas y colores, algunos con señales y paneles publicitarios, y otros parcialmente ocultos por árboles.</t>
  </si>
  <si>
    <t>Se menciona que la captura en Xiamen se realizó durante el día ("in the daytime"), con presencia de muchos vehículos en movimiento y peatones en la vía. La velocidad del vehículo fue de aproximadamente 50 km/h, del mismo modo se habla de una precisión de 8 mm, tasa máxima de medición de 1.1 millones de puntos por segundo y velocidad de escaneo lineal de hasta 400 escaneos por segundo.</t>
  </si>
  <si>
    <t>El flujo de trabajo consta de las siguientes etapas: 1) generación de perfiles de la vía a lo largo de la trayectoria del vehículo usando GNSS/IMU; 2) extracción de líneas de bordillo y segmentación de la nube en puntos de superficie vial y no vial; 3) eliminación de puntos de suelo mediante filtro de elevación basado en vóxeles; 4) agrupamiento por distancia euclídea; 5) segmentación por corte normalizado (Ncut) de grupos con múltiples objetos; y 6) extracción de postes mediante el contexto de forma 3D por pares (pairwise 3-D shape context). En cuanto al pre procesamiento, se incluye la segmentación de la superficie vial mediante análisis de perfiles transversales y extracción de puntos de esquina del bordillo, y la posterior eliminación de puntos de suelo mediante un filtro de elevación basado en vóxeles</t>
  </si>
  <si>
    <t>Segmentación: segmentación de superficie vial por perfiles y líneas de bordillo; segmentación Ncut para separar objetos superpuestos
Clustering: agrupamiento por distancia euclídea para organizar puntos en objetos individuales
Basado en reglas: filtrado por altura mínima de postes, umbralización del filtro de elevación por vóxel
Machine Learning clásico: análisis de componentes principales  implícito en la curvatura de punto, contexto de forma 3D por pares usando chi-cuadrado
Modelado 3D: construcción de descriptores de histograma direccional sobre caminos radiales más cortos en espacio de variedad, definición del prototipo 3D del poste de luz</t>
  </si>
  <si>
    <t>Los atributos utilizados son principalmente geométricos: coordenadas XYZ de cada punto, elevación (para segmentación del suelo y filtrado por altura), gradiente de elevación entre puntos principales de cada perfil (para detectar esquinas de bordillo), y curvatura del punto calculada a partir de los autovalores de la matriz de covarianza de los vecinos más cercanos (para medir disimilaridad local entre objetos)</t>
  </si>
  <si>
    <t>El artículo se centra principalmente en la extracción de postes de alumbrado público (street light poles), incluyendo postes de distintas formas, colores y topologías, con y sin elementos adicionales. De forma complementaria, también se extraen y procesan: superficies viales (calzada), líneas de bordillo (curb-lines), y puntos de suelo (como paso de preprocesamiento). Como objetos identificados erróneamente (falsos positivos), se mencionan señales de tráfico y árboles tipo palma con características similares a los postes.</t>
  </si>
  <si>
    <t>La información se representa como nube de puntos clasificada, con clases diferenciadas visualmente por colores</t>
  </si>
  <si>
    <t>El artículo menciona que el algoritmo fue desarrollado en C++, pero no especifica software externo de preprocesamiento</t>
  </si>
  <si>
    <t>Se propone un algoritmo propio, implementado en C++. Los aportes incluyen: el contexto de forma 3D por pares (pairwise 3-D shape context), que es affine-invariante y puede modelar simultáneamente estructuras geométricas locales y globales; el filtro de elevación basado en vóxeles para eliminación del suelo; el marco de segmentación de superficie vial basado en análisis de trayectoria y perfiles; y la segmentación Ncut basada en vóxeles para separar objetos superpuestos.</t>
  </si>
  <si>
    <t>Se reportan tres índices para cada uno de los seis conjuntos de datos: completitud (completeness), corrección (correctness) y calidad (quality). Los resultados promedio superan el 99% de completitud, 97% de corrección y 96% de calidad. Adicionalmente, se comparan tasas de reconocimiento y tasas de falso reconocimiento (false recognition rates) entre el algoritmo propuesto y cuatro métodos alternativos.</t>
  </si>
  <si>
    <t>Se realiza una comparación cuantitativa y visual del algoritmo propuesto frente a cuatro métodos existentes: el algoritmo basado en percentiles (Pu et al., 2011), el algoritmo basado en PCA (El-Halawany y Lichti, 2011), el algoritmo DoPP (Hu et al., 2011) y el contexto de forma 3D de punto único (Körtgen et al., 2003). Los resultados muestran que el método propuesto supera a todos los comparados en tasas de reconocimiento y extracción.</t>
  </si>
  <si>
    <r>
      <rPr>
        <b/>
        <sz val="10"/>
        <color rgb="FF000000"/>
        <rFont val="Times New Roman"/>
        <family val="1"/>
      </rPr>
      <t>Ventajas:</t>
    </r>
    <r>
      <rPr>
        <sz val="10"/>
        <color rgb="FF000000"/>
        <rFont val="Times New Roman"/>
        <family val="1"/>
      </rPr>
      <t xml:space="preserve"> alta completitud (&gt;99%), corrección (&gt;97%) y calidad (&gt;96%); capacidad de extraer postes con distintas topologías y con objetos adheridos; el contexto de forma 3D por pares es </t>
    </r>
    <r>
      <rPr>
        <sz val="10"/>
        <color theme="2" tint="-0.499984740745262"/>
        <rFont val="Times New Roman"/>
        <family val="1"/>
      </rPr>
      <t>affine-invariante</t>
    </r>
    <r>
      <rPr>
        <sz val="10"/>
        <color rgb="FF000000"/>
        <rFont val="Times New Roman"/>
        <family val="1"/>
      </rPr>
      <t xml:space="preserve">; la complejidad temporal del filtro de suelo es O(n); y puede procesar grandes volúmenes de datos (24.31 GB en ~51 minutos). 
</t>
    </r>
    <r>
      <rPr>
        <b/>
        <sz val="10"/>
        <color rgb="FF000000"/>
        <rFont val="Times New Roman"/>
        <family val="1"/>
      </rPr>
      <t>Limitaciones</t>
    </r>
    <r>
      <rPr>
        <sz val="10"/>
        <color rgb="FF000000"/>
        <rFont val="Times New Roman"/>
        <family val="1"/>
      </rPr>
      <t>: se menciona que el método genera algunos falsos positivos con objetos de características similares a postes, como señales de tráfico y árboles tipo palma. También se señala implícitamente la sensibilidad de la segmentación vial ante objetos en movimiento (peatones y vehículos) que pueden generar cambios abruptos de gradiente de elevación similares a los de los bordillos.</t>
    </r>
  </si>
  <si>
    <t xml:space="preserve">El aporte principal, es la presentación de un algoritmo novedoso y semiautomático que integra segmentación de superficie vial y extracción de postes de alumbrado en un único flujo de trabajo eficiente, aplicable a grandes volúmenes de nubes de puntos LiDAR móvil. El aporte metodológico central es el contexto de forma 3D por pares (pairwise 3-D shape context), que permite la coincidencia parcial de objetos con cambios topológicos, superando las limitaciones de métodos previos. </t>
  </si>
  <si>
    <r>
      <t xml:space="preserve">El método se valida sobre seis conjuntos de datos reales en dos ciudades chinas (Xiamen y Xiangan), con un total de más de 1.800 postes de alumbrado. Los tiempos de procesamiento reportados (una vía de 6 km segmentada en 10.24 segundos; un conjunto de datos de 24.31 GB procesado en ~51 minutos) y las métricas de alta precisión evidencian una orientación clara hacia la implementación operativa. </t>
    </r>
    <r>
      <rPr>
        <sz val="10"/>
        <color theme="5" tint="0.39997558519241921"/>
        <rFont val="Times New Roman"/>
        <family val="1"/>
      </rPr>
      <t>El artículo no incluye una sección de trabajo futuro ni propone líneas de investigación específicas para continuar el estudio.</t>
    </r>
  </si>
  <si>
    <t>Los datos fueron recolectados usando el Hi-Scan MMS de Hi-Target Company, equipado con un único perfilador láser Zoller + Fröhlich Z+F PROFILER 9012 (escáner láser 2D)</t>
  </si>
  <si>
    <t>Se describe que el Hi-Scan MMS integra un sistema de posicionamiento combinado GNSS e IMU fabricado por NovAtel, y cinco cámaras digitales de alta calidad para captura de vista de 360° alrededor del vehículo de medición.</t>
  </si>
  <si>
    <t>Se recolectaron tres conjuntos de datos MLS en secciones de vía en Nanjing, China (P.R. China), con diferentes tipos de barreras laterales. La Tabla 4 detalla las características geométricas: longitudes de 577 m, 871 m y 790 m; anchos totales de 16.00 m y 18.75 m; número de carriles de 4 a 5; y conteos de puntos entre 7.9 y 10.5 millones por sección. Los tres tramos presentan entornos urbanos con vegetación, barreras de arbustos o cercas como separadores del carril bici.</t>
  </si>
  <si>
    <t>Se indica que las recolecciones de datos no se realizaron particularmente durante horas de bajo volumen de tráfico, de modo que cada conjunto de datos MLS puede contener ruidos considerables para poner a prueba el marco propuesto</t>
  </si>
  <si>
    <t>El flujo de trabajo consta de cuatro pasos principales: 1) reorganización de los puntos MLS usando la trayectoria de mapeo; 2) segmentación de objetos fuera del suelo mediante agrupamiento basado en rasterización; 3) extracción de características para identificar las barreras laterales (RB) mediante k-Means y el método de crecimiento unidireccional (UGM); y 4) generación de la línea central del carril ciclista (CLC) mediante media móvil y spline cúbico natural. En cuanto al pre procesamiento, se describe la eliminación de puntos del suelo mediante un histograma de elevación (bin de 0.2 m) y un umbral de altura, y la eliminación de puntos más altos que el escáner láser, como parte de la limpieza previa-</t>
  </si>
  <si>
    <t xml:space="preserve"> Segmentación: segmentación de puntos fuera del suelo mediante histograma de elevación; agrupamiento basado en rasterización con conectividad-8 de píxeles
Clustering: agrupamiento por distancia euclídea implícita en la rasterización; k-Means para clasificar componentes conectados en grupos de candidatos a barreras
 Basado en reglas: umbralización por ángulo θCC y área ACC para filtrado inicial; método de crecimiento unidireccional UGM con indicadores Idprop e Idfluc
Machine Learning clásico: PCA para estimar la dirección principal de cada componente conectado
Modelado 3D: tratamiento adimensional en el espacio L-W-H para caracterizar la distribución de puntos
 Otra: media móvil para suavizar posiciones críticas; spline cúbico natural para generar la CLC continua; regresión lineal ponderada localmente robusta (RLWLR) para suavizar ángulos de trayectoria</t>
  </si>
  <si>
    <t>Se utiliza la geometría (coordenadas XYZ), la trayectoria de mapeo, y atributos relacionados con la intensidad de los puntos (promedio y desviación estándar)</t>
  </si>
  <si>
    <t>Líneas centrales del carril ciclista (CLC), barreras laterales de la vía (roadside barriers) de diferentes tipos (arbustos anchos, arbustos angostos, cercas metálicas), y bordes del carril ciclista (posiciones críticas). 
Como objetos de interferencia identificados y filtrados se mencionan: ruidos de vehículos (en movimiento en igual o distinta dirección), ruidos de peatones y ciclistas, estaciones de bus, tableros de información, y barreras que separan aceras de carriles bici.</t>
  </si>
  <si>
    <t>La información se representa inicialmente como una nube de puntos densa, luego se estructura en una matriz (imagen binaria) para el agrupamiento, y finalmente se entrega como curvas espaciales continuas (CLC)</t>
  </si>
  <si>
    <t xml:space="preserve">Los cálculos se ejecutaron en MATLAB 2020 </t>
  </si>
  <si>
    <t>Los autores desarrollaron: el Método de Crecimiento Unidireccional (UGM) como algoritmo propio para la identificación de barreras viales a partir de los clusters de k-Means; el tratamiento adimensional para la extracción de características en el espacio L-W-H; y una interfaz gráfica de usuario (GUI) llamada CLC_MLS App v1.0, implementada en MATLAB, que permite ejecutar de forma interactiva los cuatro pasos del flujo de trabajo propuesto.</t>
  </si>
  <si>
    <t>Se definen y calculan tres métricas de precisión para cada CLC generada: completitud (longitud de superposición / longitud de la línea de referencia), corrección (longitud de superposición / longitud de la CLC estimada), y suavidad (número de segmentos sin superposición). Los resultados se presentan en la Tabla 7: la CLC mejor evaluada alcanza 97.92% de corrección y 97.86% de completitud (vía 1, lado derecho), mientras que la peor es 78.22% de completitud (vía 3, lado derecho).</t>
  </si>
  <si>
    <t>Se hace una comparación con métodos existentes para detección de bordes viales desde datos MLS (rasterización, basados en trayectoria, basados en scanline, vóxel, supervóxel y otros), discutiendo sus limitaciones frente al problema de ruidos. Sin embargo, no se realiza una comparación directa del método propuesto frente a estos métodos; la comparación es argumentativa.</t>
  </si>
  <si>
    <r>
      <rPr>
        <b/>
        <sz val="10"/>
        <color rgb="FF000000"/>
        <rFont val="Times New Roman"/>
        <family val="1"/>
      </rPr>
      <t>Ventajas</t>
    </r>
    <r>
      <rPr>
        <sz val="10"/>
        <color rgb="FF000000"/>
        <rFont val="Times New Roman"/>
        <family val="1"/>
      </rPr>
      <t xml:space="preserve">: el método funciona con datos MLS ruidosos sin necesidad de captura en horarios de bajo tráfico; es más rápido que la delineación manual (menos de 30 segundos de cómputo); mejor desempeño con barreras anchas (Vías 1 y 2).  </t>
    </r>
    <r>
      <rPr>
        <b/>
        <sz val="10"/>
        <color rgb="FF000000"/>
        <rFont val="Times New Roman"/>
        <family val="1"/>
      </rPr>
      <t>Limitaciones:</t>
    </r>
    <r>
      <rPr>
        <sz val="10"/>
        <color rgb="FF000000"/>
        <rFont val="Times New Roman"/>
        <family val="1"/>
      </rPr>
      <t xml:space="preserve"> el método depende de barreras elevadas respecto a la calzada y no funciona con barreras a nivel del suelo; requiere intervenciones manuales (especificar número de clusters y el índice de la primera barrera); los falsos positivos tienen impacto más severo que las detecciones faltantes; la oclusión severa por vehículos divide la barrera real en múltiples componentes pequeños que el método no logra agrupar; y el rendimiento es inferior para barreras estrechas tipo cerca metálica (Vía 3).</t>
    </r>
  </si>
  <si>
    <t xml:space="preserve">El aporte principal, es la propuesta de un marco semiautomático que introduce por primera vez los datos MLS en el dominio de generación de líneas centrales de carril ciclista (CLC) en vías con barreras laterales, demostrando su viabilidad incluso con datos altamente ruidosos. </t>
  </si>
  <si>
    <r>
      <t xml:space="preserve">El artículo señala que el método reduce la dependencia de capturar nuevos datos en horarios especiales de bajo tráfico, o puede reutilizar datasets existentes, lo que "puede ayudar a reducir el costo de levantamiento a largo plazo para administradores viales". </t>
    </r>
    <r>
      <rPr>
        <sz val="10"/>
        <color theme="5" tint="0.39997558519241921"/>
        <rFont val="Times New Roman"/>
        <family val="1"/>
      </rPr>
      <t>Se proponen las siguientes líneas de trabajo futuro: 1) extender el marco para escenarios donde las barreras laterales están al mismo nivel que la calzada (ej. detección de aceras); 2) mejorar el nivel de automatización eliminando las intervenciones manuales requeridas para lograr una generación totalmente automática de CLC; 3) desarrollar una solución más robusta y completa para abordar la generación de CLC en vías con mayor complejidad (ancho variable, confluencia con carriles vehiculares, diferentes tipos de barreras en la misma sección); y 4) explorar la aplicabilidad del marco a otras estructuras viales similares como guardarraíles, barreras medianas y sistemas antideslumbramiento.</t>
    </r>
  </si>
  <si>
    <t>Los datos fueron adquiridos con el sistema Fugro Drive-Map MLS</t>
  </si>
  <si>
    <t>El sistema Drive-Map incluye una cámara panorámica Ladybug 3</t>
  </si>
  <si>
    <t xml:space="preserve">No disponible en el texto, el artículo simplemente valida el proceso usando la misma plataforma en direcciones contrarias </t>
  </si>
  <si>
    <t>Se indica que las nubes de puntos cubren un tramo de aproximadamente 4 km de vía urbana con mobiliario vial diverso</t>
  </si>
  <si>
    <t>El flujo de trabajo consta de cuatro pasos: 1) preprocesamiento (tiling por trayectoria y separación de puntos suelo/no-suelo); 2) voxelización y construcción del descriptor SigVox (octree, clustering de vóxeles conectados, selección de objetos de entrenamiento); 3) emparejamiento por similitud (comparación de descriptores SigVox de candidatos con plantillas); y 4) validación de resultados frente a verdad de campo. En cuanto al pre procesamiento, se menciona la división en teselas (tiling) de la nube original usando la trayectoria del MLS, eliminando puntos a más de 20 m de la trayectoria; y segundo, la separación de puntos de suelo y no-suelo usando el algoritmo de Pfeifer (2001)</t>
  </si>
  <si>
    <t>Segmentación: separación suelo/no-suelo mediante algoritmo de Pfeifer; división en teselas por trayectoria
 Clustering: agrupamiento de vóxeles conectados mediante algoritmo de llenado de semillas 3D 
 Modelado 3D: voxelización mediante estructura octree con subdivisión recursiva hasta tamaño mínimo de vóxel de 10 cm
Machine Learning clásico: Análisis de Componentes Principales (PCA) para determinar la dimensionalidad de cada vóxel: lineal, planar o disperso
 Basado en reglas: selección de candidatos por comparación de bounding boxes 3D con umbral Di,j
Otra: descriptor SigVox multi-escala basado en vectores propios significativos mapeados sobre un icosaedro (EGI), y emparejamiento por distancia mínima entre descriptores con 30 transformaciones de simetría</t>
  </si>
  <si>
    <t>El método utiliza exclusivamente coordenadas 3D (x, y, z)</t>
  </si>
  <si>
    <r>
      <t xml:space="preserve">Se extraen 6 tipos de postes de alumbrado público identificados en </t>
    </r>
    <r>
      <rPr>
        <sz val="10"/>
        <color theme="5" tint="0.39997558519241921"/>
        <rFont val="Times New Roman"/>
        <family val="1"/>
      </rPr>
      <t>sección 1 y 4.4</t>
    </r>
    <r>
      <rPr>
        <sz val="10"/>
        <color rgb="FF000000"/>
        <rFont val="Times New Roman"/>
        <family val="1"/>
      </rPr>
      <t xml:space="preserve"> (Pole 1 a Pole 6, de diversas formas y alturas) y 4 tipos de señales de tráfico (Sign 1 a Sign 4).</t>
    </r>
  </si>
  <si>
    <t xml:space="preserve">Los resultados se representan como nube de puntos clasificada. Los resultados cuantitativos se presentan en una tabla de atributos tipo matriz de confusión </t>
  </si>
  <si>
    <t>El aporte central del artículo es el desarrollo del descriptor de forma 3D multi-escala SigVox (Significant eigenvector-based shape descriptor using Voxels), un algoritmo original que constituye la novedad principal de la investigación.</t>
  </si>
  <si>
    <t>Se reportan las tasas de reconocimiento por tipo de objeto y para las dos pasadas: tasa de reconocimiento de postes de alumbrado del 94% y 96%; tasa de reconocimiento de señales de tráfico del 92% y 94%; y precisión global de 94% y 96% para las dos nubes de puntos respectivamente, frente a 181 objetos verificados mediante inspección visual in situ.</t>
  </si>
  <si>
    <t>Se comparan cuatro métodos existentes (Yang et al., Yu et al., Cabo et al., Teo et al.) con el método SigVox propuesto, en términos de descriptor de forma usado, objetos identificados, atributos de entrada y uso de vóxeles.</t>
  </si>
  <si>
    <r>
      <rPr>
        <b/>
        <sz val="10"/>
        <color rgb="FF000000"/>
        <rFont val="Times New Roman"/>
        <family val="1"/>
      </rPr>
      <t>Ventajas</t>
    </r>
    <r>
      <rPr>
        <sz val="10"/>
        <color rgb="FF000000"/>
        <rFont val="Times New Roman"/>
        <family val="1"/>
      </rPr>
      <t xml:space="preserve">: el método es el primero en usar descriptores de forma de objetos completos para emparejar objetos repetitivos en grandes nubes de puntos MLS; es robusto ante diferencias en densidad de puntos entre pasadas; y funciona con solo coordenadas XYZ sin necesidad de información radiométrica. </t>
    </r>
    <r>
      <rPr>
        <b/>
        <sz val="10"/>
        <color rgb="FF000000"/>
        <rFont val="Times New Roman"/>
        <family val="1"/>
      </rPr>
      <t>Limitaciones:</t>
    </r>
    <r>
      <rPr>
        <sz val="10"/>
        <color rgb="FF000000"/>
        <rFont val="Times New Roman"/>
        <family val="1"/>
      </rPr>
      <t xml:space="preserve"> el reconocimiento falla cuando objetos de interés están en contacto con otros objetos (ej. poste junto a árbol); el método no identifica postes inclinados debido a la selección de candidatos por bounding box; el icosaedro puede ser insuficiente para formas extremadamente complejas; y los parámetros se determinan empíricamente sin selección automática de umbrales.</t>
    </r>
  </si>
  <si>
    <t>El aporte principal es la demostración de que, por primera vez, "un descriptor de forma que describe objetos completos es utilizado para extraer eficientemente objetos repetitivos en escenas de nubes de puntos de gran volumen". Esto representa un avance metodológico significativo para el inventario vial automatizado, ya que el descriptor SigVox permite distinguir 6 tipos de postes y 4 tipos de señales con una precisión global superior al 94%, procesando automáticamente grandes volúmenes de datos MLS de vías urbanas sin necesidad de intervención manual.</t>
  </si>
  <si>
    <r>
      <t xml:space="preserve">El método es validado sobre dos nubes de puntos reales de 4 km de vía urbana (con más de 70 millones de puntos cada una), adquiridas en condiciones normales de operación de un sistema MLS comercial. La validación mediante inspección visual in situ de 181 objetos, la prueba en dos pasadas independientes y la discusión de casos difíciles evidencian una orientación práctica. </t>
    </r>
    <r>
      <rPr>
        <sz val="10"/>
        <color theme="5" tint="0.39997558519241921"/>
        <rFont val="Times New Roman"/>
        <family val="1"/>
      </rPr>
      <t>Se proponen cuatro líneas de trabajo futuro: 1) mejorar la separación de objetos adyacentes para reconocer elementos que se encuentran próximos o en contacto con otros objetos; 2) mejorar la selección de candidatos para manejar postes inclinados, que actualmente no son identificados debido a la estrategia de bounding box; 3) mayor precisión del descriptor EGI mediante teselación adicional del icosaedro para representar formas geométricas complejas; y 4) desarrollar métodos de selección automática de umbrales, en lugar de la determinación empírica actual.</t>
    </r>
  </si>
  <si>
    <t xml:space="preserve">Se emplean dos sensores Ouster OS1-64 en un CAV, uno en la parte frontal y otro en la parte trasera </t>
  </si>
  <si>
    <t xml:space="preserve">La plataforma integra una cámara RGB, una unidad GNSS, un radar, y una unidad de medición inercial (IMU). </t>
  </si>
  <si>
    <t xml:space="preserve">Móvil (MMS) </t>
  </si>
  <si>
    <t xml:space="preserve"> indica que el OS1-64 está montado en la parte superior del CAV (Vehículo Conectado y Automatizado)</t>
  </si>
  <si>
    <t>El artículo compara metodologicamente los resultados del algoritmo SLAM modificado propuesto (con detección de marcas viales) frente al Hdl-graph-slam original (sin detección de marcas), ambos aplicados sobre los mismos datos.</t>
  </si>
  <si>
    <t>Se indica que los datos se recolectaron mientras el CAV circulaba alrededor del campus universitario (Arizona State University, Mesa, AZ). Para la validación de precisión se seleccionaron cuatro secciones de aproximadamente 100 metros cada una, identificadas en Google Maps y denominadas Sección A, B, C y D (Figura 8), correspondientes a vías con marcas viales visibles como pasos peatonales, líneas de carril y líneas discontinuas.</t>
  </si>
  <si>
    <r>
      <t>El flujo de trabajo consta de cuatro etapas secuenciales: 1) Recolección de datos (Ouster LiDAR); 2) Preprocesamiento de datos (método RANSAC); 3) Detección de marcas viales (umbralización Otsu); y 4) Generación del mapa (hdl_graph_slam).</t>
    </r>
    <r>
      <rPr>
        <sz val="10"/>
        <color theme="5" tint="0.39997558519241921"/>
        <rFont val="Times New Roman"/>
        <family val="1"/>
      </rPr>
      <t>En cuanto al pre procesamiento, se aplica el método RANSAC para identificar el plano del suelo y separar los puntos en suelo/no-suelo, y eliminación de valores atípicos de intensidad mediante el umbral z-score (fijado en 1.5), lo que mejora la precisión posterior de la detección de marcas viales.</t>
    </r>
  </si>
  <si>
    <t>Segmentación: RANSAC mejorado con número de anillo del LiDAR para extracción del plano del suelo; umbralización Otsu modificada para separar asfalto de marcas viales
 Basado en reglas: umbral z-score para eliminación de atípicos; umbral de varianza entre clases para clasificación de puntos
Modelado 3D: emparejamiento de escaneos con el método Fast-GICP para la construcción del mapa de nube de puntos
Otra: algoritmo de SLAM basado en grafos hdl-graph-slam modificado, con restricciones GPS para corrección de deriva</t>
  </si>
  <si>
    <t>El atributo central es la intensidad (reflectividad)</t>
  </si>
  <si>
    <t>Se extraen marcas de carril (lane markings), pasos peatonales (crosswalks), líneas de parada (stop lines) y líneas discontinuas (dash lines). De forma complementaria, el mapa resultante también incluye información sobre bordes de la vía (roadsides) y bordillos (curbs)</t>
  </si>
  <si>
    <t xml:space="preserve">
La información se representa como un mapa de nube de puntos en 3D que incorpora los valores de intensidad de las marcas viales. </t>
  </si>
  <si>
    <t>Se menciona que los datos de los sensores LiDAR se convierten del sistema de referencia al sistema base y se concatenan usando el módulo Autoware. Adicionalmente, dado que el hdl-graph-slam opera en ROS mientras el CAV utiliza ROS2, se emplea el paquete ROS bridge para la conversión de mensajes entre versiones. Los archivos de datos se almacenan como archivos ROS bag.</t>
  </si>
  <si>
    <t>El algoritmo de generación de mapas se implementa como una versión modificada de hdl-graph-slam, que opera en ROS. El emparejamiento de escaneos utiliza el método Fast-GICP. El entorno de desarrollo es ROS/ROS2 con el paquete de puente entre versiones</t>
  </si>
  <si>
    <t>Los autores desarrollaron tres contribuciones propias: 1) un algoritmo de detección de marcas viales en tiempo real basado en el método de umbralización Otsu modificado con z-score, de bajo costo computacional; 2) una mejora del modelo de filtrado de plano RANSAC mediante la integración con el número de anillo (ring message) del LiDAR Ouster; y 3) la integración simultánea de la extracción de marcas viales con la generación del mapa de nube de puntos dentro del algoritmo hdl-graph-slam.</t>
  </si>
  <si>
    <t>Se reporta el Error Cuadrático Medio (RMSE) entre las marcas viales detectadas en el mapa de nube de puntos y las líneas de referencia obtenidas de Google Maps para cuatro secciones: Sección A: 0.426 m, Sección B: 0.812 m, Sección C: 0.565 m, Sección D: 0.195 m. Los valores se expresan en metros y fueron calculados comparando 1,000 muestras uniformemente espaciadas de cada línea de referencia.</t>
  </si>
  <si>
    <t>Los resultados del algoritmo propuesto se comparan visualmente y cualitativamente con el hdl-graph-slam original (sin detección de marcas viales), demostrando que el método propuesto visualiza marcas viales que el original no captura.</t>
  </si>
  <si>
    <r>
      <rPr>
        <b/>
        <sz val="10"/>
        <color rgb="FF000000"/>
        <rFont val="Times New Roman"/>
        <family val="1"/>
      </rPr>
      <t>Ventajas:</t>
    </r>
    <r>
      <rPr>
        <sz val="10"/>
        <color rgb="FF000000"/>
        <rFont val="Times New Roman"/>
        <family val="1"/>
      </rPr>
      <t xml:space="preserve"> bajo costo computacional que permite la detección de marcas y el mapeo de forma simultánea; robustez ante cambios de iluminación frente a sistemas basados en cámara; medición directa de distancias más confiable que los métodos de cámara; y compatibilidad teórica con otros algoritmos LiDAR SLAM. 
</t>
    </r>
    <r>
      <rPr>
        <b/>
        <sz val="10"/>
        <color rgb="FF000000"/>
        <rFont val="Times New Roman"/>
        <family val="1"/>
      </rPr>
      <t>Limitaciones:</t>
    </r>
    <r>
      <rPr>
        <sz val="10"/>
        <color rgb="FF000000"/>
        <rFont val="Times New Roman"/>
        <family val="1"/>
      </rPr>
      <t xml:space="preserve"> existencia de deriva y errores acumulados por el emparejamiento de escaneos; la tasa de actualización del LiDAR es muy baja (~2 Hz) después del preprocesamiento, lo que introduce errores; y el sistema no fue evaluado en condiciones de bajo volumen de tráfico ni comparado sistemáticamente con otros SLAM.</t>
    </r>
  </si>
  <si>
    <t>El aporte principal, es la integración por primera vez de la detección de marcas viales basada en intensidad LiDAR dentro de un algoritmo SLAM, generando mapas de nube de puntos que incorporan información de la superficie vial (marcas de carril, pasos peatonales y líneas discontinuas) de forma simultánea al proceso de localización y mapeo</t>
  </si>
  <si>
    <r>
      <t xml:space="preserve">El artículo destaca que el bajo costo computacional del algoritmo permite su ejecución en tiempo real, que puede combinarse teóricamente con otros sistemas LiDAR SLAM existentes, y que reduce la carga de trabajo para la generación de mapas HD. Sin embargo, la validación se realizó únicamente sobre cuatro secciones de ~100 m en un campus universitario, lo que limita la generalización. </t>
    </r>
    <r>
      <rPr>
        <sz val="10"/>
        <color theme="5" tint="0.39997558519241921"/>
        <rFont val="Times New Roman"/>
        <family val="1"/>
      </rPr>
      <t>Se proponen las siguientes líneas de trabajo futuro: 1) abordar la deriva y los errores de acumulación del emparejamiento de escaneos, posiblemente aumentando la tasa de actualización del sensor LiDAR; 2) desarrollar mejoras al algoritmo SLAM para incrementar su precisión y eficiencia general; y 3) integrar el algoritmo con otros sistemas LiDAR SLAM de código abierto y realizar pruebas de referencia comparativas para evaluar su desempeño.</t>
    </r>
  </si>
  <si>
    <t>Se mecionan tres sistemas MMS distintos, se especifica que los datos de las tres secciones viales de prueba fueron adquiridos con: StreetMapper (3D Laser Mapping) para la primera sección, RouteMapper (IBI Group) para la segunda, y el XP-1 de Maynooth University para la tercera.</t>
  </si>
  <si>
    <t>Se indica que los sistemas MLS incluyen un subsistema de navegación que registra posición y ángulo de rumbo (heading) del vehículo</t>
  </si>
  <si>
    <t>Se realiza una comparación entre los 3 equipos empleados</t>
  </si>
  <si>
    <t xml:space="preserve">Se describen  tres secciones de prueba: 1) sección de 50 m de vía menor en el Condado de Nottinghamshire, Reino Unido (borde de hierba-suelo a la izquierda y bordillo a la derecha); 2) sección de 105 m de red viaria primaria en el Condado de Gloucestershire, Reino Unido (bordillos a ambos lados de una rotonda); y 3) sección de 90 m de carretera nacional primaria en el Condado de Westmeath, Irlanda (bordes de hierba-suelo con alto grado de curvatura). </t>
  </si>
  <si>
    <r>
      <t>El flujo está compuesto por 7 pasos: 1) generación de pirámides de terreno multiresolucion; 2) estimación de superficies ráster 2.5D mediante interpolación de vecindad natural; 3) estimación de energías interna y externa (GVF y globo); 4) inicialización de la curva snake sobre el ráster basada en la trayectoria del vehículo; 5) movimiento iterativo de la curva snake hacia los bordes; 6) procesamiento en lotes de secciones consecutivas y eliminación de puntos no-borde; y 7) asignación de la tercera dimensión (elevación) a los puntos de borde.</t>
    </r>
    <r>
      <rPr>
        <sz val="10"/>
        <color theme="5" tint="0.39997558519241921"/>
        <rFont val="Times New Roman"/>
        <family val="1"/>
      </rPr>
      <t xml:space="preserve"> En cuanto al pre procesamiento, se seccionan los datos LiDAR en dimensiones de 30 m × 10 m × 5 m basadas en información posicional y de rumbo del vehículo; normalización de los valores de pendiente, reflectancia y ancho de pulso respecto a sus mínimos y máximos globales y conversión a datos de 8 bits; y generación de pirámides de terreno a partir de los atributos LiDAR</t>
    </r>
  </si>
  <si>
    <t>Segmentación: umbralización jerárquica para estimar bordes en superficies ráster; detección de bordes Canny
Modelado 3D: modelo de contorno activo paramétrico (snake) en su variante GVF y globo, con energía interna de elasticidad y rigidez, y energía externa basada en campo de flujo de vectores de gradiente
 Basado en reglas: umbralización jerárquica con máscara M y umbral T en cada nivel; criterio de minimización de energía para convergencia
Otra: interpolación de vecindad natural para generación de superficies ráster 2.5D; ajuste de splines lineales para el proceso de validación</t>
  </si>
  <si>
    <t xml:space="preserve"> El algoritmo utiliza tres atributos LiDAR: elevación (para calcular pendiente como tasa de cambio entre celdas ráster), reflectancia (representación normalizada de la intensidad, para distinguir superficies viales de vegetación), y ancho de pulso (pulse width, para diferenciar tipos de superficie)</t>
  </si>
  <si>
    <t>El artículo se enfoca en la extracción de bordes viales en tres variantes: bordes de hierba-suelo (grass-soil edges, que delimitan la calzada de zonas naturales en entornos rurales y semi-urbanos), bordillos (kerb edges, que delimitan la calzada del bordillo en entornos urbanos), y bordes de rotonda (caso especial con alta curvatura)</t>
  </si>
  <si>
    <t>Los resultados se representan como capas vectoriales de puntos 3D en coordenadas geodésicas. os resultados de precisión se presentan en tablas de atributos (Tabla V) con estadísticas detalladas por sección y borde, y en diagramas de caja</t>
  </si>
  <si>
    <t>Los autores presentan tres contribuciones propias: 1) un algoritmo automatizado de extracción de bordes viales basado en la combinación novedosa de los modelos de contorno activo GVF y globo (balloon) aplicado a datos MLS; 2) una modificación de la energía externa de globo (modified balloon external energy) que aplica diferentes pesos al lado izquierdo y derecho de la curva snake, útil para datos con densidad de puntos baja y no uniforme; y 3) un enfoque novedoso de validación automatizada de bordes viales basado en la distancia de proximidad ortogonal directa entre los bordes extraídos y los de referencia.</t>
  </si>
  <si>
    <t>Se reporta para cada borde (izquierdo y derecho) y sección vial: mínimo, máximo, percentiles 25 y 75, media, mediana, porcentaje de valores atípicos, porcentaje de valores dentro de tolerancias de ±0.01, ±0.1, ±0.2 y ±0.3 m, RMSE horizontal y vertical en metros. Los mejores resultados se obtuvieron en la primera sección: bordes izquierdo y derecho con RMSE horizontal de 0.05 m y 0.14 m, respectivamente.</t>
  </si>
  <si>
    <t>Se comparan los resultados obtenidos con los reportados por Yang et al. [21] (completitud promedio 95.13%, corrección 97.04%) y Wang et al. [24] (completitud 95.41%, corrección 99.35%), y con Guan et al. [23] (RMSE horizontal 0.08 m, vertical 0.02 m), todos para extracción de bordillos desde MLS. El artículo señala que su enfoque de validación proporciona una evaluación más cualitativa que los métodos basados en zonas de buffer utilizados en estudios previos.</t>
  </si>
  <si>
    <r>
      <rPr>
        <b/>
        <sz val="10"/>
        <color rgb="FF000000"/>
        <rFont val="Times New Roman"/>
        <family val="1"/>
      </rPr>
      <t>Ventajas:</t>
    </r>
    <r>
      <rPr>
        <sz val="10"/>
        <color rgb="FF000000"/>
        <rFont val="Times New Roman"/>
        <family val="1"/>
      </rPr>
      <t xml:space="preserve"> el algoritmo funciona con datos de múltiples sistemas MLS; la energía de globo modificada permite manejar datos con densidad no uniforme; el enfoque de validación automatizado supera las limitaciones de los enfoques por zonas de buffer.  
</t>
    </r>
    <r>
      <rPr>
        <b/>
        <sz val="10"/>
        <color rgb="FF000000"/>
        <rFont val="Times New Roman"/>
        <family val="1"/>
      </rPr>
      <t>Limitaciones:</t>
    </r>
    <r>
      <rPr>
        <sz val="10"/>
        <color rgb="FF000000"/>
        <rFont val="Times New Roman"/>
        <family val="1"/>
      </rPr>
      <t xml:space="preserve"> el rendimiento mejora significativamente con nubes de puntos densas y uniformes; la reflectancia no normalizada correctamente introduce obstáculos para la convergencia; la presencia de vehículos estacionados o peatones durante la captura introduce puntos faltantes y ruido; el algoritmo puede fallar en bordillos de orientación similar a la superficie vial (problema del ancho de pulso en entornos urbanos); y los tiempos de procesamiento son elevados (hasta ~22 minutos para 105 m).</t>
    </r>
  </si>
  <si>
    <t>El aporte principal son la combinación novedosa de los modelos GVF y snake de globo para extraer bordes viales de manera automatizada desde datos MLS, incluyendo la modificación de la energía de globo para datos con baja densidad y no uniformes; por otro, el enfoque de validación automatizado basado en proximidad ortogonal directa que supera las limitaciones de los métodos tradicionales por zonas de buffer.</t>
  </si>
  <si>
    <r>
      <t>El algoritmo fue probado sobre tres secciones reales (245 m en total) con distintos tipos de borde, diferentes sistemas MLS y condiciones de densidad de puntos variables, lo que demuestra robustez ante escenarios complejos. La sección I menciona el proyecto europeo de inspección de seguridad vial (EuRSI) como marco de aplicación de los sistemas MLS.</t>
    </r>
    <r>
      <rPr>
        <sz val="10"/>
        <color theme="5" tint="0.39997558519241921"/>
        <rFont val="Times New Roman"/>
        <family val="1"/>
      </rPr>
      <t xml:space="preserve"> Se proponen las siguientes líneas de trabajo futuro: 1) investigar la aplicabilidad de modelos de contorno activo geométricos (level set) para la extracción de bordes, eliminando la necesidad de ponderar múltiples parámetros; 2) analizar más a fondo el uso óptimo del umbralizado jerárquico y la energía de globo modificada para remover ruido causado por vehículos estacionados y peatones durante la captura; 3) desarrollar un método de corrección de errores que elimine bordes falsos causados por falsos positivos u oclusiones; y 4) habilitar la implementación a gran escala del algoritmo mediante la construcción de un sistema de gestión de datos geoespaciales capaz de procesar cientos de kilómetros de datos LiDAR.</t>
    </r>
  </si>
  <si>
    <t>Se utilizó un sistema RIEGL VMX-450</t>
  </si>
  <si>
    <t xml:space="preserve">Se integran: 1) dos escáneres láser VQ-450, 2) cuatro cámaras digitales a color de alta resolución RIEGL CS-6 (2452 × 2056 píxeles), con dos en el lado izquierdo y dos en el derecho del bastidor, 3) un receptor GNSS, 4) una unidad de medición inercial (IMU), y 5) un indicador de distancia recorrida montado en la rueda (DMI). </t>
  </si>
  <si>
    <t>Se describe que los dos escáneres láser están instalados en ambos lados del bastidor principal en configuración "X" y rotan para emitir los haces láser. Las cuatro cámaras se distribuyen dos a cada lado del bastidor.</t>
  </si>
  <si>
    <t xml:space="preserve">El artículo compara el algoritmo de detección propuesto frente al método de Yu et al. [45] aplicado sobre los mismos datos MLS del sistema RIEGL VMX-450, evaluando precisión, recall y medida F1 </t>
  </si>
  <si>
    <t>Los datos se adquirieron en el área de la Isla de Xiamen (longitud 118°04'04"E, latitud 24°26'46"N), ciudad de Xiamen, China. Se realizaron tres levantamientos en vías con características distintas: 1) Ring Road (~20 km, ~800 millones de puntos, límite de velocidad 60–70 km/h, turística costera); 2) Ring Belt Road incluyendo un túnel (~10 km, ~400 millones de puntos, vía urbana interior, 50–60 km/h); y 3) Zhongshan Road (~7 km, ~300 millones de puntos, vía muy congestionada con muchos cruces, 30–40 km/h).</t>
  </si>
  <si>
    <t>Las tres vías tienen diferentes límites de velocidad, flujos de tráfico y disposiciones de señales, lo que genera variedad en las condiciones de captura. El artículo destaca que el método funciona bajo condiciones adversas (niebla, lluvia, iluminación fuerte, de noche), aunque no se describen las condiciones específicas durante la adquisición.</t>
  </si>
  <si>
    <r>
      <t xml:space="preserve">El flujo está compuesto por: 1) detección de señales de tráfico en nube de puntos MLS (filtrado de terreno, detección de estructuras lineales, filtrado por intensidad de reflectancia); 2) proyección de la nube de puntos sobre imagen 2D para detección en imagen; 3) inspección de posición y colocación mediante relaciones geoespaciales; 4) reconocimiento del tipo de señal mediante clasificador SVM con características HOG+HueSIFT; y 5) construcción de la red de señales asociadas espacialmente.  </t>
    </r>
    <r>
      <rPr>
        <sz val="10"/>
        <color theme="5" tint="0.39997558519241921"/>
        <rFont val="Times New Roman"/>
        <family val="1"/>
      </rPr>
      <t>En cuanto al pre procesamiento,  se describe un filtro de terreno basado en representación de cuadrícula en el plano XY con estimación de plano local y umbrales de tolerancia para identificar puntos fuera del terreno (vegetación, vehículos, objetos pequeños), seguido de la aplicación del algoritmo de agrupación euclidiana para segmentar los puntos fuera del terreno en clusters.</t>
    </r>
  </si>
  <si>
    <t>Segmentación: filtro de terreno por cuadrícula multinivel; segmentación por agrupación euclidiana; extracción de superficie vial por curbs
Clasificación: criterio de autovalores PCA para estructuras lineales: λ1 &gt;&gt; λ2 ≈ λ3, λ1/λ2 &gt; 10
Basado en reglas: umbral de intensidad de retroreflectancia &gt; 60,000 para superficie de señal
Machine Learning clásico: SVM con características HOG + HueSIFT para reconocimiento del tipo de señal; Random Forest como modelo comparativo
Modelado 3D: registro punto-a-imagen mediante matrices de transformación de coordenadas; ajuste de círculo horizontal para posición del poste; descomposición de autovalores de la matriz de covarianza para orientación</t>
  </si>
  <si>
    <t>El atributo principal es la intensidad de retroreflectancia: las superficies frontales de las señales de tráfico tienen una retroreflectancia muy alta en los datos MLS, y se utiliza un umbral de intensidad &gt; 60,000 como criterio final de detección de la superficie de la señal. Adicionalmente, se utilizan los autovalores de la matriz de covarianza local para identificar estructuras lineales (postes), y la elevación de los puntos para el filtrado de terreno y el cálculo de parámetros de posición.</t>
  </si>
  <si>
    <t>El artículo extrae y analiza los siguientes elementos: señales de tráfico (panel de señal y poste de soporte), superficie vial y bordes/bordillos de la calzada (curb-lines). Para cada señal detectada se obtienen los siguientes atributos de inventario: tipo de señal, posición georreferenciada (coordenadas del centroide de la base del poste), y seis parámetros de colocación: altura sobre el suelo (ht), distancia al borde de la vía (dt), orientación respecto a la dirección de circulación (αd), inclinación respecto a la orientación del panel (αt), inclinación respecto al perfil del panel (αp) y planaridad del panel.</t>
  </si>
  <si>
    <t>La información se representa de múltiples formas: como nube de puntos clasificada (puntos de señal detectados en la escena 3D), como imagen rasterizada (proyección del área de la señal sobre imagen 2D para reconocimiento), como tabla de atributos, y como una red geoespacial de señales, donde cada nodo representa una señal reconocida con sus atributos de posición y tipo.</t>
  </si>
  <si>
    <t xml:space="preserve"> Los autores desarrollan cuatro contribuciones algorítmicas propias: 1) un algoritmo de detección de señales de tráfico en nubes de puntos MLS basado en retroreflectancia y estructura lineal; 2) un proceso de registro nube-de-puntos-a-imagen para proyectar los puntos de señal detectados sobre la imagen 2D correspondiente; 3) algoritmos para la inspección de posición y colocación de señales mediante relaciones geoespaciales con el entorno vial; y 4) la construcción de una red de señales asociadas espacialmente que vincula señales del mismo tipo con sus atributos espaciales.</t>
  </si>
  <si>
    <t>Se reportan: métricas de detección: precisión 91.63%, recall 93.77%, F1 92.69% en nube de puntos MLS; y precisión 92.61%, recall 92.80%, F1 92.71% en imágenes; métricas de reconocimiento: precisión 96.32% (HOG+HueSIFT+SVM); precisión de posicionamiento: sesgos de ±0.245 m, ±0.292 m y ±0.449 m en x, y, z sobre 50 señales; y precisión de parámetros de colocación: precisión de ±0.07 m para altura, ±0.08 m para distancia al borde, ±54" para αt y ±42" para αp sobre 50 señales.</t>
  </si>
  <si>
    <t xml:space="preserve">La comparación de detección se realiza frente al método de Yu et al. [45] sobre los mismos datos: el método propuesto obtiene precisión similar (91.63% vs 91.92%) pero mayor recall (93.77% vs 90.53%) y F1 (92.69% vs 91.22%). La validación de posición y colocación se realiza frente a mediciones de campo con estación total Leica TS 15i-1 y receptor Leica RTK GS15 como verdad de campo. </t>
  </si>
  <si>
    <r>
      <rPr>
        <b/>
        <sz val="10"/>
        <color rgb="FF000000"/>
        <rFont val="Times New Roman"/>
        <family val="1"/>
      </rPr>
      <t>Ventajas:</t>
    </r>
    <r>
      <rPr>
        <sz val="10"/>
        <color rgb="FF000000"/>
        <rFont val="Times New Roman"/>
        <family val="1"/>
      </rPr>
      <t xml:space="preserve"> operación bajo condiciones adversas (niebla, lluvia, iluminación fuerte, noche), sin problemas de punto de vista ni escala presentes en datos de imagen; los datos MLS contienen información 3D completa; los haces láser pueden penetrar vegetación de cierta densidad.
</t>
    </r>
    <r>
      <rPr>
        <b/>
        <sz val="10"/>
        <color rgb="FF000000"/>
        <rFont val="Times New Roman"/>
        <family val="1"/>
      </rPr>
      <t>Limitaciones:</t>
    </r>
    <r>
      <rPr>
        <sz val="10"/>
        <color rgb="FF000000"/>
        <rFont val="Times New Roman"/>
        <family val="1"/>
      </rPr>
      <t xml:space="preserve"> el método falla cuando la nube de puntos de una señal está incompleta o cuando se escanea la cara posterior no reflectante de la señal; 22 falsos positivos se generan principalmente por tableros publicitarios con estructuras lineales y reflectancias similares; el error de calibración entre escáneres y cámaras genera falsos positivos en la proyección; la precisión de posicionamiento en z (elevación) es peor (±0.449 m) por el truncamiento de la base del poste; no se usaron puntos de control en los experimentos.</t>
    </r>
  </si>
  <si>
    <t>El aporte principal es la demostración del potencial de los datos MLS para el inventario automático y espacialmente relacionado de señales de tráfico, que va más allá de la simple detección y reconocimiento del tipo. El método incorpora la inspección de posición y colocación mediante relaciones geoespaciales entre la señal y su entorno vial (superficie de la vía, bordes), y construye una red de señales asociadas espacialmente.</t>
  </si>
  <si>
    <r>
      <t xml:space="preserve">Señala que el proceso de inspección basado en MLS proporciona un medio prometedor para inspeccionar posiciones de señales. La ausencia de puntos de control en los experimentos es reconocida como un factor que limita la precisión alcanzable, y se indica que podría mejorarse en implementaciones operativas. </t>
    </r>
    <r>
      <rPr>
        <sz val="10"/>
        <color theme="5" tint="0.39997558519241921"/>
        <rFont val="Times New Roman"/>
        <family val="1"/>
      </rPr>
      <t>El artículo no incluye una sección de trabajo futuro ni propone líneas de investigación específicas para continuar el estudio.</t>
    </r>
  </si>
  <si>
    <t>Se utilizó el sistema Optech Lynx M1</t>
  </si>
  <si>
    <t>Se integran cámaras digitales para imágenes multivista y un sistema POS (Position and Orientation System). Este último combina GPS (Global Positioning System), INS (Inertial Navigation System) y DMI (Distance Measurement Indicator) para la determinación de posición y orientación.</t>
  </si>
  <si>
    <t>Móvill (MMS)</t>
  </si>
  <si>
    <t>El experimento se llevó a cabo en Kuang-Fu Road, Taipei city, con una extensión de 1.2km. Se especifica que se trata de una vía urbana y que los datos capturados incluyen tanto la calzada como las fachadas de los edificios adyacentes.</t>
  </si>
  <si>
    <r>
      <t xml:space="preserve">El flujo consta de dos etapas principales: 1) preprocesamiento de datos y 2) extracción de características. El preprocesamiento incluye co-registro y transformación de similitud 3D; la extracción incluye selección de puntos de vía, extracción de marcas viales y medición de objetos. </t>
    </r>
    <r>
      <rPr>
        <sz val="10"/>
        <color theme="5" tint="0.39997558519241921"/>
        <rFont val="Times New Roman"/>
        <family val="1"/>
      </rPr>
      <t>En cuanto al pre procesamiento, se aplica co-registro mediante el algoritmo ICP (Iterative Closest Point) para corregir errores entre trayectorias, seguido de una transformación de similitud 3D para el georreferenciamiento. Adicionalmente, se aplica un filtrado automático basado en pendiente (slope-based filtering) para separar puntos de terreno de puntos no-terreno</t>
    </r>
  </si>
  <si>
    <t>Basado en reglas:  algoritmo de filtrado por pendiente (slope-based filtering) para selección de puntos de terreno
Modelado 3D: transformación de similitud 3D y co-registro ICP
Segmentación/Clasificación manual: digitalización manual de marcas viales con separación en capas temáticas para SIG. Adicionalmente, se utiliza un sistema CAD para la medición de objetos a partir de nubes de puntos 3D.</t>
  </si>
  <si>
    <t>Se utilizan dos atributos principales: 1) coordenadas 3D (XYZ) para la selección de puntos de terreno mediante el filtrado por pendiente y la medición de objetos; y 2) intensidad (retroreflectividad) para la extracción de marcas viales, dado que la intensidad del asfalto es menor que la de las pinturas blancas.</t>
  </si>
  <si>
    <t xml:space="preserve">El artículo reporta la extracción de los siguientes elementos: carriles (lanes), límites o bordes de calzada (boundaries), direcciones de circulación (directions), islas de tráfico (traffic islands), estacionamientos (parking lots), flechas de dirección (arrows), postes de alumbrado (light poles), semáforos (traffic lights) y árboles (trees). </t>
  </si>
  <si>
    <t>La información se representa de múltiples formas: 
Capa vectorial (SIG):  las marcas viales digitalizadas se organizan en capas separadas por tipo (carriles, estacionamientos, flechas, islas de tráfico) integradas en un entorno GIS
Modelo 3D:  el inventario completo es importado en un navegador 3D para visualización, combinando nube de puntos, ortoimagen y modelos de edificios
Tabla de atributos:  los objetos medidos (postes, semáforos, árboles) incluyen coordenadas y dimensiones obtenidas en entorno CAD.</t>
  </si>
  <si>
    <t>Se menciona el uso de un sistema CAD para la medición de objetos desde nubes de puntos 3D, y la integración de resultados en un entorno GIS y un navegador 3D para visualización.</t>
  </si>
  <si>
    <t xml:space="preserve">No disponible en el artículo </t>
  </si>
  <si>
    <t>Se reportan las siguientes métricas de precisión para las marcas viales extraídas, verificadas con 33 puntos de control independientes de levantamiento en campo: error medio en X = 0.97 cm, error medio en Y = 1.27 cm; RMSE en X = 11.35 cm, RMSE en Y = 18.86 cm; error máximo &lt; 35 cm. Además, el error de co-registro se redujo a menos de 0.05 m después del ICP.</t>
  </si>
  <si>
    <r>
      <rPr>
        <b/>
        <sz val="10"/>
        <color rgb="FF000000"/>
        <rFont val="Times New Roman"/>
        <family val="1"/>
      </rPr>
      <t>Ventajas:</t>
    </r>
    <r>
      <rPr>
        <sz val="10"/>
        <color rgb="FF000000"/>
        <rFont val="Times New Roman"/>
        <family val="1"/>
      </rPr>
      <t xml:space="preserve"> la eficiencia en la recolección de datos desde plataforma móvil, la capacidad de construir un inventario vial 3D sin necesidad de visitas de campo adicionales, y la posibilidad de integrar los resultados con capas GIS existentes.
</t>
    </r>
    <r>
      <rPr>
        <b/>
        <sz val="10"/>
        <color rgb="FF000000"/>
        <rFont val="Times New Roman"/>
        <family val="1"/>
      </rPr>
      <t>Limitaciones</t>
    </r>
    <r>
      <rPr>
        <sz val="10"/>
        <color rgb="FF000000"/>
        <rFont val="Times New Roman"/>
        <family val="1"/>
      </rPr>
      <t>: la degradación de la señal GPS en zonas urbanas por oclusión (que genera diferencias entre trayectorias), los errores causados por densidad de puntos insuficiente, y la necesidad de digitalización manual de marcas viales para escenarios complejos, lo que limita la automatización del proceso.</t>
    </r>
  </si>
  <si>
    <t>El aporte principal del artículo es la presentación y validación de un procedimiento integral para la extracción automática y semiautomática del inventario vial urbano a partir de un sistema de mapeo móvil (MMS) basado en LiDAR. El procedimiento integra preprocesamiento (co-registro ICP y transformación de similitud 3D) con extracción de características (puntos de vía, marcas viales y objetos viales), y demuestra que los resultados pueden integrarse con datos geoespaciales existentes para análisis y visualización 3D, con una precisión (RMSE &lt; 19 cm) adecuada para aplicaciones de gestión vial.</t>
  </si>
  <si>
    <r>
      <t>Los resultados se validan con datos de referencia de campo y se concluye que el inventario extraído puede utilizarse en múltiples aplicaciones de gestión del transporte.</t>
    </r>
    <r>
      <rPr>
        <sz val="10"/>
        <color theme="5" tint="0.39997558519241921"/>
        <rFont val="Times New Roman"/>
        <family val="1"/>
      </rPr>
      <t xml:space="preserve"> El artículo no incluye una sección de trabajo futuro ni propone líneas de investigación específicas para continuar el estudio.</t>
    </r>
  </si>
  <si>
    <t>Se usaron dos escáneres láser (MMS) SICK LMS-511  sobre el sistema  MMS-K320. Y se usó una plataforma aérea (ALS): Leica ALS70-HP</t>
  </si>
  <si>
    <t>El MMS-K320 integra además del escáner láser: tres cámaras (5 megapíxeles cada una, con ángulo de visión amplio), dos receptores GPS de frecuencia simple, un receptor GPS de doble frecuencia, una IMU de alta gama y un odómetro para la autolocalización del vehículo. La plataforma aérea complementa el LiDAR Leica ALS70 con una cámara multiespectral de formato medio Leica RCD30 (80 MP) y un sistema GNSS/IMU Novatel IMU-LN200.</t>
  </si>
  <si>
    <t>Combinada. 2 Móvil (MMS) y aérea (ALS)</t>
  </si>
  <si>
    <t>El sistema MMS-K320 e indica que los dos escáneres SICK LMS-511 fueron configurados apuntando hacia arriba (pitch: +25°) y hacia abajo (pitch: −25°). Para la plataforma aérea, el sistema con la cámara y el LiDAR montados en posición nadir (dirección directo-abajo).</t>
  </si>
  <si>
    <t xml:space="preserve">Se compara el método propuesto (que integra datos MMS y aéreos) con el método de landmark updating tradicional y con los datos originales del GPS/IMU/odómetro. También se presentan comparaciones cuantitativas con métodos de otros autores </t>
  </si>
  <si>
    <t xml:space="preserve">El área de estudio es la intersección de Hitotsubashi, en el distrito de Chiyoda-ku, Tokio, Japón, descrita como una zona urbana densa con edificios altos, árboles y tráfico intenso. </t>
  </si>
  <si>
    <t>El vuelo aéreo se realizó el 12 de junio de 2014 (día nublado), y los datos MMS se adquirieron el 20 de abril de 2016 (día soleado). Se menciona explícitamente la diferencia temporal entre ambas capturas y su efecto en las marcas viales. La altitud de vuelo fue de más de 1700 m, con un GSD de 12 cm/píxel y densidad de puntos ALS menor a 10 pts/m². La velocidad del MMS fue de aproximadamente 40 km/h.</t>
  </si>
  <si>
    <r>
      <t xml:space="preserve">El flujo consta de las siguientes etapas: 1) extracción de marcas viales desde imágenes aéreas (segmentación de carretera, filtrado de vehículos, umbralización adaptativa); 2) extracción de marcas viales desde la nube de puntos MMS (segmentación de terreno, calibración de intensidad, umbralización); y 3) registro de los datos MMS a la referencia aérea mediante ventana deslizante dinámica y NDT. </t>
    </r>
    <r>
      <rPr>
        <sz val="10"/>
        <color theme="5" tint="0.39997558519241921"/>
        <rFont val="Times New Roman"/>
        <family val="1"/>
      </rPr>
      <t>En cuanto al pre procesamiento, se genera un mapa de oclusión en perspectiva (POM) a partir del DSM-ALS para filtrar edificios; filtrado de vehículos en movimiento comparando imágenes aéreas solapadas; calibración de intensidad láser basada en distancia y ángulo de incidencia mediante ajuste de mínimos cuadrados no lineales; y segmentación del terreno en la nube MMS mediante simulación de filtro de tela (cloth filter simulation).</t>
    </r>
  </si>
  <si>
    <t>Segmentación: segmentación de carretera mediante cloth filter simulation para MMS, y mediante POM + mapa de límites para imágenes aéreas. 
Clasificación: umbralización adaptativa gaussiana para extracción de marcas viales tanto en imágenes aéreas como en nubes de puntos MMS. 
Modelado 3D: triangulación de Delaunay 2.5D para reconstrucción del DSM a partir de ALS; proyección en perspectiva para generación del POM. 
Machine Learning clásico / Modelado estadístico: modelos de mezcla gaussiana (GMM) mediante Normal Distribution Transform (NDT) para el registro. 
Otra: optimización de Newton para minimización de la función de costo durante el registro; ventana deslizante dinámica para el georeferenciamiento por parcelas.</t>
  </si>
  <si>
    <t>El atributo principal es la intensidad (retroreflectividad)</t>
  </si>
  <si>
    <t>El foco principal del artículo es la extracción de marcas viales (road markings) en su conjunto, incluyendo: líneas de carril (lane markings), marcas de paso peatonal o cebras (zebra crossings), líneas de pare (stop lines), flechas de dirección, señales sobre la calzada, y marcas en aceras. Se mencionan además vehículos en movimiento (como elemento a filtrar) y edificios (cuya oclusión debe gestionarse).</t>
  </si>
  <si>
    <t>La información extraída se representa de las siguientes formas:
 Imagen rasterizada :  las marcas viales aéreas se representan como imágenes bitmaps binarias (píxeles blancos = marcas, píxeles negros = fondo)
Nube de puntos clasificada:  las marcas viales del MMS se representan como puntos blancos sobre la nube original
 Modelo estadístico (NDT map):  las marcas aéreas se transforman en un mapa de distribuciones gaussianas mixtas (Gaussian Mixture Map) utilizado como referencia de registro.</t>
  </si>
  <si>
    <t xml:space="preserve">El artículo presenta un framework completamente nuevo y desarrollado por los autores, cuyas contribuciones propias incluyen: 1) el método de calibración de intensidad láser basado en ajuste de curva por mínimos cuadrados no lineales; 2) la generación del mapa de oclusión en perspectiva (POM) a partir de ALS para filtrado de edificios; 3) el método de filtrado de vehículos en movimiento mediante comparación de imágenes solapadas; y 4) el algoritmo de ventana deslizante dinámica para el registro por parcelas del MMS sobre la referencia aérea usando NDT. </t>
  </si>
  <si>
    <t>Se reportan error medio, error máximo y desviación estándar del error 2D para los nueve trayectos MMS. Los resultados globales muestran que el método propuesto reduce el error medio de posición desde 99.7 cm a 11.6 cm, y el error máximo desde más de 2 m hasta 27 cm. Para el trayecto No. 6 en particular: error medio propuesto = 10.2 cm, máximo = 20.6 cm; versus landmark updating = 20.8 cm medio, 66.4 cm máximo. La verificación se realizó con 39 GCPs medidos con estación total y 136 puntos de control virtuales (VCPs)</t>
  </si>
  <si>
    <t>El método propuesto se compara contra: 1) datos originales GPS/IMU/odómetro sin corrección; 2) landmark updating manual con GCPs medidos en campo; y 3) dos métodos de la literatura reciente: Kümmerle et al. [35] basado en graph-based SLAM con imágenes aéreas, y Hussnain et al. [38] basado en registro rasterizado.</t>
  </si>
  <si>
    <r>
      <rPr>
        <b/>
        <sz val="10"/>
        <color rgb="FF000000"/>
        <rFont val="Times New Roman"/>
        <family val="1"/>
      </rPr>
      <t>Ventajas:</t>
    </r>
    <r>
      <rPr>
        <sz val="10"/>
        <color rgb="FF000000"/>
        <rFont val="Times New Roman"/>
        <family val="1"/>
      </rPr>
      <t xml:space="preserve"> automatización completa del georreferenciamiento MMS; precisión superior al landmark updating tradicional sin necesidad de GCPs en campo; robustez frente a ausencia temporal de marcas viales gracias a la ventana dinámica; y registro exitoso de los nueve trayectos con un tiempo promedio de 0.94 s/m. 
</t>
    </r>
    <r>
      <rPr>
        <b/>
        <sz val="10"/>
        <color rgb="FF000000"/>
        <rFont val="Times New Roman"/>
        <family val="1"/>
      </rPr>
      <t>Limitaciones:</t>
    </r>
    <r>
      <rPr>
        <sz val="10"/>
        <color rgb="FF000000"/>
        <rFont val="Times New Roman"/>
        <family val="1"/>
      </rPr>
      <t xml:space="preserve"> imposibilidad de aplicación bajo puentes o en calles sin marcas viales; sensibilidad a cambios significativos en las marcas después de la adquisición aérea (el error máximo aumenta de 27 a 52 cm); que el registro es actualmente solo 2D (no 3D); y que los vehículos estacionados no pueden filtrarse con el método propuesto.</t>
    </r>
  </si>
  <si>
    <t xml:space="preserve">
El aporte central es la propuesta y validación de un framework completamente automatizado para el georreferenciamiento de alta precisión de datos MMS en zonas urbanas densas, utilizando marcas viales extraídas de imágenes aéreas de alta resolución como referencia.</t>
  </si>
  <si>
    <r>
      <t xml:space="preserve">El artículo argumenta explícitamente que el enfoque es una solución práctica y fiable para el mapeo urbano de alta definición, como lo demuestran los resultados en nueve trayectos reales en Tokio. Se señala que los datos aéreos actualizados periódicamente por empresas comerciales hacen que el framework sea un esquema prometedor y escalable. Además, se menciona que el método puede ser utilizado directamente para aplicaciones de inventarios viales (road asset inventories), navegación de vehículos inteligentes y modelado 3D de ciudades, entre otras. </t>
    </r>
    <r>
      <rPr>
        <sz val="10"/>
        <color theme="5" tint="0.39997558519241921"/>
        <rFont val="Times New Roman"/>
        <family val="1"/>
      </rPr>
      <t>Se proponen las siguientes líneas de trabajo futuro: 1) calibración tridimensional (3D) de los datos MMS, fusionando imágenes aéreas y nubes de puntos ALS para superar la limitación actual del registro 2D.</t>
    </r>
  </si>
  <si>
    <t>Se utilizó el sistema LYNX Mobile Mapper by Optech Inc. (2012)</t>
  </si>
  <si>
    <t xml:space="preserve">Se integran cuatro cámaras RGB JAI de 5 MPíxeles con marca de tiempo GPS, integradas con el software Lynx Survey. El sistema de navegación incorpora una IMU (Inertial Measurement Unit) combinada con un sistema de medición de rumbo de dos antenas (GAMS – GPS Azimuth Measurement System) para posicionamiento y orientación. </t>
  </si>
  <si>
    <t>Se describen las características del sistema LYNX Mobile Mapper, incluyendo que cuenta con dos cabezales sensores con FOV de 360°, orientados a 90° entre sí y a 45° respecto a la trayectoria del vehículo, y cuatro cámaras RGB.</t>
  </si>
  <si>
    <t>Se describen dos zonas de estudio en Galicia, España. La primera es un entorno urbano en la ciudad de Lugo: una calle de tres carriles de 2.5 km que rodea la muralla romana del centro histórico. La segunda es un entorno de carretera de 7.5 km correspondiente a la autopista AP-9 y las carreteras N-552 y N-554, cruzando el Puente de Rande entre las ciudades de Vigo y Pontevedra.</t>
  </si>
  <si>
    <t>Se indica la velocidad del vehículo en cada escenario (~20 km/h en zona urbana, ~80 km/h en autopista), que el tráfico era denso en ambos casos, y que las imágenes presentaban escenas saturadas en la ciudad y fuertes contraluces en la autopista.</t>
  </si>
  <si>
    <r>
      <t xml:space="preserve">El flujo de trabajo comprende: 1) preprocesamiento y segmentación de la nube de puntos (eliminación de suelo y filtrado por intensidad); 2) inventario geométrico (extracción de parámetros por clúster); 3) reproyección de las señales 3D sobre imágenes 2D; y 4) reconocimiento semántico de las señales mediante clasificación jerárquica con aprendizaje automático. </t>
    </r>
    <r>
      <rPr>
        <sz val="10"/>
        <color theme="5" tint="0.39997558519241921"/>
        <rFont val="Times New Roman"/>
        <family val="1"/>
      </rPr>
      <t>En cuanto al pre procesamiento, se incluye un  filtrado de puntos a más de 20 m del sensor usando datos de trayectoria; rasterización de la nube en planta para eliminación del suelo mediante umbralización con la feature Iheight (altura acumulada ponderada por varianza vertical); filtrado grueso por intensidad media por celda (Iint); y un segundo filtrado fino mediante un Modelo de Mezcla Gaussiana (GMM) con dos componentes para separar puntos retro-reflectivos de no reflectivos.</t>
    </r>
  </si>
  <si>
    <t>Segmentación: rasterización 2D, eliminación de suelo por umbral adaptativo y filtrado por intensidad (GMM de dos componentes). 
Clustering: algoritmo DBSCAN con parámetros k=25 y eps=0.2 m. 
Clasificación/Machine Learning clásico: regresión logística regularizada para clasificación de píxeles de color; SVM lineal para reconocimiento de superclase y clase específica de señal. 
Basado en reglas: análisis dimensional mediante PCA (planaridad y linealidad) para filtrado de clústeres no planares y detección de postes. 
Modelado 3D: región de crecimiento para reconstrucción del entorno de cada señal; cálculo de parámetros geométricos por PCA. 
Otra: extracción de características HOG (Histogram of Oriented Gradients) con espacio de color CIELab para reconocimiento de señales.</t>
  </si>
  <si>
    <t>Se hace uso de la retroreflectividad como atributo principal y coordenadas 3D (XYZ)</t>
  </si>
  <si>
    <t xml:space="preserve">Se extraen los siguientes parámetros: posición 3D (centroide del clúster), altura de la señal respecto al suelo, distancia entre la señal y la trayectoria del vehículo, ángulo entre la señal y la trayectoria, inclinación del poste en vista frontal y perfil. En cuanto a la semántica, se identifican las superclases: prohibición, peligro, ceda el paso, dirección prohibida, stop, indicación y obligación. </t>
  </si>
  <si>
    <t>La información extraída se estructura de las siguientes formas:
Nube de puntos clasificada: cada punto queda asignado a una clase (suelo / no suelo / señal de tráfico)
Tabla de atributos: para cada señal detectada se genera un registro con sus parámetros geométricos (posición, altura, distancia a trayectoria, ángulos de inclinación) y su clase semántica
Capa vectorial (SIG): se indica explícitamente que todos estos parámetros pueden utilizarse como entrada para una capa de Sistema de Información Geográfica (GIS)
 Imagen rasterizada: las señales se recortan de las imágenes RGB para su análisis semántico.</t>
  </si>
  <si>
    <t>Se menciona que el sistema LYNX integra las imágenes con el software Lynx Survey.</t>
  </si>
  <si>
    <t>Los algoritmos fueron desarrollados en Matlab</t>
  </si>
  <si>
    <t>Los autores desarrollaron un framework propio implementado en MATLAB. Las contribuciones originales respecto al trabajo previo (Riveiro et al., 2015) incluyen: pasos de preprocesamiento dependientes de la trayectoria; un filtro basado en altura (Iheight) para segmentación del suelo; una aplicación diferente del GMM para segmentación fina; el método de reproyección de puntos 3D sobre imágenes 2D con corrección de distorsión de lente; y el sistema de reconocimiento semántico jerárquico con regresión logística regularizada y SVM entrenados con datos propios (más de 1500 imágenes y más de 200.000 valores de píxel de color).</t>
  </si>
  <si>
    <t xml:space="preserve">  Para la detección de señales se reportan: precisión global = 89.7%, recall global = 97.9%, F1 global = 93.4%, con desglose por escenario (urbano y carretera) y por franja de captura. Para el reconocimiento de superclase se reportan precisión y recall por escenario a nivel de conjunto de imágenes y a nivel de imagen individual. Para la clasificación específica solo se reportaron dos clases por insuficiencia de muestras . Adicionalmente, se compara la detección con el método previo (Riveiro et al., 2015): recall anterior = 90.9% vs. actual = 97.9%.</t>
  </si>
  <si>
    <t xml:space="preserve"> Los resultados se comparan cuantitativamente con el método previo de los mismos autores (Riveiro et al., 2015), que procesaba solo datos LiDAR sin imágenes RGB.</t>
  </si>
  <si>
    <r>
      <rPr>
        <b/>
        <sz val="10"/>
        <color rgb="FF000000"/>
        <rFont val="Times New Roman"/>
        <family val="1"/>
      </rPr>
      <t>Ventajas</t>
    </r>
    <r>
      <rPr>
        <sz val="10"/>
        <color rgb="FF000000"/>
        <rFont val="Times New Roman"/>
        <family val="1"/>
      </rPr>
      <t xml:space="preserve">: recall de casi 98% para detección de señales; la reproyección sobre imágenes RGB resuelve casi completamente el problema de detección para el reconocimiento semántico; los falsos positivos en la nube de puntos pueden descartarse en la etapa de reconocimiento de imagen. 
</t>
    </r>
    <r>
      <rPr>
        <b/>
        <sz val="10"/>
        <color rgb="FF000000"/>
        <rFont val="Times New Roman"/>
        <family val="1"/>
      </rPr>
      <t>Limitaciones:</t>
    </r>
    <r>
      <rPr>
        <sz val="10"/>
        <color rgb="FF000000"/>
        <rFont val="Times New Roman"/>
        <family val="1"/>
      </rPr>
      <t xml:space="preserve"> las superficies metálicas planas y la ropa reflectante de peatones generan falsos positivos; las señales colocadas directamente sobre el suelo o con reflectividad degradada por deterioro generan falsos negativos; el rendimiento en escenario urbano es peor que en carretera por mayor densidad de objetos reflectivos; y la insuficiencia de una base de datos pública de señales de tráfico españolas limita severamente el reconocimiento semántico.</t>
    </r>
  </si>
  <si>
    <t>El aporte principal es la presentación de un método automático que combina nubes de puntos LiDAR y fotografía RGB (ambas adquiridas con un MMS)  para realizar un inventario vial completo de señales de tráfico verticales, tanto geométrico (posición 3D, altura, ángulos, distancia a trayectoria) como semántico (superclase y clase específica)</t>
  </si>
  <si>
    <r>
      <t xml:space="preserve">El artículo enmarca explícitamente su contribución en el contexto de la Directiva Europea sobre Gestión de la Seguridad en Infraestructuras Viarias, que exige inspecciones periódicas. </t>
    </r>
    <r>
      <rPr>
        <sz val="10"/>
        <color theme="5" tint="0.39997558519241921"/>
        <rFont val="Times New Roman"/>
        <family val="1"/>
      </rPr>
      <t>Se proponen las siguientes líneas de trabajo futuro: para mejorar los resultados en zonas urbanas; incorporar descripciones semánticas más complejas de redes viales usando características geométricas y contextuales, sin depender exclusivamente de la reflectividad para detectar postes; replicar métodos de reconocimiento de señales del estado del arte para lograr un algoritmo de TSR completamente robusto; procesar el segmento de suelo para detectar marcas viales horizontales; desarrollar o publicar una base de datos de referencia de señales de tráfico españolas comparable a las alemanas o belgas; e integrar los resultados en bases de datos espaciales de redes viarias.</t>
    </r>
  </si>
  <si>
    <t>Se utilizó el sistema REIGL VMX 450</t>
  </si>
  <si>
    <t>El artículo menciona que el sistema LiDAR utiliza equipos de escaneo láser, sistemas de posicionamiento global (GPS) y tecnologías de navegación para obtener información de intensidad y posicional.</t>
  </si>
  <si>
    <t>El artículo sí compara múltiples configuraciones del modelo de Deep Learning (combinaciones de features, tamaños de cubo, densidades de puntos) y compara el método propuesto (PointNet++ modificado) contra SqueezeSegV2 y contra 13 métodos existentes en el benchmark Paris-Lille-3D.</t>
  </si>
  <si>
    <t xml:space="preserve"> Los datos se recolectaron en 10 segmentos de carreteras rurales en Alberta, Canadá, con una longitud total de aproximadamente 40 km. Se especifican los segmentos: cinco en la Highway 01A (noroeste de Calgary, límite 90 km/h), dos en la Highway 28A (8 km, noreste de Edmonton, límite 100 km/h), uno en la Highway 02A (norte de Calgary, con curva de 90°), uno en la Highway 01 (autopista dividida, 100 km al este de Calgary) y uno en la Highway 28 (20 km al norte de Edmonton).</t>
  </si>
  <si>
    <t>Se indica que las encuestas se realizaron en flujo normal de tráfico a velocidades de hasta 100 km/h, que las encuestas a 90 km/h generaron densidades de puntos en el rango de 150 a 1000 pts/m², y que los datos de cada segmento se guardaron en archivos LAS de 4 km (aproximadamente 500 MB cada uno).</t>
  </si>
  <si>
    <r>
      <t>El flujo comprende cuatro etapas principales: (1) recolección y descripción de datos; (2) desarrollo del dataset de entrenamiento (filtrado, etiquetado manual y verificación con Google Street View); (3) entrenamiento del modelo PointNet++ modificado con distintas combinaciones de features y parámetros; y (4) validación y comparación con métodos alternativos (SqueezeSegV2, Paris-Lille-3D benchmark).</t>
    </r>
    <r>
      <rPr>
        <sz val="10"/>
        <color theme="5" tint="0.39997558519241921"/>
        <rFont val="Times New Roman"/>
        <family val="1"/>
      </rPr>
      <t xml:space="preserve"> En cuanto al pre procesamiento, se incluye: filtrado de puntos a más de 20 m de la trayectoria del vehículo (proceso automatizado); cálculo de variables de filtrado (rugosidad, z-gradiente, número de vecinos) para extraer candidatos a señales; agrupamiento mediante Connected Component Analysis; revisión visual de todos los componentes y edición manual para corregir clasificaciones erróneas; y validación del etiquetado con Google Street View. Adicionalmente, durante el entrenamiento se aplica down-sampling (manteniendo el punto de mayor intensidad por celda de 0.2×0.2×0.2 m) y se calculan features geométricas locales antes del submuestreo.</t>
    </r>
  </si>
  <si>
    <t>Deep Learning: se utiliza la arquitectura PointNet++ (Qi et al., 2017b) en su variante de segmentación semántica, con modificaciones propias (volumen de procesamiento expandido a cubos de 10×10×10 m, down-sampling por intensidad, oversampling de ejemplos con señales, y augmentación de datos con jitter y rotación). Como referencia de comparación se usa SqueezeSegV2 (CNN para segmentación de objetos en tensores rasterizados 3D). 
Basado en reglas: filtrado por rugosidad, z-gradiente y densidad de vecinos
 Clustering mediante Connected Component Analysis.</t>
  </si>
  <si>
    <t>Los atributos utilizados son: intensidad  (reflectividad),  z-gradiente (gradiente de elevación de un punto respecto a sus vecinos), cuya inclusión resultó ser el factor más determinante, incrementando la precisión en 9%, el recall en 4.9% y el F1 en 7.1%; y rugosidad (distancia entre un punto y el plano de mejor ajuste a sus vecinos), que aumentó los falsos positivos.Del mismo modo, se hace uso de coordenadas XYZ</t>
  </si>
  <si>
    <t>Se exraen señales de tráfico, pero no se especifican los tipos.</t>
  </si>
  <si>
    <t>La información se representa como nube de puntos clasificada</t>
  </si>
  <si>
    <t>Para la visualización, filtrado y etiquetado de las nubes de puntos se utilizó CloudCompare, descrito como "an open-source 3D point cloud editing and processing software". También se usó Google Street View para validar el etiquetado del dataset de entrenamiento.</t>
  </si>
  <si>
    <t>No disponible en el texto, pero se menciona que el código de SqueezeSegV2  se encuentra disponible y fue modificado por los autores</t>
  </si>
  <si>
    <t>Las contribuciones propias incluyen: 1) un conjunto de modificaciones a la arquitectura PointNet++ original (volumen de procesamiento expandido, down-sampling por intensidad, oversampling de ejemplos con señales, augmentación con jitter y rotación sobre eje Y para señales inclinadas, inclusión de features geométricas pre-submuestreo); 2) un procedimiento propio para desarrollar datasets de entrenamiento a partir de nubes de puntos de gran escala usando filtros de rugosidad y z-gradiente seguidos de Connected Component Analysis; 3) un algoritmo de rasterización para preparar los datos de entrada de SqueezeSegV2 a partir de la nube de puntos existente (detallado en Gouda et al., 2021a); y 4) un proceso automatizado de evaluación de verdaderos positivos, falsos positivos y falsos negativos por señal y por punto.</t>
  </si>
  <si>
    <t>Se reportan precisión, recall y F1-score tanto por señal como por punto para cada uno de los tres segmentos de validación y el rendimiento global, para todas las combinaciones de modelos probadas. El mejor modelo (intensidad + z-gradiente, 4096 puntos) alcanza: precisión global por señal = 96.8%, recall = 99.2%, F1 = 98.0%; y por punto: precisión = 95.4%, recall = 97.9%, F1 = 96.6%. Se incluyen también pruebas de permutación para evaluar la significancia estadística (p-valores) de las diferencias entre modelos, y comparaciones contra el benchmark Paris-Lille-3D y contra SqueezeSegV2.</t>
  </si>
  <si>
    <t>Primero, se compara contra el PointNet++ sin modificaciones como línea base (recall = 0%, demostrando la necesidad de las modificaciones propuestas). Segundo, se compara contra SqueezeSegV2 (mejor modelo: precisión 0.959, recall 0.836, F1 0.892, inferior al propuesto). Tercero, se compara contra 13 métodos existentes mediante el benchmark Paris-Lille-3D, mostrando tasas de recall de hasta 88.1% frente al rango de 37.7%-79.7% de los métodos comparados. También se hace referencia a comparaciones conceptuales con 10+ métodos basados en filtrado de intensidad y clustering de la literatura previa.</t>
  </si>
  <si>
    <r>
      <rPr>
        <b/>
        <sz val="10"/>
        <color rgb="FF000000"/>
        <rFont val="Times New Roman"/>
        <family val="1"/>
      </rPr>
      <t>Ventajas:</t>
    </r>
    <r>
      <rPr>
        <sz val="10"/>
        <color rgb="FF000000"/>
        <rFont val="Times New Roman"/>
        <family val="1"/>
      </rPr>
      <t xml:space="preserve"> superación del umbralado manual de intensidad (que falla con señales de baja reflectividad); capacidad para detectar señales elevadas (overhead signs); alta precisión y velocidad de procesamiento (un segmento de 4 km en 60-100 segundos); flexibilidad del Deep Learning para evitar preprocesamiento restrictivo; y potencial para desarrollar TSIs automáticos completos. 
</t>
    </r>
    <r>
      <rPr>
        <b/>
        <sz val="10"/>
        <color rgb="FF000000"/>
        <rFont val="Times New Roman"/>
        <family val="1"/>
      </rPr>
      <t>Limitaciones</t>
    </r>
    <r>
      <rPr>
        <sz val="10"/>
        <color rgb="FF000000"/>
        <rFont val="Times New Roman"/>
        <family val="1"/>
      </rPr>
      <t>: la reducción de densidad de puntos en carreteras rurales por alta velocidad de encuesta; la necesidad de etiquetado manual para el dataset de entrenamiento; que el método trabaja solo con nubes de puntos sin identificar el contenido semántico de cada señal (requeriría video adicional); y que el benchmark de comparación (Paris-Lille-3D) es urbano, no rural, por inexistencia de benchmarks rurales.</t>
    </r>
  </si>
  <si>
    <t xml:space="preserve">El aporte principal es demostrar que la arquitectura PointNet++, con modificaciones específicas para escenas de gran escala métrica, puede lograr resultados sobresalientes (99.2% recall, 98% F1-score) en la extracción de señales de tráfico desde nubes de puntos LiDAR en carreteras rurales, un contexto poco estudiado. La contribución técnica central es la identificación del z-gradiente como feature geométrico determinante (mejora de +9% precisión, +4.9% recall, +7.1% F1 respecto al modelo solo con intensidad) y el conjunto de modificaciones al PointNet++ que lo hacen viable en escenas de 40+ km. </t>
  </si>
  <si>
    <r>
      <t>Se argumenta que el método puede producir automáticamente Traffic Sign Inventories (TSIs) con información de localización, colocación, dimensiones, orientación, visibilidad y forma. Se destaca que la velocidad de procesamiento (60-100 s por 4 km) lo hace operativamente viable, y que si se combina con video, puede completar todos los requisitos de un TSI.</t>
    </r>
    <r>
      <rPr>
        <sz val="10"/>
        <color theme="5" tint="0.39997558519241921"/>
        <rFont val="Times New Roman"/>
        <family val="1"/>
      </rPr>
      <t xml:space="preserve"> Se proponen las siguientes líneas de trabajo futuro:1) aplicar un enfoque similar a la extracción de otras características viales (superficie de pavimento, marcas viales horizontales, etc.); 2) explorar la posibilidad de realizar segmentación semántica simultánea de múltiples features en una sola pasada; 3) usar las ubicaciones de señales detectadas para identificar los fotogramas de video correspondientes y clasificar el contenido semántico de cada señal mediante procesamiento de imágenes; y 4) estudiar oclusiones de señales y obstrucciones visuales para conductores humanos y vehículos autónomos, con miras a desarrollar directrices basadas en rendimiento para la colocación de señales.</t>
    </r>
  </si>
  <si>
    <t>Sensor LiDAR CHCNAV AlphaUni 20 (AU20)</t>
  </si>
  <si>
    <t>El sistema integra un receptor GNSS CHC i83 multiconstelación y una unidad de medida inercial (IMU) de grado industrial. El artículo menciona que también se pueden integrar cámaras de alta resolución para contexto visual, aunque no fueron el foco principal de la extracción en este estudio</t>
  </si>
  <si>
    <t>Móvil (MMS)</t>
  </si>
  <si>
    <t>Plataforma montada sobre un vehículo modificado que permite la recolección de datos a velocidades de conducción típicas. El sistema integra rígidamente el sensor LiDAR, el receptor GNSS y la IMU para mantener la integridad geométrica</t>
  </si>
  <si>
    <t>No disponible en el texto. El estudio se centra exclusivamente en el rendimiento de la plataforma MMS con el sensor AU20</t>
  </si>
  <si>
    <t>Entorno urbano complejo (corredor urbano con "cañones urbanos") ubicado en Jalan Raya Muchtar, ciudad de Depok, Indonesia</t>
  </si>
  <si>
    <t>Los datos se capturaron bajo condiciones de tráfico real, a velocidades de conducción de 40-50 km/h, en condiciones normales de luz diurna y con clima favorable (sin lluvia intensa ni niebla)</t>
  </si>
  <si>
    <t>El flujo de trabajo consta de tres fases principales: (a) adquisición y preprocesamiento de datos LiDAR, incluyendo el procesamiento de la trayectoria mediante el método Post-Processed Kinematic (PPK), la georreferenciación, el filtrado de ruido para eliminar puntos erróneos o no deseados causados por objetos en movimiento o partículas en el ambiente, y el recorte (clipping) de la nube de puntos; (b) extracción del modelo de carretera; y (c) validación de precisión.</t>
  </si>
  <si>
    <t>Se emplean técnicas de segmentación como  (basada en elevación e intensidad), clasificación (manual y semiautomática), modelado 3D, y el uso de redes de Deep Learning entrenadas para el reconocimiento robusto de características de infraestructura</t>
  </si>
  <si>
    <t>Se utilizan los valores de elevación (para bordillos y variaciones verticales), intensidad (para marcas viales y señales reflectantes) y la información de color (en vistas combinadas)</t>
  </si>
  <si>
    <t>Bordillos, marcas de carril, señales de tráfico, límites de la carretera, hombros (shoulders), bordes de pavimento, líneas centrales, cruces de cebra y elementos verticales al costado de la vía.</t>
  </si>
  <si>
    <t>Modelo 3D detallado y estructurado, compatible con plataformas SIG (Sistemas de Información Geográfica) y BIM (Building Information Modeling)</t>
  </si>
  <si>
    <t>SatLiDAR: Utilizado específicamente durante la fase de preprocesamiento para procesar los datos de la estación base GNSS.                                                             CHCNAV CoPre: Software principal para el tratamiento inicial de los datos capturados, que incluye herramientas para la corrección de trayectoria, georreferenciación, coloración de la nube de puntos y generación de modelos ortofotográficos digitales (DOM)</t>
  </si>
  <si>
    <t xml:space="preserve">CHCNAV CoProcess: utilizada para el procesamiento sistemático de nubes de puntos LiDAR, ofreciendo herramientas integradas que transforman los datos brutos en modelos tridimensionales refinados. En este entorno se realizan tanto la extracción manual como semiautomática de elementos viales, del mismo modo, ermite implementar algoritmos de filtrado de ruido y calibración del sensor, asegurando la correcta alineación del sistema de coordenadas y consolidando un flujo de trabajo eficiente </t>
  </si>
  <si>
    <t xml:space="preserve"> Reporta una precisión vertical de 2-5 cm. Las pruebas de precisión (PDOP, HDOP, VDOP) se categorizaron como "excelentes" y el 98.48% de las soluciones de posicionamiento fueron fijas. En la validación geométrica, más de la mitad de las diferencias entre la nube bruta y el modelo extraído fueron inferiores a 0.1 m, con valores mínimos de 0.001 m</t>
  </si>
  <si>
    <t>Se compara con métodos tradicionales como encuestas manuales (GPS o estación total) y fotografía aérea, concluyendo que el enfoque basado en MMS es más eficiente, seguro y ofrece una resolución espacial superior para identificar detalles finos</t>
  </si>
  <si>
    <r>
      <rPr>
        <b/>
        <sz val="10"/>
        <color rgb="FF000000"/>
        <rFont val="Times New Roman"/>
        <family val="1"/>
      </rPr>
      <t>Ventajas</t>
    </r>
    <r>
      <rPr>
        <sz val="10"/>
        <color rgb="FF000000"/>
        <rFont val="Times New Roman"/>
        <family val="1"/>
      </rPr>
      <t xml:space="preserve">: Alta densidad de datos, eficiencia operativa, seguridad y escalabilidad.
</t>
    </r>
    <r>
      <rPr>
        <b/>
        <sz val="10"/>
        <color rgb="FF000000"/>
        <rFont val="Times New Roman"/>
        <family val="1"/>
      </rPr>
      <t>Limitaciones:</t>
    </r>
    <r>
      <rPr>
        <sz val="10"/>
        <color rgb="FF000000"/>
        <rFont val="Times New Roman"/>
        <family val="1"/>
      </rPr>
      <t xml:space="preserve"> Obstrucciones de la señal GNSS en cañones urbanos, efectos multicanal y cambios abruptos de velocidad que pueden generar discrepancias posicionales (de hasta 1.765 m en casos aislados).</t>
    </r>
  </si>
  <si>
    <t>El desarrollo y validación de un flujo de trabajo escalable y optimizado para el sensor AU20 que permite transformar nubes de puntos densas en modelos urbanos inteligentes y semánticamente enriquecidos, incluso bajo condiciones de tráfico real y entornos urbanos complejos</t>
  </si>
  <si>
    <t>Se concluye que el método es confiable para el mapeo detallado de infraestructura y está listo para su despliegue en iniciativas de ciudades inteligentes, gestión de activos y planificación de movilidad urbana</t>
  </si>
  <si>
    <t>Se utilizó el sistema VMX-450</t>
  </si>
  <si>
    <t>El artículo indica que el dataset de prueba corresponde a escenas de autopista (highway environment), con una cobertura de 6 km y 167.8 millones de puntos.</t>
  </si>
  <si>
    <t>Solo se describen características técnicas del dataset: densidad de puntos de 204 pts/m², precisión de posición de 0.5–0.8 cm, relación señal-ruido de 0.5%, longitud de 6 km y 167.8 millones de puntos.</t>
  </si>
  <si>
    <r>
      <t>El flujo comprende: 1) separación de puntos de terreno y no-terreno; 2) extracción de superficie de carretera (RANSAC + α-shape) y marcas viales (gradiente de intensidad + features geométricas); 3) segmentación de puntos no-terreno (clasificación puntual, segmentación multi-regla, fusión de segmentos adyacentes); y 4) reconocimiento semántico de objetos mediante features multi-nivel y SVM.</t>
    </r>
    <r>
      <rPr>
        <sz val="10"/>
        <color theme="5" tint="0.39997558519241921"/>
        <rFont val="Times New Roman"/>
        <family val="1"/>
      </rPr>
      <t xml:space="preserve"> En cuanto al pre procesamiento, se identifican los puntos de terreno y no-terreno mediante el método de Hernández y Marcotegui (2009); aplicación de un filtro de mediana con radio r_smooth para suavizar la intensidad reflejada de los puntos de superficie antes del cálculo del gradiente; y clasificación puntual de los puntos no-terreno en tres primitivas geométricas (lineales, planares, esféricas) mediante análisis de eigenvalores.</t>
    </r>
  </si>
  <si>
    <t>Segmentación: método de Hernández y Marcotegui para separación terreno/no-terreno
RANSAC para ajuste de planos de superficie de carretera; α-shape para extracción de bordes de superficie; algoritmo multi-regla de crecimiento de regiones (multi-rules region growing) para segmentación de objetos no-terreno; fusión de segmentos adyacentes por casco mínimo. 
Basado en reglas: clasificación puntual por features dimensionales (eigenvalores); condiciones de gradiente de intensidad para extracción de marcas viales. 
Clustering: K-means (K=2) sobre magnitudes de gradiente de intensidad. 
Machine Learning clásico: SVM con estrategia uno-contra-uno (biblioteca LIBSVM) para clasificación multi-clase de objetos.
Modelado 3D: cálculo de FPFH, VFH y bounding box mínimo para descripción de forma de objetos.</t>
  </si>
  <si>
    <t>Se usa la intensidad (retroreflectividad) y coordenadas XYZ</t>
  </si>
  <si>
    <t xml:space="preserve">Los elementos incluyen: superficies de carretera (road surfaces), bordes/límites de carretera (road boundaries), marcas viales (road markings, incluyendo irregulares y de diversas intensidades), edificios (buildings), guardarraíles (guardrails), farolas (street lamps), señales de tráfico (traffic signs), árboles de borde (roadside-trees), postes de servicios (utility poles), líneas eléctricas (power lines) y vehículos (cars/vehicles). </t>
  </si>
  <si>
    <t xml:space="preserve">
La información se representa mediante nube de puntos clasificada</t>
  </si>
  <si>
    <t>Se menciona  la biblioteca LIBSVM (Chang, 2011) para el entrenamiento y predicción con Support Vector Machines.</t>
  </si>
  <si>
    <t>Las contribuciones originales del artículo son: 1) un método propio para detección de marcas viales que combina gradiente de intensidad y features geométricas de puntos dispersos, superando las limitaciones del umbralado simple por efectos de distancia; 2) un framework de segmentación multi-regla para puntos no-terreno (clasificación puntual + crecimiento de regiones + fusión de segmentos); y 3) un framework de anotación semántica multi-nivel que integra features de punto (FPFH), segmento (dimensiones + bounding box + direcciones), objeto (VFH + bounding box) y contexto (posición relativa, dirección relativa, patrón espacial) con un clasificador SVM.</t>
  </si>
  <si>
    <t>Se reporta precisión y recall por clase para todos los elementos extraídos: edificio (96.2% / 96.8%), poste de servicios (90.7% / 91.3%), señal de tráfico (92.5% / 92.9%), árbol (83.2% / 83.6%), farola (90.6% / 91.3%), guardarrail (93.2% / 94.5%), línea eléctrica (90.1% / 90.7%), vehículo (86.1% / 86.5%), marca vial (92.8% / 93.2%). El promedio global es 90.6% precisión y 91.2% recall.</t>
  </si>
  <si>
    <t>El artículo menciona las limitaciones de métodos previos de umbralado de intensidad (Chen, 2009; umbralado local; umbralado dependiente de distancia) para justificar su método de gradiente de intensidad</t>
  </si>
  <si>
    <r>
      <rPr>
        <b/>
        <sz val="10"/>
        <color rgb="FF000000"/>
        <rFont val="Times New Roman"/>
        <family val="1"/>
      </rPr>
      <t>Ventajas:</t>
    </r>
    <r>
      <rPr>
        <sz val="10"/>
        <color rgb="FF000000"/>
        <rFont val="Times New Roman"/>
        <family val="1"/>
      </rPr>
      <t xml:space="preserve">  inmunidad al efecto de distancia en la intensidad y al ruido para extracción de marcas viales (incluyendo marcas irregulares); alta eficiencia temporal (12.6 min para 6 km gracias al procesamiento paralelo multi-hilo); robustez ante variaciones de densidad de puntos, precisión posicional y relación señal-ruido; y buen rendimiento incluso en señales pequeñas, vehículos en movimiento y objetos incompletos. </t>
    </r>
    <r>
      <rPr>
        <b/>
        <sz val="10"/>
        <color rgb="FF000000"/>
        <rFont val="Times New Roman"/>
        <family val="1"/>
      </rPr>
      <t>Limitaciones:</t>
    </r>
    <r>
      <rPr>
        <sz val="10"/>
        <color rgb="FF000000"/>
        <rFont val="Times New Roman"/>
        <family val="1"/>
      </rPr>
      <t xml:space="preserve"> errores de reconocimiento causados por sub-segmentación (objetos mezclados) y sobre-segmentación (fragmentos de un objeto); y el desafío de objetos indefinidos que comparten características geométricas similares entre clases.</t>
    </r>
  </si>
  <si>
    <t>El aporte principal es la propuesta de un framework integral para extracción simultánea de múltiples tipos de características viales (superficies, marcas, bordes y 9 categorías de objetos de borde de vía) desde nubes de puntos MLS de gran escala en entorno de autopista, orientado a la producción de Mapas de Conducción de Alta Precisión (HADMs).</t>
  </si>
  <si>
    <r>
      <t>Se demuestra la eficiencia temporal (12.6 min para 6 km), la robustez ante variaciones de calidad de datos, y la capacidad de procesar grandes volúmenes de datos (167.8 millones de puntos), lo que sustenta su viabilidad operativa para inventarios viales a escala real.</t>
    </r>
    <r>
      <rPr>
        <sz val="10"/>
        <color theme="5" tint="0.39997558519241921"/>
        <rFont val="Times New Roman"/>
        <family val="1"/>
      </rPr>
      <t>Se proponen las siguientes líneas de trabajo futuro: 1) investigar métodos de segmentación avanzados (como el de Dohan, 2015) para reducir los errores de sub-segmentación y sobre-segmentación identificados como la principal fuente de errores de reconocimiento; y 2) incorporar features adicionales como información espectral (datos multiespectrales o de color) y datos de crowdsourcing al esquema de segmentación y reconocimiento de objetos para mejorar la discriminación entre clases.</t>
    </r>
  </si>
  <si>
    <t>Se menciona que se usan escáner(es) láser, cámara(s) digital(es), GPS (Global Positioning System), IMU (Inertial Measurement Unit) y DMI (Distance Measurement Indicator).</t>
  </si>
  <si>
    <t>No disponible en el texto. La comparación realizada es metodológica: el método propuesto (WNDH + MSTV) se compara con el método de Yang [26] y el método de Guan [27] sobre los mismos datos.</t>
  </si>
  <si>
    <t>El área de estudio se encuentra en la ciudad de Xiamen, sureste de China, en un entorno urbano subtropical. La captura se realizó en la carretera Huandao desde la Universidad de Xiamen hasta el Centro Internacional de Conferencias y Exposiciones (ICEC), una vía urbana de cuatro carriles bidireccionales separada por una mediana, con edificios altos, vegetación densa y señalización vial en ambos lados. Se seleccionaron tres datasets: Siming Road South (SRS, 142 m), ICEC (155 m) y Yanwu Bridge (YB, 166 m).</t>
  </si>
  <si>
    <t xml:space="preserve"> La captura se realizó a una velocidad de conducción de aproximadamente 50 km/h, con dos pasadas (dirección de avance y dirección inversa) sobre el mismo tramo. La densidad de puntos en la superficie de carretera alcanzó entre 4,000 y 7,000 puntos/m². </t>
  </si>
  <si>
    <r>
      <t xml:space="preserve">El flujo consta de dos etapas principales: 1) preprocesamiento de datos, que incluye extracción de la superficie de carretera (método basado en bordes de acera) y generación de imágenes GRF mediante interpolación IDW modificada; y 2) extracción de marcas viales, que comprende umbralado dinámico WNDH, detección mediante MSTV y análisis de clustering con crecimiento de región para eliminación de fragmentos pequeños. </t>
    </r>
    <r>
      <rPr>
        <sz val="10"/>
        <color theme="5" tint="0.39997558519241921"/>
        <rFont val="Times New Roman"/>
        <family val="1"/>
      </rPr>
      <t>En cuanto al pre procesamiento: se rsaliz una segmentación de la superficie de carretera usando un método basado en detección de bordes de acera (curb-based approach), que particiona la nube por perfiles perpendiculares a la trayectoria, determina los puntos de esquina de los bordillos por criterios de pendiente y diferencia de elevación, y ajusta líneas de borde; e interpolación IDW modificada para generar imágenes GRF georreferenciadas con resolución de 2.5 cm de GSD.</t>
    </r>
  </si>
  <si>
    <t>Basado en reglas: método basado en detección de bordillos para segmentación de superficie de carretera; umbralado dinámico WNDH que analiza histogramas de diferencias de intensidad local en sub-imágenes.
Segmentación: crecimiento de región (region-growing) para segmentar píxeles candidatos a marcas viales; eliminación de fragmentos pequeños por umbral de diagonal de bounding box.
Modelado estadístico / visión computacional: Tensor Voting (TV) multiescala (MSTV), con votación dispersa de bolas (sparse ball voting) seguida de votación densa iterativa; umbralado de Otsu sobre mapas de saliencia; interpolación IDW modificada para generación de imágenes GRF. No se utilizan técnicas de Machine Learning ni Deep Learning.</t>
  </si>
  <si>
    <t>El artículo se centra exclusivamente en la extracción de marcas viales horizontales (road/pavement markings) de la superficie de la calzada. Se demuestran resultados con diferentes tipos de marcas: flechas de dirección, líneas continuas, líneas discontinuas, marcas de paso de peatón (zebra crossing), marcas irregulares y marcas de diversas intensidades.</t>
  </si>
  <si>
    <t>La información se representa como imagen rasterizada: las marcas viales extraídas se presentan como imágenes 2D georreferenciadas (GRF images) donde los píxeles de marcas viales se distinguen del fondo.</t>
  </si>
  <si>
    <t>Se indica que la estrategia fue implementada en C++</t>
  </si>
  <si>
    <t>Las contribuciones propias del artículo son: 1) el método WNDH (Weighted Neighboring Difference Histogram) para umbralado dinámico local, que adapta el método NDH existente introduciendo pesos para determinar automáticamente umbrales óptimos locales en cada sub-imagen; y 2) el framework MSTV (Multiscale Tensor Voting) propio, que combina una ronda de votación dispersa a gran escala seguida de votación densa iterativa con escala decreciente, generando un mapa de probabilidad de saliencia refinado para la extracción de marcas viales. Ambos algoritmos se implementaron en C++ con paralelismo multi-hilo y en entorno de computación en nube (6 nodos).</t>
  </si>
  <si>
    <t>Reporta tres métricas para los tres datasets: completeness (integridad), correctness (corrección) y F-measure para SRS (0.96 / 0.93 / 0.95), ICEC (0.96 / 0.93 / 0.94) y YB (0.87 / 0.78 / 0.82), con promedios de 0.93 / 0.88 / 0.90 respectivamente. La Tabla IV reporta tiempos de cómputo por etapa y por modo de procesamiento (secuencial, multi-hilo con 6 hilos, paralelo con 6 nodos), mostrando reducciones del 84% y 65% respectivamente respecto al procesamiento secuencial.</t>
  </si>
  <si>
    <t>Se compara el método WNDH visualmente con el umbralado global tradicional, demostrando menor ruido e igual o mayor completitud. Segundo, el método propuesto se compara cuantitativa y visualmente con dos métodos publicados: el método de Yang [26] (que solo extrae marcas rectangulares pequeñas aisladas) y el método de Guan [27] (predecesor de los mismos autores), demostrando que el método propuesto extrae las marcas de forma más completa y precisa con menor número de errores de comisión y omisión, aunque con mayor tiempo de cómputo.</t>
  </si>
  <si>
    <r>
      <rPr>
        <b/>
        <sz val="10"/>
        <color rgb="FF000000"/>
        <rFont val="Times New Roman"/>
        <family val="1"/>
      </rPr>
      <t>Ventajas:</t>
    </r>
    <r>
      <rPr>
        <sz val="10"/>
        <color rgb="FF000000"/>
        <rFont val="Times New Roman"/>
        <family val="1"/>
      </rPr>
      <t xml:space="preserve"> capacidad para extraer marcas viales de forma completa incluyendo tipos irregulares y de diversas intensidades; robustez ante ruido (MSTV acepta resultados aceptables incluso con SNR = 0.1–0.2); inmunidad al efecto de distancia e incidencia gracias al umbralado dinámico local; y mejora de velocidad mediante procesamiento multi-hilo y paralelo (84% y 65% de reducción respectivamente).
</t>
    </r>
    <r>
      <rPr>
        <b/>
        <sz val="10"/>
        <color rgb="FF000000"/>
        <rFont val="Times New Roman"/>
        <family val="1"/>
      </rPr>
      <t xml:space="preserve">Limitaciones: </t>
    </r>
    <r>
      <rPr>
        <sz val="10"/>
        <color rgb="FF000000"/>
        <rFont val="Times New Roman"/>
        <family val="1"/>
      </rPr>
      <t>errores de comisión en superficies de alta reflectividad no vial como las juntas de dilatación de puentes; el uso de MSTV aumenta significativamente el tiempo de cómputo respecto a métodos más simples; y la dependencia de la segmentación previa de la superficie de carretera (método de bordillos).</t>
    </r>
  </si>
  <si>
    <t xml:space="preserve">El aporte principal es una estrategia automatizada para actualización rápida del inventario de marcas viales desde nubes de puntos LiDAR móviles, con dos contribuciones técnicas originales: 1) el método WNDH para umbralado dinámico que supera las limitaciones del umbralado global al adaptarse a las variaciones locales de intensidad causadas por distancia y ángulo de incidencia; y 2) el framework MSTV que suprime ruido y preserva las marcas viales con alta completitud (F-measure promedio = 0.90), incluidas marcas irregulares y de baja intensidad, que métodos anteriores no podían extraer. </t>
  </si>
  <si>
    <t>El artículo no incluye una sección de trabajo futuro ni propone líneas de investigación específicas para continuar el estudio.</t>
  </si>
  <si>
    <t xml:space="preserve">Los datos provienen de una calle parisina, con un área de 75 × 26 m que contiene 50 millones de puntos con una densidad de aproximadamente 64,000 puntos/m². El dataset presenta un entorno urbano típico con árboles, farolas, coches aparcados, fachadas, bordillos y otro mobiliario urbano. </t>
  </si>
  <si>
    <r>
      <t xml:space="preserve">El flujo de trabajo comprende: 1) generación de secciones transversales (cross-sections) regularmente espaciadas perpendiculares a la dirección de la calle; 2) generación de una vista de pájaro (Bird-Eye-View, BEV); y 3) compilación de predicciones de ambas representaciones para producir polilíneas 3D y puntos 3D. El artículo se enfoca en la primera etapa (secciones transversales), describiendo: orientación de la nube, generación de perfiles, segmentación vertical/horizontal, vectorización bruta, segmentación suelo/no-suelo, extracción de zonas de interés, vectorización de bordillos (ajuste sigmoide + RANSAC) y vectorización de objetos verticales. </t>
    </r>
    <r>
      <rPr>
        <sz val="10"/>
        <color theme="5" tint="0.39997558519241921"/>
        <rFont val="Times New Roman"/>
        <family val="1"/>
      </rPr>
      <t>En cuanto al pre procesamiento, se hace una orientación de la nube de puntos con el eje Y alineado a la dirección de la calle usando una base de datos nacional de calles de código abierto; segmentación de puntos verticales y horizontales mediante la orientación del vecindario (ángulo θ) con umbral a 45° y refinamiento con modelo de mezcla gaussiana; aplicación de filtro de mediana de tamaño 5 sobre las polilíneas verticales para reducir ruido; y división de clusters con coordenadas sesgadas (coordenada Z multiplicada por 4 para puntos horizontales) para mejorar la separación por elevación.</t>
    </r>
  </si>
  <si>
    <t>Basado en reglas: segmentación vertical/horizontal por umbral de orientación a 45°; segmentación suelo/no-suelo por elevación mínima de polilíneas; extracción de zonas de interés por intersección con buffer de 10 cm y por derivación del perfil de suelo con umbral de 15 cm. 
Clustering: DBSCAN para subdivisión de puntos de cada clase en clústeres locales.  
Modelado estadístico: ajuste de curva sigmoide mediante estimador RANSAC (umbral de residual relativo de 10%, máximo 300 iteraciones, mínimo 70% de inliers) para vectorización de bordillos; ajuste de línea recta con RANSAC para objetos verticales. 
Segmentación: modelo de mezcla gaussiana (GMM) para refinar la segmentación vertical/horizontal. 
Modelado 3D: esqueletización y ventana deslizante para vectorización de polilíneas; interpolación/extrapolación del perfil de suelo.</t>
  </si>
  <si>
    <t>Los atributos utilizados incluyen: densidad de puntos por vecindario; intensidad (retroreflectividad); features de covarianza (linealidad 2D calculada como (λ₂-λ₁)/λ₁); y el ángulo θ de orientación del vecindario (primera dirección propia del vecindario), que resulta ser el atributo más robusto y significativo para distinguir superficies verticales de horizontales. Las coordenadas 3D (XYZ) se utilizan para la construcción de las secciones transversales, la detección de perfil de suelo y las medidas de elevación.</t>
  </si>
  <si>
    <t>El artículo extrae los siguientes elementos: bordillos (curbs) representados como polilíneas 3D con puntos superior e inferior, escalones de escaleras (staircase steps), fachadas (facades), postes (poles), árboles (trees), farolas (streetlamps), y muros o vallas (wall or fence).</t>
  </si>
  <si>
    <t>La información se representa como: Capa vectorial: objetos lineales como bordillos y guardarraíles se describen con polilíneas 3D; objetos puntuales como farolas o árboles se definen por su punto de inserción 3D en el suelo.</t>
  </si>
  <si>
    <t>Los autores desarrollaron: 1) un algoritmo propio de vectorización secuencial basado en secciones transversales que constituye la contribución central del artículo; 2) un método de segmentación vertical/horizontal basado en el ángulo θ del vecindario con refinamiento GMM; 3) un método de segmentación suelo/no-suelo por composición de polilíneas de mínima elevación con interpolación; 4) una metodología de vectorización de bordillos por ajuste de función sigmoide paramétrica con RANSAC; y 5) una aplicación interactiva para la vectorización manual de los 1401 perfiles de referencia, creada expresamente para este estudio. Los autores también citan trabajo previo propio (Barçon y Picard, 2021) como antecedente.</t>
  </si>
  <si>
    <t xml:space="preserve"> Para la detección y vectorización de bordillos (Tabla 1): Recall = 80.8%, Precisión = 80.0%, F-score = 80.4%; distancia media entre predicción y referencia &lt; 2 cm (2 píxeles) tanto para el punto inferior como el superior. Para la detección y vectorización de objetos verticales (Tabla 2): Recall = 85.8%, Precisión = 48.3%, F-score = 61.8%; distancia media = 0.5 cm.</t>
  </si>
  <si>
    <t>. El artículo revisa y compara conceptualmente su enfoque con métodos de la literatura (scan-line, DL, raster, supervóxel, híbrido). l artículo sí destaca diferencias clave: a diferencia de los métodos de scan-line, el método propuesto no depende de la estructura de adquisición del sensor; y a diferencia de los enfoques de DL, trabaja con una perspectiva global multi-objeto sin requerir datos de entrenamiento.</t>
  </si>
  <si>
    <r>
      <rPr>
        <b/>
        <sz val="10"/>
        <color rgb="FF000000"/>
        <rFont val="Times New Roman"/>
        <family val="1"/>
      </rPr>
      <t>Ventajas: l</t>
    </r>
    <r>
      <rPr>
        <sz val="10"/>
        <color rgb="FF000000"/>
        <rFont val="Times New Roman"/>
        <family val="1"/>
      </rPr>
      <t xml:space="preserve">a independencia del sensor (no usa GPS ni ángulos de escaneo); la flexibilidad del ajuste sigmoide para bordillos de cualquier altura u orientación; buenos resultados en bordillos incluso con densidad de puntos relativamente baja; la posibilidad de paralelización del procesamiento; y el enfoque multi-objeto global.
</t>
    </r>
    <r>
      <rPr>
        <b/>
        <sz val="10"/>
        <color rgb="FF000000"/>
        <rFont val="Times New Roman"/>
        <family val="1"/>
      </rPr>
      <t>Limitaciones</t>
    </r>
    <r>
      <rPr>
        <sz val="10"/>
        <color rgb="FF000000"/>
        <rFont val="Times New Roman"/>
        <family val="1"/>
      </rPr>
      <t>: las variaciones de densidad, el ruido y las oclusiones siguen presentes en las imágenes de perfil; las imágenes de perfil son casi vacías, dificultando la extracción de features por píxel; la detección de objetos verticales es poco restringida, generando muchos falsos positivos (principalmente coches y vegetación); la clasificación de objetos verticales individuales es muy difícil sin contexto adicional; y el ajuste sigmoide puede fallar en zonas con mucho ruido u oclusión parcial. El artículo está en fase preliminar (solo primera etapa evaluada).</t>
    </r>
  </si>
  <si>
    <t>El aporte principal es la propuesta de un enfoque global y automático de vectorización multi-objeto de nubes de puntos MLS urbanas mediante análisis de secciones transversales, orientado a la producción de mapas topográficos e inventarios viales.</t>
  </si>
  <si>
    <r>
      <t>El artículo está motivado por las necesidades prácticas de topógrafos y agencias viales que actualmente realizan la vectorización manualmente, operación que es muy laboriosa. Se señala que la transición de nube de puntos a mapa vial (delineación de bordillos, marcas, postes, árboles, fachadas) se realiza actualmente de forma manual, y que el método propuesto busca automatizarla.</t>
    </r>
    <r>
      <rPr>
        <sz val="10"/>
        <color theme="5" tint="0.39997558519241921"/>
        <rFont val="Times New Roman"/>
        <family val="1"/>
      </rPr>
      <t xml:space="preserve"> Se proponen las siguientes líneas de trabajo futuro: 1) desarrollo y evaluación de las etapas restantes del enfoque global, en particular el procesamiento de la vista BEV para completar la detección de objetos planos (marcas viales, tapas de alcantarilla); 2) implementación de "road logic rules" (reglas de lógica vial) que describan relaciones espaciales entre elementos viales en una base de conocimiento, para mejorar las detecciones y eliminar falsos positivos; 3) exploración de iteraciones de vectorización que usen resultados de perfiles previos y posteriores para refinar la detección del perfil actual, incorporando continuidad y linealidad como conocimiento previo; y (4) posible introducción de la noción de perfil típico para mejorar la robustez del método.</t>
    </r>
  </si>
  <si>
    <t>No se especifica el equipo utilizado para las capturas, se habla que el Dataset I fue escaneado por el sistema ROAMER desarrollado por el Finnish Geodetic Institute, el Dataset II fue escaneado por el sistema Lynx Mobile Mapper de Optech y el Dataset III fue proporcionado por la Delft University of Technology</t>
  </si>
  <si>
    <t>Móvil (MMS) (los datasets provienen de este tipo de plataforma)</t>
  </si>
  <si>
    <t xml:space="preserve">El artículo compara los datasets proporcionados entre sí </t>
  </si>
  <si>
    <t>El Dataset I corresponde a una manzana urbana (~282×302 m²) con farolas, postes de servicios, árboles urbanos, edificios y vehículos. El Dataset II es un área residencial (~447×365 m²) con edificios, farolas, postes de servicios y muy pocos árboles. El Dataset III es una escena de calle (~430×165 m²) con edificios, farolas, árboles, vehículos y señales de tráfico.</t>
  </si>
  <si>
    <r>
      <t xml:space="preserve">El flujo de trabajoc omprende cuatro etapas: 1) reconocimiento de forma basado en vóxeles (voxelización, análisis dimensional con PCA, optimización con MRF) para generar vóxeles lineales candidatos a objetos tipo palo; 2) identificación de vóxeles de objetos tipo palo usando el modelo circular con radio adaptativo; 3) extracción de objetos individuales mediante crecimiento de región vertical; y 4) clasificación semántica por reglas basadas en características morfológicas y relaciones topológicas espaciales. </t>
    </r>
    <r>
      <rPr>
        <sz val="10"/>
        <color theme="5" tint="0.39997558519241921"/>
        <rFont val="Times New Roman"/>
        <family val="1"/>
      </rPr>
      <t>En cuanto al pre procesamiento, se realiza una oxelización de la nube de puntos en una cuadrícula 3D regular; determinación adaptativa del radio de vecindario mediante minimización de una función de entropía; y optimización de la clasificación de vóxeles mediante el modelo MRF (Markov Random Field) con el algoritmo α−β swap para eliminar partes lineales de objetos no-palo (ramas, fachadas) de los candidatos.</t>
    </r>
  </si>
  <si>
    <t>Segmentación: voxelización en cuadrícula 3D regular; clustering de vóxeles lineales adyacentes por rebanadas (slicing); crecimiento de región vertical en estructura de pilar.
Clasificación/Basado en reglas: análisis dimensional PCA para clasificar vóxeles como lineales, planares o esféricos; modelo circular de radio adaptativo con dos círculos concéntricos para identificar vóxeles de objetos tipo palo; reglas semánticas basadas en altura normalizada y distribución 2D proyectada para clasificar troncos, postes y farolas. 
Modelado estadístico: MRF (Markov Random Field) con minimización de función de energía (término de datos + término de suavidad) para optimización del reconocimiento de formas. 
Modelado 3D: ajuste de línea 3D mediante RANSAC para reconstruir objetos tipo palo fragmentados por discontinuidades verticales.</t>
  </si>
  <si>
    <t>Los atributos principales son las coordenadas 3D (XYZ) para el análisis dimensional mediante PCA (eigenvalores de la matriz de covarianza del vecindario de cada vóxel), que generan las características de linealidad (a₁d), planaridad (a₂d) y esfericidad (a₃d).</t>
  </si>
  <si>
    <t>El artículo se enfoca en la detección y clasificación de objetos tipo poste pole-like objects), organizados en cuatro categorías: farolas (lamp posts), postes de servicios/utilidad (utility poles), troncos de árboles (tree trunks) y otros (e.g., señales de tráfico, semáforos, postes anti-aparcamiento).</t>
  </si>
  <si>
    <t>La información se representa como nube de puntos clasificada: cada objeto tipo palo individualizado queda etiquetado con su clase semántica</t>
  </si>
  <si>
    <t>Las contribuciones algorítmicas originales incluyen: 1) el modelo circular con radio adaptativo (circular model with adaptive radius) para identificar vóxeles pertenecientes a objetos tipo palo, basado en dos círculos concéntricos que verifican el aislamiento horizontal del objeto; 2) la integración del modelo MRF con el análisis dimensional PCA para optimizar el reconocimiento de formas mediante información contextual; y 3) el sistema completo de reglas semánticas de clasificación que combina altura normalizada y distribución 2D proyectada de puntos vecinos para distinguir troncos de árboles, farolas, postes de utilidad y otros. El análisis dimensional adaptativo por función de entropía también es una contribución sobre trabajo previo.</t>
  </si>
  <si>
    <t>ara cada dataset se reportan tasas de extracción (85.3%, 94.1%, 92.3%) y matrices de confusión con recall y precisión por clase. Para el Dataset I: recall de troncos=85.6%, farolas=75.0%, postes=75.0%; precisión de troncos=98.7%, farolas=85.7%, postes=75.0%. Los datasets II y III muestran resultados similares. La evaluación se realiza comparando contra datos de referencia etiquetados manualmente.</t>
  </si>
  <si>
    <r>
      <rPr>
        <b/>
        <sz val="10"/>
        <color rgb="FF000000"/>
        <rFont val="Times New Roman"/>
        <family val="1"/>
      </rPr>
      <t xml:space="preserve">Ventajas: </t>
    </r>
    <r>
      <rPr>
        <sz val="10"/>
        <color rgb="FF000000"/>
        <rFont val="Times New Roman"/>
        <family val="1"/>
      </rPr>
      <t xml:space="preserve">robustez para detectar objetos tipo palo en regiones superpuestas donde otros métodos fallan; capacidad de reconstruir objetos fragmentados por discontinuidades verticales mediante RANSAC; eliminación efectiva de partes lineales de edificios y ramas mediante el modelo circular; y robustez ante variaciones de densidad de puntos.
</t>
    </r>
    <r>
      <rPr>
        <b/>
        <sz val="10"/>
        <color rgb="FF000000"/>
        <rFont val="Times New Roman"/>
        <family val="1"/>
      </rPr>
      <t>Limitaciones:</t>
    </r>
    <r>
      <rPr>
        <sz val="10"/>
        <color rgb="FF000000"/>
        <rFont val="Times New Roman"/>
        <family val="1"/>
      </rPr>
      <t xml:space="preserve"> fallos de extracción por oclusiones que eliminan puntos de troncos; PCA no localiza correctamente objetos tipo palo con grandes diámetros (troncos viejos); confusión cuando los objetos están muy próximos entre sí; y confusión cuando los objetos están completamente rodeados por copa de árbol.</t>
    </r>
  </si>
  <si>
    <t>El aporte principal es un método basado en vóxeles para extracción y clasificación automática de objetos tipo palo desde nubes de puntos LiDAR móviles, que resuelve específicamente el problema de la detección en regiones superpuestas donde los métodos existentes fallan.</t>
  </si>
  <si>
    <r>
      <t xml:space="preserve">El artículo enmarca explícitamente su contribución en el contexto del inventario de infraestructura vial y las aplicaciones de conducción autónoma, navegación robótica y planificación urbana. </t>
    </r>
    <r>
      <rPr>
        <sz val="10"/>
        <color theme="5" tint="0.39997558519241921"/>
        <rFont val="Times New Roman"/>
        <family val="1"/>
      </rPr>
      <t>Se proponen las siguientes líneas de trabajo futuro: 1) mejorar la robustez del reconocimiento de forma basado en vóxeles para objetos tipo palo con grandes diámetros (como troncos viejos), que actualmente no son localizados correctamente por PCA; y 2) integrar datos multifuente y algoritmos de Machine Learning para mejorar la clasificación semántica más allá de las reglas semánticas actuales basadas únicamente en geometría y relaciones espaciales.</t>
    </r>
  </si>
  <si>
    <t>N° artículos</t>
  </si>
  <si>
    <t xml:space="preserve">Tipo de plataforma </t>
  </si>
  <si>
    <t>Conteo</t>
  </si>
  <si>
    <t>IDs de artículos</t>
  </si>
  <si>
    <t>Móvil (MLS/MMS)</t>
  </si>
  <si>
    <t xml:space="preserve">1, 2, 4, 5, 6, 7, 13, 14, 15, 16, 17, 19, 20, 21, 22, 24, 25, 28, 29, 31, 32, 33, 34, 35, 37, 38, 39, 41, 42, 44, 45, 46, 47, 49, 51, 52, 54, 55, 57, 58, 59, 60, 61, 62, 63, 64, 65, 66, 68, 69, 70, 71, 72, 73, 74, 75, 76, 77, 78, 79, 81, 82, 83, 84, 85, 86, 87, 88, 89, 90, 91, 93, 94, 96, 97, 98, 99, 100   </t>
  </si>
  <si>
    <t xml:space="preserve">23, 30, 56   </t>
  </si>
  <si>
    <t>Terrestre/ Estático (TLS)</t>
  </si>
  <si>
    <t>Combinado</t>
  </si>
  <si>
    <t xml:space="preserve">9, 11, 26, 48, 67, 80, 92   </t>
  </si>
  <si>
    <t>Otro/ No especificado</t>
  </si>
  <si>
    <t xml:space="preserve">3, 8, 10, 18, 27, 36, 40, 43, 53, 95, 50 </t>
  </si>
  <si>
    <t>Clasificación de Equipos LiDAR por Marca Principal – Corpus de 100 artículos</t>
  </si>
  <si>
    <t>Marcas principales: RIEGL, TELEDYNE, Velodyne, Leica | Resto agrupado en 'OTRAS' | Proyecto de tesis LiDAR – Vías</t>
  </si>
  <si>
    <t>Marca</t>
  </si>
  <si>
    <t>Modelos incluidos</t>
  </si>
  <si>
    <t xml:space="preserve">% </t>
  </si>
  <si>
    <t>RIEGL</t>
  </si>
  <si>
    <t>VMX-450 / VQ-450 / VUX-1 / VUX-1HA / VMX-250 / LMS-Q120i</t>
  </si>
  <si>
    <t>ID5, ID14, ID17, ID19, ID21, ID22, ID25, ID29, ID31, ID38, ID39, ID44, ID55, ID57, ID62, ID66, ID70, ID73, ID77, ID80, ID84, ID85, ID90, ID94, ID97, ID98, ID99</t>
  </si>
  <si>
    <t>TELEDYNE</t>
  </si>
  <si>
    <t>Optech Lynx Mobile Mapper / SG1</t>
  </si>
  <si>
    <t>ID2, ID15, ID16, ID28, ID32, ID34, ID52, ID58, ID65, ID69, ID71, ID73, ID81, ID91, ID93, ID100</t>
  </si>
  <si>
    <t>Velodyne</t>
  </si>
  <si>
    <t>HDL-32E / VLP-16 / VLP-32C / HDL-64E</t>
  </si>
  <si>
    <t>ID33, ID35, ID41, ID45, ID62, ID66, ID84</t>
  </si>
  <si>
    <t>Leica</t>
  </si>
  <si>
    <t>Pegasus Two / ScanStation P40 / ALS70-HP</t>
  </si>
  <si>
    <t>ID25, ID46, ID67, ID68, ID92</t>
  </si>
  <si>
    <t>OTRAS</t>
  </si>
  <si>
    <t>Z+F, CHCNAV, SICK, Trimble, FARO, Hesai, Livox/DJI, Ouster, PWMMS, 3D Laser Mapping/IBI/Maynooth, GeoSLAM, Robosense, Quanergy, Hi-Target, Hovermap, Leador, RTW, ARS, TOPCON, Fugro, RS-LiDAR, sistema simulado</t>
  </si>
  <si>
    <t>ID7, ID12, ID13, ID18, ID20, ID26, ID27, ID37, ID38, ID40, ID42, ID53, ID54, ID56, ID59, ID60, ID62, ID63, ID72, ID74, ID78, ID80, ID82, ID83, ID84, ID86, ID87, ID88, ID89, ID92, ID96</t>
  </si>
  <si>
    <t>No identificados</t>
  </si>
  <si>
    <t>—</t>
  </si>
  <si>
    <t>ID1, ID3, ID4, ID6, ID8, ID9, ID10, ID11, ID23, ID24, ID30, ID36, ID43, ID47, ID48, ID49, ID50, ID51, ID61, ID64, ID75, ID76, ID79, ID95, ID100</t>
  </si>
  <si>
    <t>Categoría</t>
  </si>
  <si>
    <t>Especificaciones</t>
  </si>
  <si>
    <t>GNSS / GPS / IMU / INS</t>
  </si>
  <si>
    <t>1, 2, 4, 5, 7, 9, 13, 15, 16, 17, 19, 20, 22, 24, 26, 28, 29, 31, 32, 34, 35, 37, 38, 39, 40, 42, 44, 49, 51, 52, 54, 55, 57, 58, 59, 62, 63, 65, 66, 67, 68, 69, 70, 71, 73, 75, 77, 79, 80, 82, 83, 84, 85, 86, 87, 88, 89, 90, 91, 92, 93, 94, 96, 98</t>
  </si>
  <si>
    <t>Receptores GNSS/GPS, unidades de medida inercial (IMU), sistemas de navegación inercial (INS), sistemas de posicionamiento y orientación (POS LV, OXTS), odómetros e indicadores de distancia (DMI)</t>
  </si>
  <si>
    <t>Cámaras (RGB / panorámicas / multiespectrales)</t>
  </si>
  <si>
    <t>2, 4, 5, 7, 13, 16, 17, 19, 22, 23, 26, 28, 32, 33, 34, 36, 38, 39, 40, 42, 49, 51, 52, 54, 55, 57, 58, 59, 62, 65, 69, 70, 74, 75, 76, 77, 79, 80, 82, 84, 85, 86, 87, 88, 90, 91, 92, 93, 96, 98</t>
  </si>
  <si>
    <t>Cámaras RGB digitales, panorámicas (Ladybug3/5/6, Flir Grasshopper), monoculares, esféricas 360°, multiespectrales (Leica RCD30) y de video; empleadas para captura visual complementaria o fusión con nubes de puntos</t>
  </si>
  <si>
    <t>SLAM / navegación sin GNSS</t>
  </si>
  <si>
    <t>3, 37, 80</t>
  </si>
  <si>
    <t>Algoritmos de Localización y Mapeo Simultáneos (SLAM) y sistemas de navegación autónoma sin señal GNSS; incluye sistemas ZEB GO con SLAM integrado y plataformas LiDAR-SLAM puras</t>
  </si>
  <si>
    <t>Sensores adicionales (radar, GPR, perfiladores)</t>
  </si>
  <si>
    <t>9, 24, 88</t>
  </si>
  <si>
    <t>Ground-Penetrating Radar (GPR), radar vehicular, perfiladores de superficie vial, sistemas láser de medición de surcos y grietas, e instrumentos de medición de distancia (DMI) montados en rueda</t>
  </si>
  <si>
    <t>Imágenes satelitales / aéreas de referencia</t>
  </si>
  <si>
    <t>35, 48, 56</t>
  </si>
  <si>
    <t>Imágenes satelitales (Google Maps), ortofotografías aéreas y datos de control geodésico usados como referencia externa o verdad de campo para validación de resultados</t>
  </si>
  <si>
    <t>Estación total / GNSS geodésico (control terrestre)</t>
  </si>
  <si>
    <t>67, 68</t>
  </si>
  <si>
    <t>Estaciones totales (Leica TS15), receptores GNSS de alta precisión (Leica GS14), retroreflectómetros (Delta LTL-X) y puntos de control terrestre usados para georreferenciamiento o validación</t>
  </si>
  <si>
    <t>LiDAR multiespectral / simulado</t>
  </si>
  <si>
    <t>Sensor LiDAR multiespectral simulado capaz de registrar múltiples longitudes de onda; caso metodológico de simulación sin equipo físico real</t>
  </si>
  <si>
    <t>Solo LiDAR (sin complementos declarados)</t>
  </si>
  <si>
    <t>14, 18, 25, 27, 30, 41, 45, 46, 47</t>
  </si>
  <si>
    <t>Artículos en los que el equipo LiDAR opera de forma autónoma sin sensores adicionales declarados, o donde los autores expresamente evitan integrar otros sensores</t>
  </si>
  <si>
    <t>6, 8, 10, 11, 12, 21, 43, 60, 61, 64, 72, 78, 81, 97, 99, 100,50</t>
  </si>
  <si>
    <t>Artículos sin información disponible sobre sensores complementarios, descartados del corpus o sin texto accesible</t>
  </si>
  <si>
    <t>WOS</t>
  </si>
  <si>
    <t>SCOPUS</t>
  </si>
  <si>
    <t>Article Title</t>
  </si>
  <si>
    <t>TÍTULO</t>
  </si>
  <si>
    <t>IDENTIFICADOR</t>
  </si>
  <si>
    <t>Yu, HY; Ouyang, YS; Ma, CY; Cui, LZ; Guo, F</t>
  </si>
  <si>
    <t>Advances and innovations in road surface inspection with light detection and ranging technology</t>
  </si>
  <si>
    <t>10.1016/j.jii.2025.100842</t>
  </si>
  <si>
    <t>González-Jorge, H; Sánchez, JM; Díaz-Vilariño, L; Puente, I; Arias, P</t>
  </si>
  <si>
    <t>N -SCOPUS</t>
  </si>
  <si>
    <t>Manasreh, D; Nazzal, MD; Abbas, AR</t>
  </si>
  <si>
    <t>Feature-Centric Approach for Learning-Based Prediction of Pavement Marking Retroreflectivity from Mobile LiDAR Data</t>
  </si>
  <si>
    <t>10.3390/buildings14010062</t>
  </si>
  <si>
    <t>Lebid M.; Cailean A.-M.; Beguni C.; Zadobrischi E.; Avǎtǎmǎniţei S.-A.</t>
  </si>
  <si>
    <t>A Computer Vision Framework for Context-Aware Adaptive Vehicular Visible Light Communications</t>
  </si>
  <si>
    <t>10.1109/DAS69882.2026.11553362</t>
  </si>
  <si>
    <t>Zeybek, M</t>
  </si>
  <si>
    <t>Extraction of Road Lane Markings from Mobile LiDAR Data</t>
  </si>
  <si>
    <t>10.1177/0361198120981948</t>
  </si>
  <si>
    <t>N - WOS</t>
  </si>
  <si>
    <t>Che, E; Olsen, MJ; Parrish, CE; Jung, J</t>
  </si>
  <si>
    <t>Pavement Marking Retroreflectivity Estimation and Evaluation using Mobile Lidar Data</t>
  </si>
  <si>
    <t>Ogawa A.; Kuroda S.; Ushida K.; Kudo R.; Tateishi K.; Yamashita H.; Kantou T.</t>
  </si>
  <si>
    <t>Field Experiments on Sensor Data Transmission for 5G-Based Vehicle-Infrastructure Cooperation</t>
  </si>
  <si>
    <t>10.1109/VTCFall.2018.8690934</t>
  </si>
  <si>
    <t>Rastiveis, H; Shams, A; Sarasua, WA; Li, J</t>
  </si>
  <si>
    <t>Automated extraction of lane markings from mobile LiDAR point clouds based on fuzzy inference</t>
  </si>
  <si>
    <t>10.1016/j.isprsjprs.2019.12.009</t>
  </si>
  <si>
    <t>Alkhalifa A.K.; Zaqaibeh B.; Hassine S.B.E.N.H.A.J.; Yahya A.E.; Almukadi W.S.; Sorour S.; Alzahrani Y.; Majdoubi J.</t>
  </si>
  <si>
    <t>MOTION TARGET MONITORING and RECOGNITION in VIDEO SURVEILLANCE USING CLOUD-EDGE-IOT and MACHINE LEARNING TECHNIQUES</t>
  </si>
  <si>
    <t>10.1142/S0218348X25400134</t>
  </si>
  <si>
    <t>N -REPETIDOS</t>
  </si>
  <si>
    <t>Javanmardi, M; Song, ZQ; Qi, XJ</t>
  </si>
  <si>
    <t>Menci S.P.; Baut J.L.; Domingo J.M.; López G.L.; Arín R.C.; Silva M.P.</t>
  </si>
  <si>
    <t>A novel methodology for the scalability analysis of ICT systems for smart grids based on SGAM: The InteGrid project approach</t>
  </si>
  <si>
    <t>10.3390/en13153818</t>
  </si>
  <si>
    <t>Soilán, M; Truong-Hong, L; Riveiro, B; Laefer, D</t>
  </si>
  <si>
    <t>Luong N.D.</t>
  </si>
  <si>
    <t>Evaluation of the Applicability of Geospatial Data Collected by Mobile Lidar in Transport Infrastructure Projects</t>
  </si>
  <si>
    <t>10.29227/IM-2025-02-37</t>
  </si>
  <si>
    <t>%</t>
  </si>
  <si>
    <t>Artículos de Scopus en WOS</t>
  </si>
  <si>
    <t>Soilán, M; González-Aguilera, D; Del-Campo-Sánchez, A; Hernández-López, D; Del Pozo, S</t>
  </si>
  <si>
    <t>Road marking degradation analysis using 3D point cloud data acquired with a low-cost Mobile Mapping System</t>
  </si>
  <si>
    <t>10.1016/j.autcon.2022.104446</t>
  </si>
  <si>
    <t>Tello-Cifuentes L.; Acero S.; Marulanda J.; Thomson P.; Barona J.J.</t>
  </si>
  <si>
    <t>Implementation of a low-cost comprehensive pavement inspection system</t>
  </si>
  <si>
    <t>10.1016/j.treng.2024.100274</t>
  </si>
  <si>
    <t>Sun, GH; Lin, CY; Wang, Y; Gong, BW; Liu, HC</t>
  </si>
  <si>
    <t>Onboard LiDARCamera Online Calibration With Pavement Marking Corner Points for Pavement Distress Fusion Detection</t>
  </si>
  <si>
    <t>Manasreh D.; Nazzal M.D.; Abbas A.R.</t>
  </si>
  <si>
    <t>Artículos de WOS en Scopus</t>
  </si>
  <si>
    <t>Scolamiero, V; Boccardo, P; La Riccia, L</t>
  </si>
  <si>
    <t>Mobile Mapping System for Urban Infrastructure Monitoring: Digital Twin Implementation in Road Asset Management</t>
  </si>
  <si>
    <t>10.3390/land14030597</t>
  </si>
  <si>
    <t>Wang Y.-C.; Yu B.; Chen X.-Y.; Chen T.-H.; Zhang Y.-Q.; Wang S.-Y.</t>
  </si>
  <si>
    <t>Extraction and Digital Modeling of Road Geometric Information Using LiDAR Data Point Clouds; [基于激光雷达点云的道路几何信息提取与数字化建模研究]</t>
  </si>
  <si>
    <t>10.19721/j.cnki.1001-7372.2023.03.003</t>
  </si>
  <si>
    <t>Soilán, M; Justo, A; Sánchez-Rodríguez, A; Riveiro, B</t>
  </si>
  <si>
    <t>3D Point Cloud to BIM: Semi-Automated Framework to Define IFC Alignment Entities from MLS-Acquired LiDAR Data of Highway Roads</t>
  </si>
  <si>
    <t>Lyu C.; Fan X.; Qiu Z.; Chen J.; Lin J.; Dong C.</t>
  </si>
  <si>
    <t>Efficientdet Based Visial Perception for Autonomous Driving</t>
  </si>
  <si>
    <t>10.1109/ICCCBDA56900.2023.10154715</t>
  </si>
  <si>
    <t>Jung, J; Che, E; Olsen, MJ; Parrish, C</t>
  </si>
  <si>
    <t>Nihal A.; Lal P.; Kumar V.</t>
  </si>
  <si>
    <t>Urban multi-domain mixing (UMDMix) based unsupervised domain adaptation for LiDAR semantic segmentation</t>
  </si>
  <si>
    <t>10.1016/j.neucom.2025.131526</t>
  </si>
  <si>
    <t>He, Y; Song, ZQ; Liu, ZC</t>
  </si>
  <si>
    <t>Updating highway asset inventory using airborne LiDAR</t>
  </si>
  <si>
    <t>10.1016/j.measurement.2017.03.026</t>
  </si>
  <si>
    <t>Barrile V.; Leonardi G.; Fotia A.; Bilotta G.; Ielo G.</t>
  </si>
  <si>
    <t>Real-time update of the road cadastre in GIS environment from a MMS rudimentary system</t>
  </si>
  <si>
    <t>10.1007/978-3-319-92102-0_26</t>
  </si>
  <si>
    <t>Yu, YT; Li, J; Guan, HY; Jia, F; Wang, C</t>
  </si>
  <si>
    <t>Learning Hierarchical Features for Automated Extraction of Road Markings From 3-D Mobile LiDAR Point Clouds</t>
  </si>
  <si>
    <t>Shin S.-Y.; Hodaei M.; Eissa A.; Hany Y.; Liu J.; Hyung S.; Park S.; Manish R.; Habib A.</t>
  </si>
  <si>
    <t>A Web Portal for the Management, Visualization, and Quality Control of Mobile LiDAR/Image Data along Transportation Corridors</t>
  </si>
  <si>
    <t>10.5194/isprs-annals-X-G-2025-821-2025</t>
  </si>
  <si>
    <t>Guan, HY; Yu, YT; Peng, DF; Zang, YF; Lu, JY; Li, AX; Li, J</t>
  </si>
  <si>
    <t>A Convolutional Capsule Network for Traffic-Sign Recognition Using Mobile LiDAR Data With Digital Images</t>
  </si>
  <si>
    <t>10.1109/LGRS.2019.2939354</t>
  </si>
  <si>
    <t>Fang L.; Huang Z.; Luo H.; Chen C.</t>
  </si>
  <si>
    <t>Integrating SVM and Graph Matching for Identifying Road Markings from Mobile LiDAR Point Clouds; [结合SVM与图匹配的车载激光点云道路标线识别]</t>
  </si>
  <si>
    <t>10.12082/dpxxkx.2019.180697</t>
  </si>
  <si>
    <t>Karsten, L; Gargoum, S; Saleh, M; El-Basyouny, K</t>
  </si>
  <si>
    <t>Automated Framework to Audit Traffic Signs Using Remote Sensing Data</t>
  </si>
  <si>
    <t>10.1061/(ASCE)IS.1943-555X.0000618</t>
  </si>
  <si>
    <t>Tardy, H; Soilán, M; Martín-Jiménez, JA; González-Aguilera, D</t>
  </si>
  <si>
    <t>Singh S.; Sharma S.; Singh A.; Dwivedi R.K.</t>
  </si>
  <si>
    <t>Lane Detection in Autonomous Vehicles Using Unsupervised Machine Learning and Light Detection and Ranging</t>
  </si>
  <si>
    <t>10.1007/978-3-031-83790-6_5</t>
  </si>
  <si>
    <t>Yang, RH; Li, QT; Tan, JX; Li, SD; Chen, XY</t>
  </si>
  <si>
    <t>Accurate Road Marking Detection from Noisy Point Clouds Acquired by Low-Cost Mobile LiDAR Systems</t>
  </si>
  <si>
    <t>10.3390/ijgi9100608</t>
  </si>
  <si>
    <t>Yu H.; Ouyang Y.; Ma C.; Cui L.; Guo F.</t>
  </si>
  <si>
    <t>Ravi, R; Cheng, YT; Lin, YC; Lin, YJ; Hasheminasab, SM; Zhou, T; Flatt, JE; Habib, A</t>
  </si>
  <si>
    <t>Lane Width Estimation in Work Zones Using LiDAR-Based Mobile Mapping Systems</t>
  </si>
  <si>
    <t>10.1109/TITS.2019.2949762</t>
  </si>
  <si>
    <t>Yan, L; Liu, H; Tan, JX; Li, Z; Xie, H; Chen, CJ</t>
  </si>
  <si>
    <t>Scan Line Based Road Marking Extraction from Mobile LiDAR Point Clouds</t>
  </si>
  <si>
    <t>10.3390/s16060903</t>
  </si>
  <si>
    <t>Suárez-Fernández G.E.; Martínez-Sánchez J.; Arias P.; Lorenzo H.</t>
  </si>
  <si>
    <t>Characterizing Forest Fires Risks Using Free Multi-Source Data: Identifying High-Risk Road Sections</t>
  </si>
  <si>
    <t>10.5194/isprs-archives-XLVIII-4-W11-2024-121-2024</t>
  </si>
  <si>
    <t>Yu, B; Wang, YC; Chen, QH; Chen, XY; Zhang, YQ; Luan, KY; Ren, XL</t>
  </si>
  <si>
    <t>Ma, LF; Li, Y; Li, J; Yu, YT; Marcato, J Jr; Gonçalves, WN; Chapman, MA</t>
  </si>
  <si>
    <t>Capsule-Based Networks for Road Marking Extraction and Classification From Mobile LiDAR Point Clouds</t>
  </si>
  <si>
    <t>10.1109/TITS.2020.2990120</t>
  </si>
  <si>
    <t>Lagahit M.L.R.; Liu X.; Xiu H.; Kim T.; Kim K.-S.; Matsuoka M.</t>
  </si>
  <si>
    <t>Learnable Resized and Laplacian-Filtered U-Net: Better Road Marking Extraction and Classification on Sparse-Point-Cloud-Derived Imagery</t>
  </si>
  <si>
    <t>10.3390/rs16234592</t>
  </si>
  <si>
    <t>Jung, J; Che, E; Olsen, MJ; Parrish, CE; Turkan, Y; Yoo, S</t>
  </si>
  <si>
    <t>Instance-Based Clustering of Road Markings with Wear and Occlusion from Mobile Lidar Data</t>
  </si>
  <si>
    <t>10.1061/JCCEE5.CPENG-5728</t>
  </si>
  <si>
    <t>Wang, MY; Liu, RF; Yang, JB; Lu, XS; Yu, JY; Ren, HW</t>
  </si>
  <si>
    <t>TRAFFIC SIGN THREE-DIMENSIONAL RECONSTRUCTION BASED ON POINT CLOUDS AND PANORAMIC IMAGES</t>
  </si>
  <si>
    <t>10.1111/phor.12398</t>
  </si>
  <si>
    <t>Yu, YT; Li, J; Guan, HY; Wang, C; Yu, J</t>
  </si>
  <si>
    <t>Semiautomated Extraction of Street Light Poles From Mobile LiDAR Point-Clouds</t>
  </si>
  <si>
    <t>Zhao T.</t>
  </si>
  <si>
    <t>Research on Automatic Classification and 3D Modeling of Urban Road Point Clouds Based on AI Segmentation Algorithm</t>
  </si>
  <si>
    <t>10.1109/AECSPE66597.2025.00177</t>
  </si>
  <si>
    <t>Javanmardi, M; Javanmardi, E; Gu, YL; Kamijo, S</t>
  </si>
  <si>
    <t>Towards High-Definition 3D Urban Mapping: Road Feature-Based Registration of Mobile Mapping Systems and Aerial Imagery</t>
  </si>
  <si>
    <t>Kalenjuk S.; Lienhart W.</t>
  </si>
  <si>
    <t>Drive-by infrastructure monitoring: a workflow for rigorous deformation analysis of mobile laser scanning data</t>
  </si>
  <si>
    <t>10.1177/14759217231168997</t>
  </si>
  <si>
    <t>Gargoum, S; Gargoum, S</t>
  </si>
  <si>
    <t>Automatically Refining Degraded and Occluded Lane Marking Information to Enhance the quality of High Definition Maps for Autonomous Vehicles</t>
  </si>
  <si>
    <t>10.1177/03611981231178814</t>
  </si>
  <si>
    <t>Umamaheswari K.; Gowtham N.; Ajay Prasanth T.; Kumaresh R.; Tharaneeh N.</t>
  </si>
  <si>
    <t>A Development of Efficient Traffic Light Management System with Hybrid Deep Learning Techniques Through Population Dynamics in Smart Cities</t>
  </si>
  <si>
    <t>10.1109/ICESIC67389.2026.11496425</t>
  </si>
  <si>
    <t>Hodaei, M; Hany, Y; Eissa, A; Habib, A</t>
  </si>
  <si>
    <t>Mobile mapping systems camera-LiDAR data registration for mitigating GNSS/INS trajectory perturbations</t>
  </si>
  <si>
    <t>Satama-Bermeo G.; Lopez-Guede J.M.; Rahebi J.; Teso-Fz-Betoño D.; Boyano A.; Akizu-Gardoki O.</t>
  </si>
  <si>
    <t>PRISMA Review: Drones and AI in Inventory Creation of Signage</t>
  </si>
  <si>
    <t>10.3390/drones9030221</t>
  </si>
  <si>
    <t>[Anonymous]</t>
  </si>
  <si>
    <t>Innovative Methods for Geospatial Data using Remote Sensing and GIS</t>
  </si>
  <si>
    <t/>
  </si>
  <si>
    <t>Zhang Y.; Wang L.; Jiang X.; Zeng Y.; Dai Y.</t>
  </si>
  <si>
    <t>An efficient LiDAR-based localization method for self-driving cars in dynamic environments</t>
  </si>
  <si>
    <t>10.1017/S0263574721000369</t>
  </si>
  <si>
    <t>Guo, M; Zhang, XL; Cheng, P; Huang, M; Liao, LQ</t>
  </si>
  <si>
    <t>Li K.; Zhang X.; Li K.; Zhang S.</t>
  </si>
  <si>
    <t>Vision global localization with semantic segmentation and interest feature points</t>
  </si>
  <si>
    <t>10.1109/IROS45743.2020.9341069</t>
  </si>
  <si>
    <t>Tu, JM; Yao, J; Li, L; Zhao, WJ; Xiang, BB</t>
  </si>
  <si>
    <t>Extraction of Street Pole-Like Objects Based on Plane Filtering From Mobile LiDAR Data</t>
  </si>
  <si>
    <t>Niu Y.; Xu Z.; Xu E.; Li G.; Huo Y.; Sun W.</t>
  </si>
  <si>
    <t>Monocular pedestrian 3d localization for social distance monitoring</t>
  </si>
  <si>
    <t>10.3390/s21175908</t>
  </si>
  <si>
    <t>Enad, MH; Bashi, OID; Jameel, SM; Alhasoon, AA; Al Kubaisi, YM; Hameed, HK</t>
  </si>
  <si>
    <t>Detecting and tracking a road-drivable area with three-dimensional point clouds and IoT for autonomous applications</t>
  </si>
  <si>
    <t>10.1007/s11761-024-00399-7</t>
  </si>
  <si>
    <t>Jeong J.; Kim A.</t>
  </si>
  <si>
    <t>LiDAR Intensity Calibration for Road Marking Extraction</t>
  </si>
  <si>
    <t>10.1109/URAI.2018.8441893</t>
  </si>
  <si>
    <t>Guan, HY; Yan, WQ; Yu, YT; Zhong, L; Li, DL</t>
  </si>
  <si>
    <t>Robust Traffic-Sign Detection and Classification Using Mobile LiDAR Data With Digital Images</t>
  </si>
  <si>
    <t>Wang Y.; Liu Y.; Pauwels P.; Li Z.; Yu B.</t>
  </si>
  <si>
    <t>Automated extraction of geometric information from LiDAR point clouds on curved ramps</t>
  </si>
  <si>
    <t>10.1016/j.autcon.2025.106358</t>
  </si>
  <si>
    <t>Ai, CB; Tsai, YCJ</t>
  </si>
  <si>
    <t>Barsi A.; Csepinszky A.; Krausz N.; Neuberger H.; Poto V.; Tihanyi V.</t>
  </si>
  <si>
    <t>Environmental data delivery for automotive simulations by laser scanning</t>
  </si>
  <si>
    <t>10.5194/isprs-archives-XLII-2-W16-41-2019</t>
  </si>
  <si>
    <t>Li, Y; Wang, WX; Li, XM; Xie, LF; Wang, YK; Guo, RZ; Xiu, WQ; Tang, SJ</t>
  </si>
  <si>
    <t>Pole-Like Street Furniture Segmentation and Classification in Mobile LiDAR Data by Integrating Multiple Shape-Descriptor Constraints</t>
  </si>
  <si>
    <t>Martirena, JB; Doncel, MN; Vidal, AC; Madurga, OO; Esnal, JF; Romay, MG</t>
  </si>
  <si>
    <t>Automated Annotation of Lane Markings Using LIDAR and Odometry</t>
  </si>
  <si>
    <t>10.1109/TITS.2020.3031921</t>
  </si>
  <si>
    <t>Jiang W.; Zhou S.; Wang Q.; Chen W.; Chen J.</t>
  </si>
  <si>
    <t>Research on Curb Detection and Tracking Method Based on Adaptive Multi-feature Fusion; [基于自适应多特征融合的路沿检测与跟踪方法研究]</t>
  </si>
  <si>
    <t>10.19562/j.chinasae.qcgc.2021.12.004</t>
  </si>
  <si>
    <t>Deng, YT; Li, F; Zhou, SQ; Ablat, G</t>
  </si>
  <si>
    <t>LiDAR-based lane marking encoding using reflectivity variation</t>
  </si>
  <si>
    <t>10.1080/14680629.2025.2584562</t>
  </si>
  <si>
    <t>Ma Z.; Bayrak O.C.; Remondino F.</t>
  </si>
  <si>
    <t>Automatic Point Cloud Classification of Under-Represented Pole-Like Objects Based on Hierarchical Directed Graph</t>
  </si>
  <si>
    <t>10.1109/IGARSS53475.2024.10641299</t>
  </si>
  <si>
    <t>Li, QH; Du, QL; Tian, LF; Liao, WZ; Lu, GY</t>
  </si>
  <si>
    <t>Enhanced Semantic Segmentation of LiDAR Point Clouds Using Projection-Based Deep Learning Networks</t>
  </si>
  <si>
    <t>10.1109/TGRS.2025.3627917</t>
  </si>
  <si>
    <t>Rato D.; Santos V.</t>
  </si>
  <si>
    <t>LIDAR based detection of road boundaries using the density of accumulated point clouds and their gradients</t>
  </si>
  <si>
    <t>10.1016/j.robot.2020.103714</t>
  </si>
  <si>
    <t>Yadav, M; Singh, AK</t>
  </si>
  <si>
    <t>Qiu M.; Kryda M.; Bock F.; Antesberger T.; Straub D.; German R.</t>
  </si>
  <si>
    <t>Parameter tuning for a Markov-based multi-sensor system</t>
  </si>
  <si>
    <t>10.1109/SEAA53835.2021.00052</t>
  </si>
  <si>
    <t>Mi, XX; Yang, BS; Dong, Z; Liu, C; Zong, ZL; Yuan, ZC</t>
  </si>
  <si>
    <t>A two-stage approach for road marking extraction and modeling using MLS point clouds</t>
  </si>
  <si>
    <t>10.1016/j.isprsjprs.2021.07.012</t>
  </si>
  <si>
    <t>Suleymanoglu, B; Soycan, M; Toth, C</t>
  </si>
  <si>
    <t>3D Road Boundary Extraction Based on Machine Learning Strategy Using LiDAR and Image-Derived MMS Point Clouds</t>
  </si>
  <si>
    <t>10.3390/s24020503</t>
  </si>
  <si>
    <t>Nokkaew P.; Leksansern A.; Jindasee P.; Kamonsantiroj S.; Srisomboon K.; Sutthisangiam N.</t>
  </si>
  <si>
    <t>Development of Digital Twin Road Infrastructure for Smart City Modeling</t>
  </si>
  <si>
    <t>10.1007/978-3-031-96093-2_14</t>
  </si>
  <si>
    <t>Zhou, YZ; Huang, RG; Jiang, TP; Dong, Z; Yang, BS</t>
  </si>
  <si>
    <t>Wang M.; Liu R.; Yang J.; Lu X.; Yu J.; Ren H.</t>
  </si>
  <si>
    <t>Traffic Sign Three-Dimensional Reconstruction Based on Point Clouds and Panoramic Images</t>
  </si>
  <si>
    <t>Ma, LF; Li, Y; Li, J; Wang, C; Wang, RS; Chapman, MA</t>
  </si>
  <si>
    <t>Mobile Laser Scanned Point-Clouds for Road Object Detection and Extraction: A Review</t>
  </si>
  <si>
    <t>10.3390/rs10101531</t>
  </si>
  <si>
    <t>Tan X.; Wang Z.; Piao C.</t>
  </si>
  <si>
    <t>Road Obstacle Detection Algorithm Based On LiDAR Point Cloud</t>
  </si>
  <si>
    <t>10.1117/12.2637507</t>
  </si>
  <si>
    <t>Li, QJ; Gao, JJ</t>
  </si>
  <si>
    <t>Online segmentation of street trees from mobile laser scanning data via deep learning image instance segmentation</t>
  </si>
  <si>
    <t>10.1016/j.optlastec.2025.112603</t>
  </si>
  <si>
    <t>Jalayer, M; Gong, J; Zhou, HG; Grinter, M</t>
  </si>
  <si>
    <t>Lin, YC; Habib, A</t>
  </si>
  <si>
    <t>Dwairi M.; Manasreh D.; Melhem M.; Nazzal M.D.</t>
  </si>
  <si>
    <t>Automated traffic signs condition monitoring using machine vision</t>
  </si>
  <si>
    <t>10.1007/s41062-026-02676-0</t>
  </si>
  <si>
    <t>Yan, L; Li, Z; Liu, H; Tan, JX; Zhao, SN; Chen, CJ</t>
  </si>
  <si>
    <t>Ye, CM; Zhao, H; Ma, LF; Jiang, H; Li, HF; Wang, RS; Chapman, MA; Marcato, J Jr; Li, J</t>
  </si>
  <si>
    <t>Robust Lane Extraction From MLS Point Clouds Towards HD Maps Especially in Curve Road</t>
  </si>
  <si>
    <t>10.1109/TITS.2020.3028033</t>
  </si>
  <si>
    <t>Cai Y.; Lu Z.; Wang H.; Chen L.; Li Y.</t>
  </si>
  <si>
    <t>A Lightweight Feature Map Creation Method for Intelligent Vehicle Localization in Urban Road Environments</t>
  </si>
  <si>
    <t>10.1109/TIM.2022.3181903</t>
  </si>
  <si>
    <t>Critical Assessment of an Enhanced Traffic Sign Detection Method Using Mobile LiDAR and INS Technologies</t>
  </si>
  <si>
    <t>Unger M.; Horváth E.</t>
  </si>
  <si>
    <t>Robust LiDAR-Based Parking Slot Detection and Pose Estimation for Shell Eco-Marathon Vehicles</t>
  </si>
  <si>
    <t>10.5220/0013772900003982</t>
  </si>
  <si>
    <t>Chen, SY; Zhang, ZX; Zhong, RF; Zhang, LQ; Ma, H; Liu, LR</t>
  </si>
  <si>
    <t>Tan W.; Zhang D.; Ma L.; Wang L.; Qin N.; Chen Y.; Li J.</t>
  </si>
  <si>
    <t>SEMANTIC SEGMENTATION OF UAV LIDAR POINT CLOUDS OF A STACK INTERCHANGE WITH DEEP NEURAL NETWORKS</t>
  </si>
  <si>
    <t>10.1109/IGARSS47720.2021.9554610</t>
  </si>
  <si>
    <t>Gargoum, S; El-Basyouny, K</t>
  </si>
  <si>
    <t>Effects of LiDAR Point Density on Extraction of Traffic Signs: A Sensitivity Study</t>
  </si>
  <si>
    <t>10.1177/0361198118822295</t>
  </si>
  <si>
    <t>Ozturk O.; Isik M.S.; Kada M.; Seker D.Z.</t>
  </si>
  <si>
    <t>Dung, LN</t>
  </si>
  <si>
    <t>Brinster, GL; Hodaei, M; Eissa, AM; Deloach, Z; Bruno, JE; Habib, A; Bullock, DM</t>
  </si>
  <si>
    <t>Evaluating Mobile LiDAR Intensity Data for Inventorying Durable Tape Pavement Markings</t>
  </si>
  <si>
    <t>10.3390/s24206694</t>
  </si>
  <si>
    <t>Zeybek M.</t>
  </si>
  <si>
    <t>Extraction of road lane markings from mobile lidar data</t>
  </si>
  <si>
    <t>Luo, ZP; Gao, LP; Xiang, HD; Li, J</t>
  </si>
  <si>
    <t>Road object detection for HD map: Full-element survey, analysis and perspectives</t>
  </si>
  <si>
    <t>10.1016/j.isprsjprs.2023.01.009</t>
  </si>
  <si>
    <t>Ma R.; Zhu Q.; Ge X.; Jia X.; Hu H.; Liu T.</t>
  </si>
  <si>
    <t>Precision Inverse Modeling of Highway Pavements Based on Standardized Alignment</t>
  </si>
  <si>
    <t>10.1109/JSTARS.2024.3404458</t>
  </si>
  <si>
    <t>Zhang, ZY; Zheng, JY; Tao, YY; Xiao, Y; Yu, SM; Asiri, S; Li, JC; Li, TS</t>
  </si>
  <si>
    <t>Steyn W.J.V.D.M.; Broekman A.</t>
  </si>
  <si>
    <t>Development of a digital twin of a local road network: A case study</t>
  </si>
  <si>
    <t>10.1520/JTE202100.43</t>
  </si>
  <si>
    <t>Zahra, AA; Astor, Y; Sihombing, AVR</t>
  </si>
  <si>
    <t>TLS IMPLEMENTATION FOR URBAN ROAD EVALUATION</t>
  </si>
  <si>
    <t>10.21660/2025.134.5016</t>
  </si>
  <si>
    <t>Kim, GH; Sohn, HG; Song, YS</t>
  </si>
  <si>
    <t>Road infrastructure data acquisition using a vehicle-based mobile mapping system</t>
  </si>
  <si>
    <t>10.1111/j.1467-8667.2006.00441.x</t>
  </si>
  <si>
    <t>Eckelmann S.; Trautmann T.; Zhang X.; Michler O.</t>
  </si>
  <si>
    <t>Empirical evaluation of a novel lane marking type for camera and LiDAR lane detection</t>
  </si>
  <si>
    <t>10.5220/0010550500690077</t>
  </si>
  <si>
    <t>Domínguez, H; Morcillo, A; Soilán, M; González-Aguilera, D</t>
  </si>
  <si>
    <t>Automatic Recognition and Geolocation of Vertical Traffic Signs Based on Artificial Intelligence Using a Low-Cost Mapping Mobile System</t>
  </si>
  <si>
    <t>10.3390/infrastructures7100133</t>
  </si>
  <si>
    <t>Soilán M.; Sánchez-Rodríguez A.; Del Río-Barral P.; Perez-Collazo C.; Arias P.; Riveiro B.</t>
  </si>
  <si>
    <t>Review of laser scanning technologies and their applications for road and railway infrastructure monitoring</t>
  </si>
  <si>
    <t>10.3390/infrastructures4040058</t>
  </si>
  <si>
    <t>Zhang, ZL; Li, J; Guo, YL; Yang, CH; Wang, C</t>
  </si>
  <si>
    <t>3D Highway Curve Reconstruction From Mobile Laser Scanning Point Clouds</t>
  </si>
  <si>
    <t>10.1109/TITS.2019.2946259</t>
  </si>
  <si>
    <t>Nuzula N.Z.; Sudibyo R.W.; Mahmudah H.; Sa'Adah N.</t>
  </si>
  <si>
    <t>Implementation of LiDAR Array System for Damaged Road Characteristic Identification on Moving Vehicle</t>
  </si>
  <si>
    <t>10.1109/IES59143.2023.10242498</t>
  </si>
  <si>
    <t>Soilán, M; Riveiro, B; Sánchez-Rodríguez, A; Arias, P</t>
  </si>
  <si>
    <t>Safety assessment on pedestrian crossing environments using MLS data</t>
  </si>
  <si>
    <t>10.1016/j.aap.2017.12.009</t>
  </si>
  <si>
    <t>Zhou L.; Ma C.; Wang Y.; Zhang S.; Lv G.; Zhang N.; Zhang H.; Xie Q.; Liu J.</t>
  </si>
  <si>
    <t>Research on automated 3D reconstruction method for road scenes based on LiDAR point clouds</t>
  </si>
  <si>
    <t>10.1016/j.jappgeo.2026.106281</t>
  </si>
  <si>
    <t>Sha, ZC; Chen, YP; Lin, YB; Wang, C; Marcato, J; Li, J</t>
  </si>
  <si>
    <t>A Supervoxel Approach to Road Boundary Enhancement From 3-D LiDAR Point Clouds</t>
  </si>
  <si>
    <t>Dowajy M.; Fawzy M.; Barsi A.; Lovas T.</t>
  </si>
  <si>
    <t>Automatic Non-Urban Road Surface Point Extraction Based on Geometric Features Using Neural Networks and Raster Structure Approach</t>
  </si>
  <si>
    <t>10.5194/isprs-archives-XLVIII-G-2025-389-2025</t>
  </si>
  <si>
    <t>Lagahit, MLR; Matsuoka, M</t>
  </si>
  <si>
    <t>Focal Combo Loss for Improved Road Marking Extraction of Sparse Mobile LiDAR Scanning Point Cloud-Derived Images Using Convolutional Neural Networks</t>
  </si>
  <si>
    <t>10.3390/rs15030597</t>
  </si>
  <si>
    <t>Li, Y; Wang, WX; Tang, SJ; Li, DL; Wang, YK; Yuan, ZL; Guo, RZ; Li, XM; Xiu, WQ</t>
  </si>
  <si>
    <t>Localization and Extraction of Road Poles in Urban Areas from Mobile Laser Scanning Data</t>
  </si>
  <si>
    <t>Fan, J; Li, ZL; Wang, Y</t>
  </si>
  <si>
    <t>Enhanced Road Marking Point Cloud Extraction Method Using Improved RandLA-Net</t>
  </si>
  <si>
    <t>10.3788/LOP240940</t>
  </si>
  <si>
    <t>Boselli A.; de Marco C.; Mocerino L.; Murena F.; Quaranta F.; Rizzuto E.; Sannino A.; Spinelli N.; Xuan W.</t>
  </si>
  <si>
    <t>Evaluating LIDAR Sensors for the Survey of Emissions from Ships at Harbor</t>
  </si>
  <si>
    <t>10.1007/978-981-15-4672-3_49</t>
  </si>
  <si>
    <t>Qiao, Z; Gan, VJL; Li, MK; Keong, KGC; Lian, LP; Long, AYC</t>
  </si>
  <si>
    <t>Semantic instance segmentation and automated 3D BIM reconstruction for viaduct using LiDAR point clouds and weakly-supervised learning</t>
  </si>
  <si>
    <t>10.1016/j.autcon.2025.106612</t>
  </si>
  <si>
    <t>Ning M.; Alghooneh A.R.; Sun C.; Zhang R.; Panahandeh P.; Tuer S.; Hashemi E.; Khajepour A.</t>
  </si>
  <si>
    <t>An Efficient Approach to Generate Safe Drivable Space by LiDAR-Camera-HDmap Fusion</t>
  </si>
  <si>
    <t>10.1109/ITSC58415.2024.10919608</t>
  </si>
  <si>
    <t>Yadav, M; Singh, AK; Lohani, B</t>
  </si>
  <si>
    <t>Extraction of road surface from mobile LiDAR data of complex road environment</t>
  </si>
  <si>
    <t>10.1080/01431161.2017.1320451</t>
  </si>
  <si>
    <t>Kenney K.K.; Che E.</t>
  </si>
  <si>
    <t>Investigating the Impact of Training a Data Set Selection for Pole-Like Object Classification in Mobile Laser Scanning Data</t>
  </si>
  <si>
    <t>10.1061/JSUED2.SUENG-1604</t>
  </si>
  <si>
    <t>Schwarzbach, F</t>
  </si>
  <si>
    <t>Suitability of Different LIDAR Data Sets for 3D Mapping of the Road Environment</t>
  </si>
  <si>
    <t>10.1127/0935-1221/2009/0010</t>
  </si>
  <si>
    <t>Yu Z.; Lv G.; Zhang X.; Jia Y.; Zhou C.; Ge Y.; Lv K.</t>
  </si>
  <si>
    <t>Pan-information-based High Precision Navigation Map: Concept and Theoretical Model; [全息高精度导航地图: 概念及理论模型]</t>
  </si>
  <si>
    <t>10.12082/dqxxkx.2020.190648</t>
  </si>
  <si>
    <t>Guerrero-Sevilla, D; Gonzalez-de-Soto, M; Del Pozo, S; Martin-Jimenez, JA; Rodriguez-Gonzálvez, P; González-Aguilera, D</t>
  </si>
  <si>
    <t>Zhao L.; Yan L.; Meng X.</t>
  </si>
  <si>
    <t>The extraction of street curbs from mobile laser scanning data in urban areas</t>
  </si>
  <si>
    <t>10.3390/rs13122407</t>
  </si>
  <si>
    <t>Yang, BS; Liu, Y; Dong, Z; Liang, FX; Li, BJ; Peng, XY</t>
  </si>
  <si>
    <t>3D local feature BKD to extract road information from mobile laser scanning point clouds</t>
  </si>
  <si>
    <t>10.1016/j.isprsjprs.2017.06.007</t>
  </si>
  <si>
    <t>Salcedo Cerquin R.F.; Alarcon M.; Delgadillo R.M.</t>
  </si>
  <si>
    <t>BrIM and Digital Twin Integration for Structural Health Monitoring and Analysis of the Villena Rey Bridge via Laser Scanning</t>
  </si>
  <si>
    <t>10.3390/app152111741</t>
  </si>
  <si>
    <t>Yan, WY; Morsy, S; Shaker, A; Tulloch, M</t>
  </si>
  <si>
    <t>16th International Symposium on Intelligent Distributed Computing, IDC 2023</t>
  </si>
  <si>
    <t>Guan, HY; Li, J; Yu, YT; Wang, C; Chapman, M; Yang, BS</t>
  </si>
  <si>
    <t>Using mobile laser scanning data for automated extraction of road markings</t>
  </si>
  <si>
    <t>10.1016/j.isprsjprs.2013.11.005</t>
  </si>
  <si>
    <t>Barsi Á.; Potó V.; Lógó J.M.; Krausz N.</t>
  </si>
  <si>
    <t>Creating an opendrive model of the campus of the budapest university of technology and economics for automotive simulations</t>
  </si>
  <si>
    <t>10.3311/PPci.16768</t>
  </si>
  <si>
    <t>Peng, CW; Hsu, CC; Wang, WY</t>
  </si>
  <si>
    <t>Mobile Mapping System for Automatic Extraction of Geodetic Coordinates for Traffic Signs Based on Enhanced Point Cloud Reconstruction</t>
  </si>
  <si>
    <t>10.1109/ACCESS.2022.3219415</t>
  </si>
  <si>
    <t>González-Collazo S.M.; Balado J.; González E.; Lorenzo H.; Diáz-Vilarinõ L.</t>
  </si>
  <si>
    <t>Defining the Functional Space of Bus Stops from MLS Point Clouds</t>
  </si>
  <si>
    <t>10.5194/isprs-annals-X-4-W2-2022-77-2022</t>
  </si>
  <si>
    <t>Gouda, M; Mello, BAD; El-Basyouny, K</t>
  </si>
  <si>
    <t>Automated Object Detection, Mapping, and Assessment of Roadside Clear Zones Using Lidar Data</t>
  </si>
  <si>
    <t>Wen L.-H.; Jo K.-H.</t>
  </si>
  <si>
    <t>Deep learning-based perception systems for autonomous driving: A comprehensive survey</t>
  </si>
  <si>
    <t>10.1016/j.neucom.2021.08.155</t>
  </si>
  <si>
    <t>Nguyen, HN; Luong, TN; Minh, TP; Hong, NMT; Anh, KT; Hong, QB; Bach, NPV</t>
  </si>
  <si>
    <t>Integration of Multi-Sensor Fusion and Decision-Making Architecture for Autonomous Vehicles in Multi-Object Traffic Conditions</t>
  </si>
  <si>
    <t>10.3390/s25227083</t>
  </si>
  <si>
    <t>Riveiro, B; González-Jorge, H; Martínez-Sánchez, J; Díaz-Vilariño, L; Arias, P</t>
  </si>
  <si>
    <t>Ma L.; Li Y.; Li J.; Wang C.; Wang R.; Chapman M.A.</t>
  </si>
  <si>
    <t>Mobile laser scanned point-clouds for road object detection and extraction: A review</t>
  </si>
  <si>
    <t>Wei, CL; Gupta, M; Eiris, R; Czerniawski, T</t>
  </si>
  <si>
    <t>Li, MX; Li, X; Wu, DY; Zou, L; Huang, X</t>
  </si>
  <si>
    <t>Digitizing and inventorying traffic control infrastructures: A review of practices</t>
  </si>
  <si>
    <t>10.1016/j.trip.2023.100879</t>
  </si>
  <si>
    <t>Prochazka, D; Prochazkova, J; Landa, J</t>
  </si>
  <si>
    <t>Automatic lane marking extraction from point cloud into polygon map layer</t>
  </si>
  <si>
    <t>10.1080/22797254.2018.1535837</t>
  </si>
  <si>
    <t>Karukayil, A; Quail, C; Cheein, FA</t>
  </si>
  <si>
    <t>Li S.; Wang J.; Song W.; Chen B.; Wang W.</t>
  </si>
  <si>
    <t>Fusion extraction of road drivable areas for unmanned sweepers; [无人驾驶扫地机道路可行驶区域的融合提取研究]</t>
  </si>
  <si>
    <t>10.19650/j.cnki.cjsi.J2413110</t>
  </si>
  <si>
    <t>Somogyi, A; Fehér, K; Lovas, T; Halmos, B; Barsi, A</t>
  </si>
  <si>
    <t>Analysis of Gothic Architectural Details by Spatial Object Reconstruction Techniques</t>
  </si>
  <si>
    <t>10.3311/PPci.10418</t>
  </si>
  <si>
    <t>Gargoum S.; El-Basyouny K.</t>
  </si>
  <si>
    <t>Wang, J; Cao, M; Zhang, T; Liu, B; Li, H</t>
  </si>
  <si>
    <t>Pascucci N.; Shin S.-Y.; Hodaei M.; Dominici D.; Habib A.</t>
  </si>
  <si>
    <t>COMPARATIVE ANALYSIS OF MORPHOLOGICAL (MCSS) AND LEARNING-BASED (SPG) STRATEGIES FOR DETECTING SIGNAGE OCCLUSIONS ALONG TRANSPORTATION CORRIDORS</t>
  </si>
  <si>
    <t>10.5194/isprs-archives-XLVIII-1-W2-2023-1651-2023</t>
  </si>
  <si>
    <t>Lin, CY; Sun, GH; Gong, BW; Liu, H; Liu, HC</t>
  </si>
  <si>
    <t>Pavement Marking Worn Identification and Classification Using Low-Channel LiDAR</t>
  </si>
  <si>
    <t>10.1109/TIM.2025.3527540</t>
  </si>
  <si>
    <t>Khalilikhah, M; Fu, G; Heaslip, K; Carlson, P</t>
  </si>
  <si>
    <t>Analysis of In-Service Traffic Sign Visual Condition: Tree-Based Model for Mobile LiDAR and Digital Photolog Data</t>
  </si>
  <si>
    <t>10.1061/JTEPBS.0000132</t>
  </si>
  <si>
    <t>Pfeil, S; Wiemann, T; Storch, M</t>
  </si>
  <si>
    <t>Evaluation of a Mobile Mapping System for Automatic Curb Detection and Height Measurement</t>
  </si>
  <si>
    <t>10.14627/avn.2025.6.1</t>
  </si>
  <si>
    <t>Soilán M.; Nóvoa A.; Sánchez-Rodríguez A.; Riveiro B.; Arias P.</t>
  </si>
  <si>
    <t>Semantic Segmentation of Point Clouds with Pointnet and Kpconv Architectures Applied to Railway Tunnels</t>
  </si>
  <si>
    <t>10.5194/isprs-annals-V-2-2020-281-2020</t>
  </si>
  <si>
    <t>Rodríguez-Cuenca, B; García-Cortés, S; Ordóñez, C; Alonso, MC</t>
  </si>
  <si>
    <t>Automatic Detection and Classification of Pole-Like Objects in Urban Point Cloud Data Using an Anomaly Detection Algorithm</t>
  </si>
  <si>
    <t>10.3390/rs71012680</t>
  </si>
  <si>
    <t>Yang Y.; Ricks K.</t>
  </si>
  <si>
    <t>TerrainFormer: World Model-Guided Decision Transformer for Autonomous Off-Road Navigation</t>
  </si>
  <si>
    <t>10.3390/s26123795</t>
  </si>
  <si>
    <t>Zhu Y.; Qu Z.; Ding Z.; Tian S.; Chen F.; Lu J.</t>
  </si>
  <si>
    <t>A Robust Curb Detection Algorithm Based on LIDAR Sensor</t>
  </si>
  <si>
    <t>10.1007/s13177-025-00589-3</t>
  </si>
  <si>
    <t>Ma, LF; Li, Y; Li, J; Marcato, J Jr; Goncalves, WN; Chapman, MA</t>
  </si>
  <si>
    <t>Rúa E.; Núñez-Seoane A.; Arias P.; Martínez-Sánchez J.</t>
  </si>
  <si>
    <t>Automatic detection to inventory road slopes using open LiDAR point clouds</t>
  </si>
  <si>
    <t>10.1016/j.jag.2023.103225</t>
  </si>
  <si>
    <t>Atif, M; Sil, G</t>
  </si>
  <si>
    <t>Bheda O.; Bhimani F.; Mohite A.; Mohite A.</t>
  </si>
  <si>
    <t>RC-sized Autonomous vehicle with Prediction Model</t>
  </si>
  <si>
    <t>10.1109/I2CT54291.2022.9824378</t>
  </si>
  <si>
    <t>Ai, CB; Tsai, YC</t>
  </si>
  <si>
    <t>Automated Sidewalk Assessment Method for Americans with Disabilities Act Compliance Using Three-Dimensional Mobile Lidar</t>
  </si>
  <si>
    <t>10.3141/2542-04</t>
  </si>
  <si>
    <t>Chang Y.-F.; Chiang K.-W.; Tsai M.-L.; Lee P.-L.; Zeng J.-C.; El-Sheimy N.; Darweesh H.</t>
  </si>
  <si>
    <t>THE IMPLEMENTATION OF SEMI-AUTOMATED ROAD SURFACE MARKINGS EXTRACTION SCHEMES UTILIZING MOBILE LASER SCANNED POINT CLOUDS FOR HD MAPS PRODUCTION</t>
  </si>
  <si>
    <t>10.5194/isprs-archives-XLVIII-1-W1-2023-93-2023</t>
  </si>
  <si>
    <t>A Fusion Approach to Detect Traffic Signs Using Registered Color Images and Noisy Airborne LiDAR Data</t>
  </si>
  <si>
    <t>10.3390/app11010309</t>
  </si>
  <si>
    <t>Li L.; Li Y.; Ai Y.; Tian B.; Xuanyuan Z.; Chen L.</t>
  </si>
  <si>
    <t>SegMine: A Multi-Modal Segmentation Dataset and Benchmarks for Visual Understanding in Open-Pit Mines</t>
  </si>
  <si>
    <t>10.1109/ITSC60802.2025.11423001</t>
  </si>
  <si>
    <t>Zhu, JQ; Bu, TX; Ma, T; Huang, XM; Chen, F</t>
  </si>
  <si>
    <t>Raster-Based Point Cloud Mapping of Defective Road Marking: Toward Automated Road Inspection via Airborne LiDAR</t>
  </si>
  <si>
    <t>10.1061/JPEODX.PVENG-1410</t>
  </si>
  <si>
    <t>Kweon, H; Seo, JI; Lee, JW</t>
  </si>
  <si>
    <t>Assessing the Applicability of Mobile Laser Scanning for Mapping Forest Roads in the Republic of Korea</t>
  </si>
  <si>
    <t>10.3390/rs12091502</t>
  </si>
  <si>
    <t>Enad M.H.; Bashi O.I.D.; Jameel S.M.; Alhasoon A.A.; Al Kubaisi Y.M.; Hameed H.K.</t>
  </si>
  <si>
    <t>Zhang, TT; Guo, MY; Jin, PJ; Ge, Y; Gong, J</t>
  </si>
  <si>
    <t>Rajasekaran T.; Eswaran S.; Rengarajan A.; Ananthan T.V.</t>
  </si>
  <si>
    <t>Wang, J; Zhao, HR; Wang, D; Chen, YY; Zhang, ZQ; Liu, H</t>
  </si>
  <si>
    <t>Papa I.; Hodak L.; Popović M.; Đuka A.; Pentek T.; Lovrinčević M.</t>
  </si>
  <si>
    <t>ALS and SfM Field Data Survey as a Basis of Forest Road Design</t>
  </si>
  <si>
    <t>10.3390/f17020265</t>
  </si>
  <si>
    <t>Liu, H; Ye, Q; Wang, HR; Chen, L; Yang, J</t>
  </si>
  <si>
    <t>A Precise and Robust Segmentation-Based Lidar Localization System for Automated Urban Driving</t>
  </si>
  <si>
    <t>10.3390/rs11111348</t>
  </si>
  <si>
    <t>González-Collazo, SM; Schwab, B; Beil, C; Kolbe, TH; González, E; Balado, J</t>
  </si>
  <si>
    <t>Curbside management from MLS and HMLS point clouds to CityGML 3.0</t>
  </si>
  <si>
    <t>10.1080/10095020.2025.2454522</t>
  </si>
  <si>
    <t>Yang, JT; Kang, ZZ; Akwensi, PH</t>
  </si>
  <si>
    <t>A Skeleton-Based Hierarchical Method for Detecting 3-D Pole-Like Objects From Mobile LiDAR Point Clouds</t>
  </si>
  <si>
    <t>10.1109/LGRS.2018.2882694</t>
  </si>
  <si>
    <t>Sadeghi F.; Arefi H.</t>
  </si>
  <si>
    <t>Occluded area removing from handheld laser scanner data during 3D building modelling</t>
  </si>
  <si>
    <t>10.5194/isprs-archives-XLII-4-W18-935-2019</t>
  </si>
  <si>
    <t>Li, DH; Liu, T; Du, P; Ma, TE; Liu, ST</t>
  </si>
  <si>
    <t>Context-aware and boundary-optimized model for road marking instance segmentation using MLS point cloud intensity images</t>
  </si>
  <si>
    <t>10.1080/17538947.2025.2531842</t>
  </si>
  <si>
    <t>Yu B.; Zhang Y.; Wang Y.; Chen T.</t>
  </si>
  <si>
    <t>Automated Extraction of Road Geometry Information Using Mobile LiDAR Point Cloud; [基 于 车 载 激 光 点 云 的 道 路 几 何 信 息 自 动 化 提 取]</t>
  </si>
  <si>
    <t>10.12141/j.issn.1000-565X.220459</t>
  </si>
  <si>
    <t>Zhao, LY; Yan, L; Meng, XL</t>
  </si>
  <si>
    <t>The Extraction of Street Curbs from Mobile Laser Scanning Data in Urban Areas</t>
  </si>
  <si>
    <t>Li D.; Liu T.; Du P.; Ma T.; Liu S.</t>
  </si>
  <si>
    <t>Mi, XX; Yang, BS; Dong, Z; Chen, C; Gu, JX</t>
  </si>
  <si>
    <t>Brinster G.L.; Hodaei M.; Eissa A.M.; DeLoach Z.; Bruno J.E.; Habib A.; Bullock D.M.</t>
  </si>
  <si>
    <t>Zou, Z; Lang, H; Lu, J; Ma, QL</t>
  </si>
  <si>
    <t>Bi, TF; Li, XL; Chen, WB</t>
  </si>
  <si>
    <t>LiDAR Saturated Waveform Compensation-Based Real-Time Ranging Method for Traffic Sign Detection</t>
  </si>
  <si>
    <t>10.1109/TIM.2024.3398092</t>
  </si>
  <si>
    <t>Justo A.; Soilán M.; Sánchez-Rodríguez A.; Riveiro B.</t>
  </si>
  <si>
    <t>Automatic generation of IFC models from point cloud data of transport infrastructure environments</t>
  </si>
  <si>
    <t>Kang, S; Lee, J; Lee, J</t>
  </si>
  <si>
    <t>Developing a Method to Automatically Extract Road Boundary and Linear Road Markings from a Mobile Mapping System Point Cloud Using Oriented Bounding Box Collision-Detection Techniques</t>
  </si>
  <si>
    <t>10.3390/rs15194656</t>
  </si>
  <si>
    <t>Suleymanoglu, B; Soycan, M</t>
  </si>
  <si>
    <t>Bianchi G.M.; Bentley A.; Furlan Tassara M.; Bui S.; Di Carlo A.</t>
  </si>
  <si>
    <t>A Novel Approach to Road Scanning for Automotive Simulations</t>
  </si>
  <si>
    <t>10.4271/2020-01-5039</t>
  </si>
  <si>
    <t>Choi, IH; Kim, EM</t>
  </si>
  <si>
    <t>Automatic Construction of Road Lane Markings Using Mobile Mapping System Data</t>
  </si>
  <si>
    <t>10.18494/SAM3872</t>
  </si>
  <si>
    <t>Yang B.; Han X.; Dong Z.</t>
  </si>
  <si>
    <t>Point cloud benchmark dataset WHU-TLS and WHU-MLS for deep learning; [点云深度学习基准数据集]</t>
  </si>
  <si>
    <t>10.11834/jrs.20210542</t>
  </si>
  <si>
    <t>Wang, YC; Liu, YH; Li, Z; Gu, TQ; Pauwels, P; Yu, B</t>
  </si>
  <si>
    <t>Vinoth, K; Sasikumar, P</t>
  </si>
  <si>
    <t>Multi-sensor fusion and segmentation for autonomous vehicle multi-object tracking using deep Q networks</t>
  </si>
  <si>
    <t>10.1038/s41598-024-82356-0</t>
  </si>
  <si>
    <t>Jiang S.; Guo W.; Fan Y.; Fu H.</t>
  </si>
  <si>
    <t>Fast Semantic Segmentation of 3D Lidar Point Cloud Based on Random Forest Method</t>
  </si>
  <si>
    <t>10.1007/978-981-19-2580-1_35</t>
  </si>
  <si>
    <t>Hata, AY; Ramos, FT; Wolf, DE</t>
  </si>
  <si>
    <t>Kotov A.A.; Komarova T.K.; Pospelov P.I.</t>
  </si>
  <si>
    <t>Contemporary Monitoring and Prospective Technologies for Transportation Infrastructure Management</t>
  </si>
  <si>
    <t>10.1109/TIRVED67702.2025.11367223</t>
  </si>
  <si>
    <t>González-Gómez, K; Iglesias, L; Rodríguez-Solano, R; Castro, M</t>
  </si>
  <si>
    <t>Framework for 3D Point Cloud Modelling Aimed at Road Sight Distance Estimations</t>
  </si>
  <si>
    <t>10.3390/rs11232730</t>
  </si>
  <si>
    <t>He Y.; Ma L.; Jiang Z.; Tang Y.; Xing G.</t>
  </si>
  <si>
    <t>VI-eye: Semantic-based 3D point cloud registration for infrastructure-assisted autonomous driving</t>
  </si>
  <si>
    <t>10.1145/3447993.3483276</t>
  </si>
  <si>
    <t>Liu, J; Liang, HW; Wang, ZL; Chen, XC</t>
  </si>
  <si>
    <t>A Framework for Applying Point Clouds Grabbed by Multi-Beam LIDAR in Perceiving the Driving Environment</t>
  </si>
  <si>
    <t>10.3390/s150921931</t>
  </si>
  <si>
    <t>Li, DH; Liu, T; Du, P; He, Y; Liu, ST</t>
  </si>
  <si>
    <t>Oriented Road Marking Detection in MLS Point Cloud Intensity Images Using Channel and Spatial Attention</t>
  </si>
  <si>
    <t>10.1109/JSTARS.2025.3566998</t>
  </si>
  <si>
    <t>Dhanani N.; Vignesh V.P.; Venkatachalam S.</t>
  </si>
  <si>
    <t>Demonstration of LiDAR on Accurate Surface Damage Measurement: A Case of Transportation Infrastructure</t>
  </si>
  <si>
    <t>10.22260/ISARC2023/0074</t>
  </si>
  <si>
    <t>Dwairi, M; Manasreh, D; Melhem, M; Nazzal, MD</t>
  </si>
  <si>
    <t>Soilán, M; Riveiro, B; Martínez-Sánchez, J; Arias, P</t>
  </si>
  <si>
    <t>Segmentation and classification of road markings using MLS data</t>
  </si>
  <si>
    <t>10.1016/j.isprsjprs.2016.11.011</t>
  </si>
  <si>
    <t>Biswas A.; Chowdhury A.R.; Selvanambi R.</t>
  </si>
  <si>
    <t>Lane Detection and Traffic Sign Detection for Autonomous Driving Systems</t>
  </si>
  <si>
    <t>10.1049/icp.2024.4425</t>
  </si>
  <si>
    <t>Igene, M; Luo, QY; Jimee, K; Soltanirad, M; Bataineh, T; Liu, HC</t>
  </si>
  <si>
    <t>Integrating LiDAR Sensor Data into Microsimulation Model Calibration for Proactive Safety Analysis</t>
  </si>
  <si>
    <t>10.3390/s24134393</t>
  </si>
  <si>
    <t>Cueva M.; Rutte D.; Szymczak S.; Borrmann P.</t>
  </si>
  <si>
    <t>Remote sensing and GIS-based mapping of tree fall risk and hazard along railway lines in Germany</t>
  </si>
  <si>
    <t>10.1007/s12518-026-00769-0</t>
  </si>
  <si>
    <t>Lehtomäki, M; Jaakkola, A; Hyyppä, J; Lampinen, J; Kaartinen, H; Kukko, A; Puttonen, E; Hyyppä, H</t>
  </si>
  <si>
    <t>Object Classification and Recognition From Mobile Laser Scanning Point Clouds in a Road Environment</t>
  </si>
  <si>
    <t>10.1109/TGRS.2015.2476502</t>
  </si>
  <si>
    <t>Tao, QW; Hu, ZZ; Liu, YL; Zhu, ZW</t>
  </si>
  <si>
    <t>LiDAR-Based Localization in Tunnel From HD Map Matching With Pavement Marking Likelihood</t>
  </si>
  <si>
    <t>10.1109/TIM.2024.3411138</t>
  </si>
  <si>
    <t>Li H.T.; Todd Z.; Bielski N.; Carroll F.</t>
  </si>
  <si>
    <t>3D lidar point-cloud projection operator and transfer machine learning for effective road surface features detection and segmentation</t>
  </si>
  <si>
    <t>10.1007/s00371-021-02103-8</t>
  </si>
  <si>
    <t>Gargoum, SA; El-Basyouny, K</t>
  </si>
  <si>
    <t>Impacts of point cloud density reductions on extracting road geometric features from mobile LiDAR data</t>
  </si>
  <si>
    <t>10.1139/cjce-2020-0193</t>
  </si>
  <si>
    <t>Li S.; Wen Y.; Cheng X.</t>
  </si>
  <si>
    <t>Towards Dynamic Backdoor Attacks against LiDAR Semantic Segmentation in Autonomous Driving</t>
  </si>
  <si>
    <t>10.1109/TrustCom60117.2023.00034</t>
  </si>
  <si>
    <t>Katzorke, N; Kastner, S; Kolar, P; Lasi, H</t>
  </si>
  <si>
    <t>Ye, XC; Wang, XS; Cafiso, SD; García, A</t>
  </si>
  <si>
    <t>Readiness Evaluation of Freeways for Lane-Detection Performance of Lidar-Based Automated Vehicles: A Field Test Analysis</t>
  </si>
  <si>
    <t>10.1109/TITS.2025.3568591</t>
  </si>
  <si>
    <t>Simonov S.; Marina M.; Polyantseva K.; Mkrtchian G.</t>
  </si>
  <si>
    <t>On the Task of Localization of Road Infrastructure Objects Based on Audio Signals</t>
  </si>
  <si>
    <t>10.1109/WECONF57201.2023.10148037</t>
  </si>
  <si>
    <t>Nilnoree, S; Mizutani, T</t>
  </si>
  <si>
    <t>Dong H.; Chen X.; Särkkä S.; Stachniss C.</t>
  </si>
  <si>
    <t>Online pole segmentation on range images for long-term LiDAR localization in urban environments</t>
  </si>
  <si>
    <t>10.1016/j.robot.2022.104283</t>
  </si>
  <si>
    <t>Riveiro, B; Díaz-Vilariño, L; Conde-Carnero, B; Soilán, M; Arias, P</t>
  </si>
  <si>
    <t>Anitha C.; Darwin N.; Roopa Chandrika R.; Kausar S.; Rajalingam A.; Shobitha R.R.</t>
  </si>
  <si>
    <t>Employ CNNs to Combine LiDAR and Visual Data: A Modern Framework for Navigation Intelligence and Autonomous Vehicle Identification</t>
  </si>
  <si>
    <t>10.1109/IC3ET64989.2026.11467269</t>
  </si>
  <si>
    <t>Ye, LJ; Xiao, W; Weng, QH</t>
  </si>
  <si>
    <t>Supervoxel-Based Instance Segmentation of Pole-Like Facilities From Mobile Laser Scanning Data Using Pyramid Cascaded Fisher Vector Modeling</t>
  </si>
  <si>
    <t>10.1109/TGRS.2025.3543174</t>
  </si>
  <si>
    <t>Wang J.; Dong X.; Liu G.</t>
  </si>
  <si>
    <t>Extraction of Urban Road Boundary Points from Mobile Laser Scanning Data Based on Cuboid Voxel</t>
  </si>
  <si>
    <t>10.3390/ijgi12100426</t>
  </si>
  <si>
    <t>Gouda, M; El-Basyouny, K</t>
  </si>
  <si>
    <t>Evaluation of Traffic Sign Occlusion for Autonomous Vehicles Using Point Cloud Data</t>
  </si>
  <si>
    <t>10.1177/03611981241255359</t>
  </si>
  <si>
    <t>Deng Y.; Li F.; Zhou S.; Wei W.; Zhang S.; Yang Y.; Zhang Q.; Li Y.</t>
  </si>
  <si>
    <t>Characteristic Object Extraction and 3D Reconstruction of Urban Road Based on Vehicle Point Cloud Data; [基于车载点云数据的城市道路特征目标提取与三维重构]</t>
  </si>
  <si>
    <t>10.11936/bjutxb2023060042</t>
  </si>
  <si>
    <t>Alkhalifa, AK; Zaqaibeh, B; Hassine, SB; Yahya, AE; Almukadi, WS; Sorour, S; Alzahrani, Y; Majdoubi, J</t>
  </si>
  <si>
    <t>MOTION TARGET MONITORING AND RECOGNITION IN VIDEO SURVEILLANCE USING CLOUD-EDGE-IOT AND MACHINE LEARNING TECHNIQUES</t>
  </si>
  <si>
    <t>Khalilikhah, M; Heaslip, K</t>
  </si>
  <si>
    <t>PREDICTION OF TRAFFIC SIGN VANDALISM THAT OBSTRUCTS CRITICAL MESSAGES TO DRIVERS</t>
  </si>
  <si>
    <t>10.3846/16484142.2016.1252946</t>
  </si>
  <si>
    <t>Huang, RL; Chen, JJ; Liu, J; Liu, L; Yu, B; Wu, YH</t>
  </si>
  <si>
    <t>A Practical Point Cloud Based Road Curb Detection Method for Autonomous Vehicle</t>
  </si>
  <si>
    <t>10.3390/info8030093</t>
  </si>
  <si>
    <t>Wang X.; Su S.; Huang H.; Chu P.</t>
  </si>
  <si>
    <t>Research on Mask RCNN based on rotating self-supervised learning</t>
  </si>
  <si>
    <t>10.23919/CCC55666.2022.9901579</t>
  </si>
  <si>
    <t>Papa, I; Hodak, L; Popovic, M; Duka, A; Pentek, T; Lovrincevic, M</t>
  </si>
  <si>
    <t>Sun Q.; Yu W.; Zhou Z.; Zhang J.; Xie T.; Zhao L.; Li R.</t>
  </si>
  <si>
    <t>Bio-Inspired Intelligent LiDAR Odometry via Fast and Slow Cognitive Processing</t>
  </si>
  <si>
    <t>10.1109/TMM.2026.3668588</t>
  </si>
  <si>
    <t>Yang, Z; Liu, YL; Liu, LR; Tang, XM; Xie, JF; Gao, XM</t>
  </si>
  <si>
    <t>Mehta, S; Peach, J; Weinert, A</t>
  </si>
  <si>
    <t>Comesaña-Cebral, L; Martínez-Sánchez, J; Seoane, AN; Arias, P</t>
  </si>
  <si>
    <t>Transport Infrastructure Management Based on LiDAR Synthetic Data: A Deep Learning Approach with a ROADSENSE Simulator</t>
  </si>
  <si>
    <t>10.3390/infrastructures9030058</t>
  </si>
  <si>
    <t>Igene M.; Luo Q.; Jimee K.; Soltanirad M.; Bataineh T.; Liu H.</t>
  </si>
  <si>
    <t>Satama-Bermeo, G; Lopez-Guede, JM; Rahebi, J; Teso-Fz-Betoño, D; Boyano, A; Akizu-Gardoki, O</t>
  </si>
  <si>
    <t>Morphological Operations to Extract Urban Curbs in 3D MLS Point Clouds</t>
  </si>
  <si>
    <t>Shi, ZW; Kang, ZZ; Lin, Y; Liu, Y; Chen, W</t>
  </si>
  <si>
    <t>Automatic Recognition of Pole-Like Objects from Mobile Laser Scanning Point Clouds</t>
  </si>
  <si>
    <t>10.3390/rs10121891</t>
  </si>
  <si>
    <t>Zeng J.-C.; Tsai G.-J.; Chiang K.-W.</t>
  </si>
  <si>
    <t>Lane Line Extraction for HD Maps Based on Point Cloud; [基於點雲之高精地圖車道線自動萃取研究]</t>
  </si>
  <si>
    <t>10.6652/JoCICHE.202110_33(6).0001</t>
  </si>
  <si>
    <t>Plachetka, C; Sertolli, B; Fricke, J; Klingner, M; Fingscheidt, T</t>
  </si>
  <si>
    <t>Song W.; Myung H.</t>
  </si>
  <si>
    <t>3D Traffic Sign Detection Using Camera-LiDAR Projection</t>
  </si>
  <si>
    <t>10.1007/978-981-33-4597-3_73</t>
  </si>
  <si>
    <t>Guo, DB; Yang, GH; Qi, BL; Wang, CH</t>
  </si>
  <si>
    <t>Curb Detection and Compensation Method for Autonomous Driving via a 3-D-LiDAR Sensor</t>
  </si>
  <si>
    <t>10.1109/JSEN.2022.3198861</t>
  </si>
  <si>
    <t>Erratum regarding missing Declaration of Competing Interest statements in previously published articles (Remote Sensing Applications: Society and Environment (2018) 10 (36–46), (S2352938517302148), (10.1016/j.rsase.2018.02.005))</t>
  </si>
  <si>
    <t>10.1016/j.rsase.2020.100453</t>
  </si>
  <si>
    <t>Lian, J; Chen, S; Guo, G; Sui, D; Zhao, J; Li, LH</t>
  </si>
  <si>
    <t>Lightweight semantic visual mapping and localization based on ground traffic signs</t>
  </si>
  <si>
    <t>10.1016/j.displa.2025.103096</t>
  </si>
  <si>
    <t>Wang J.; Li C.; Fu T.; Zhang L.; Sobhani A.; Xue J.</t>
  </si>
  <si>
    <t>Kenney, KK; Che, EZ</t>
  </si>
  <si>
    <t>Investigating the Impact of Training Data Set Selection for Pole-Like Object Classification in Mobile Laser Scanning Data</t>
  </si>
  <si>
    <t>Zhao, GY; Ma, FL; Qi, WQ; Liu, YX; Liu, M; Ma, J</t>
  </si>
  <si>
    <t>CurbNet: Curb Detection Framework Based on LiDAR Point Cloud Segmentation</t>
  </si>
  <si>
    <t>10.1109/TITS.2025.3540645</t>
  </si>
  <si>
    <t>Ameen, H; Núñez-Seoane, A; Conde, D; Soilán, M</t>
  </si>
  <si>
    <t>Zheng, L; Li, BJ; Yang, B; Song, HS; Lu, Z</t>
  </si>
  <si>
    <t>Lane-Level Road Network Generation Techniques for Lane-Level Maps of Autonomous Vehicles: A Survey</t>
  </si>
  <si>
    <t>10.3390/su11164511</t>
  </si>
  <si>
    <t>You, CB; Wen, CL; Wang, C; Li, J; Habib, A</t>
  </si>
  <si>
    <t>Joint 2-D-3-D Traffic Sign Landmark Data Set for Geo-Localization Using Mobile Laser Scanning Data</t>
  </si>
  <si>
    <t>10.1109/TITS.2018.2868168</t>
  </si>
  <si>
    <t>Wang J.; Song Z.; Zhang Z.; Chen Y.; Xu N.</t>
  </si>
  <si>
    <t>Delineating Sight Occlusions of Head-On Traffic Signboards under Varying Available Sight Distances Using LiDAR Point Clouds</t>
  </si>
  <si>
    <t>10.1177/03611981231217741</t>
  </si>
  <si>
    <t>Vacek, P; Jasek, O; Zimmermann, K; Svoboda, T</t>
  </si>
  <si>
    <t>Learning to Predict Lidar Intensities</t>
  </si>
  <si>
    <t>10.1109/TITS.2020.3037980</t>
  </si>
  <si>
    <t>Sanganaikar R.S.; Mulangi R.H.; Ananya M.C.; Saniya S.; Gani A.</t>
  </si>
  <si>
    <t>Dependency of Vehicular Operating Speed on Road Geometric Characteristics: A Review</t>
  </si>
  <si>
    <t>10.1007/978-981-96-8448-9_12</t>
  </si>
  <si>
    <t>Zhao, ZF; Gan, S; Xiao, B; Wang, XP; Liu, C</t>
  </si>
  <si>
    <t>Three-Dimensional Reconstruction of Zebra Crossings in Vehicle-Mounted LiDAR Point Clouds</t>
  </si>
  <si>
    <t>10.3390/rs16193722</t>
  </si>
  <si>
    <t>Wang, JX; Dong, X; Liu, GW</t>
  </si>
  <si>
    <t>Lee, CL; Hou, CY; Wang, CC; Lin, WC</t>
  </si>
  <si>
    <t>Extrinsic and Temporal Calibration of Automotive Radar and 3-D LiDAR in Factory and On-Road Calibration Settings</t>
  </si>
  <si>
    <t>10.1109/OJITS.2023.3312660</t>
  </si>
  <si>
    <t>Scolamiero V.; Boccardo P.; La Riccia L.</t>
  </si>
  <si>
    <t>Barazzetti, L; Previtali, M; Scaioni, M</t>
  </si>
  <si>
    <t>Roads Detection and Parametrization in Integrated BIM-GIS Using LiDAR</t>
  </si>
  <si>
    <t>10.3390/infrastructures5070055</t>
  </si>
  <si>
    <t>Gargoum S.; Gargoum S.</t>
  </si>
  <si>
    <t>Xiao, W; Vallet, B; Brédif, M; Paparoditis, N</t>
  </si>
  <si>
    <t>Núñez-Andrés M.A.; Buill F.; Delgado-Medina S.; Plancho-Milian C.</t>
  </si>
  <si>
    <t>The use of geomatic techniques to improve the management of metro infrastructure</t>
  </si>
  <si>
    <t>10.1080/00396265.2017.1306184</t>
  </si>
  <si>
    <t>González-Collazo, SM; Balado, J; Garrido, I; Grandío, J; Rashdi, R; Tsiranidou, E; del Río-Barral, P; Rua, E; Puente, I; Lorenzo, H</t>
  </si>
  <si>
    <t>Teo T.-A.; Yu H.; Chen P.-C.</t>
  </si>
  <si>
    <t>Semantic-Guided Matching of Heterogeneous UAV Imagery and Mobile LiDAR Data Using Deep Learning and Graph Neural Networks</t>
  </si>
  <si>
    <t>10.3390/drones10030185</t>
  </si>
  <si>
    <t>Cerquin, RFS; Alarcon, M; Delgadillo, RM</t>
  </si>
  <si>
    <t>Lang H.; Peng Y.; Zou Z.; Zhu S.; Peng Y.; Du H.</t>
  </si>
  <si>
    <t>Multi-Feature-Filtering-Based Road Curb Extraction from Unordered Point Clouds</t>
  </si>
  <si>
    <t>10.3390/s24206544</t>
  </si>
  <si>
    <t>Chen, XT; Lang, H; Zou, Z; Chen, Y; Jiang, YM</t>
  </si>
  <si>
    <t>Coarse-to-refined road alignment extraction and parameterization from MLS point clouds</t>
  </si>
  <si>
    <t>10.1016/j.autcon.2026.106996</t>
  </si>
  <si>
    <t>Lee S.</t>
  </si>
  <si>
    <t>Lidar measurement analysis in range domain</t>
  </si>
  <si>
    <t>10.46670/JSST.2024.33.4.187</t>
  </si>
  <si>
    <t>Cao, MC; Wang, JM</t>
  </si>
  <si>
    <t>Obstacle Detection for Autonomous Driving Vehicles With Multi-LiDAR Sensor Fusion</t>
  </si>
  <si>
    <t>10.1115/1.4045361</t>
  </si>
  <si>
    <t>Farag, W</t>
  </si>
  <si>
    <t>Real-time lidar and radar fusion for road-objects detection and tracking</t>
  </si>
  <si>
    <t>10.1504/IJCSE.2021.118100</t>
  </si>
  <si>
    <t>Gupta S.; Tripathi A.K.; Parameswaran V.</t>
  </si>
  <si>
    <t>Attention Transfer-Based Deep Distilled Architecture for 6G Driven-Smart Vehicle Transportation System</t>
  </si>
  <si>
    <t>10.1109/TITS.2024.3476132</t>
  </si>
  <si>
    <t>Yin, RC; Cheng, Y; Wu, HP; Song, YT; Yu, BA; Niu, RX</t>
  </si>
  <si>
    <t>Nurunnabi A.; Teferle F.N.; Lindenbergh R.C.; Li J.; Zlatanova S.</t>
  </si>
  <si>
    <t>ROBUST APPROACH FOR URBAN ROAD SURFACE EXTRACTION USING MOBILE LASER SCANNING 3D POINT CLOUDS</t>
  </si>
  <si>
    <t>10.5194/isprs-archives-XLIII-B1-2022-59-2022</t>
  </si>
  <si>
    <t>Ha, TT; Chaisomphob, T</t>
  </si>
  <si>
    <t>Automated Localization and Classification of Expressway Pole-Like Road Facilities from Mobile Laser Scanning Data</t>
  </si>
  <si>
    <t>10.1155/2020/5016783</t>
  </si>
  <si>
    <t>Qiao Z.; Gan V.J.L.; Li M.; Goh Chun Keong K.; Pia Lian L.; Yeo Chen Long A.</t>
  </si>
  <si>
    <t>Liu, ZY; van Oosterom, P; Balado, J; Swart, A; Beers, B</t>
  </si>
  <si>
    <t>Mi X.; Yang B.; Dong Z.; Liu C.; Zong Z.; Yuan Z.</t>
  </si>
  <si>
    <t>Luo, WT; Li, L</t>
  </si>
  <si>
    <t>Automatic geometry measurement for curved ramps using inertial measurement unit and 3D LiDAR system</t>
  </si>
  <si>
    <t>10.1016/j.autcon.2018.07.004</t>
  </si>
  <si>
    <t>Peng Z.; Qin L.; Zhang C.; Xu C.; Wang L.; Benmokhtar R.; Perrotton X.</t>
  </si>
  <si>
    <t>PandaSet+: Enhanced and Augmented Annotations for Panoptic Perception</t>
  </si>
  <si>
    <t>10.1109/ICAIBD62003.2024.10604512</t>
  </si>
  <si>
    <t>Kim, K; Im, J; Jee, G</t>
  </si>
  <si>
    <t>Tunnel Facility Based Vehicle Localization in Highway Tunnel Using 3D LIDAR</t>
  </si>
  <si>
    <t>10.1109/TITS.2022.3160235</t>
  </si>
  <si>
    <t>Bi T.; Li X.; Chen W.</t>
  </si>
  <si>
    <t>Steele, A; Pranav, C; Tsai, YC</t>
  </si>
  <si>
    <t>Tao Q.; Hu Z.; Liu Y.; Zhu Z.</t>
  </si>
  <si>
    <t>Asamoah, JK; Kyem, BA; Obeng-Amoako, ND; Aboah, A</t>
  </si>
  <si>
    <t>Ye, CM; Li, HF; Wei, RL; Wang, LX; Sui, TB; Rai, WS; Saied, P</t>
  </si>
  <si>
    <t>Double Adaptive Intensity-Threshold Method for Uneven Lidar Data to Extract Road Markings</t>
  </si>
  <si>
    <t>10.14358/PERS.20-00099</t>
  </si>
  <si>
    <t>Comesaña-Cebral L.; Martínez-Sánchez J.; Seoane A.N.; Arias P.</t>
  </si>
  <si>
    <t>Lagahit, MLR; Liu, X; Xiu, HY; Kim, T; Kim, KS; Matsuoka, M</t>
  </si>
  <si>
    <t>He Y.; Zou T.; Yang X.; Guo M.; Geng X.; Lu Y.</t>
  </si>
  <si>
    <t>A method for extracting road markings based on vehicle-mounted LiDAR point clouds</t>
  </si>
  <si>
    <t>10.1117/12.3050628</t>
  </si>
  <si>
    <t>Gouda, M; Epp, A; Tilroe, R; El-Basyouny, K</t>
  </si>
  <si>
    <t>Khalilikhah M.; Fu G.; Heaslip K.; Carlson P.</t>
  </si>
  <si>
    <t>Analysis of in-service traffic sign visual condition: Tree-based model for mobile LiDAR and digital photolog data</t>
  </si>
  <si>
    <t>Elmasry, H; Jiang, HL; Sakr, AM; El-Basyouny, K</t>
  </si>
  <si>
    <t>Qiu, ZY; Martinez-S, J; Brea, VM; Lopez, P; Arias, P</t>
  </si>
  <si>
    <t>Bu, TX; Zhu, JQ; Ma, T</t>
  </si>
  <si>
    <t>Hodaei M.; Eissa A.M.; Hany Y.; Shin S.-Y.; Brinster G.L.; Deloach Z.; Bruno J.E.; Li S.; Bullock D.M.; Habib A.</t>
  </si>
  <si>
    <t>Potential of Using Intensity Data from Mobile Multibeam Spinning LiDAR for Predicting Standard Retroreflectivity of Lane Markings</t>
  </si>
  <si>
    <t>10.1061/JITSE4.ISENG-2641</t>
  </si>
  <si>
    <t>Steffen, M; Schipek, M; Lohrengel, AF; Meine, L</t>
  </si>
  <si>
    <t>Identification of windthrow-endangered infrastructure combining LiDAR-based tree extraction methods using GIS</t>
  </si>
  <si>
    <t>10.1117/1.JRS.15.014522</t>
  </si>
  <si>
    <t>Apellániz J.L.; García M.; Aranjuelo N.; Barandiarán J.; Nieto M.</t>
  </si>
  <si>
    <t>LiDAR-based curb detection for ground truth annotation in automated driving validation</t>
  </si>
  <si>
    <t>10.1109/ITSC57777.2023.10422558</t>
  </si>
  <si>
    <t>Anil Kumar B.; Vedhakshari P.; Kumar P.D.; Reshma P.; Tukhtaeva N.; Lakshmi Devi N.</t>
  </si>
  <si>
    <t>An Integrated Multi-Sensor Framework for Autonomous Mobile Robot Navigation Using TEB-CA and Adaptive Locomotion</t>
  </si>
  <si>
    <t>10.1109/IC-ICNS68863.2026.11537972</t>
  </si>
  <si>
    <t>Rúa, E; Núñez-Seoane, A; Arias, P; Martínez-Sánchez, J</t>
  </si>
  <si>
    <t>Scolamiero, V; Boccardo, P</t>
  </si>
  <si>
    <t>A BIM-Based Digital Twin Framework for Urban Roads: Integrating MMS and Municipal Geospatial Data for AI-Ready Urban Infrastructure Management</t>
  </si>
  <si>
    <t>10.3390/s26030947</t>
  </si>
  <si>
    <t>Wang J.; Si Q.; Song Z.; Wang D.; Yao H.</t>
  </si>
  <si>
    <t>3D Geometry Modeling and Safety Compliance Assessment of In-Service Roads Using Massive LiDAR Point Clouds</t>
  </si>
  <si>
    <t>10.1109/TITS.2023.3339643</t>
  </si>
  <si>
    <t>Lang, H; Peng, Y; Zou, Z; Zhu, SX; Peng, YC; Du, H</t>
  </si>
  <si>
    <t>Meinderts J.P.; Lindenbergh R.; Van Der Heide D.H.; Amiri-Simkooei A.; Truong-Hong L.</t>
  </si>
  <si>
    <t>CLEARANCE MEASUREMENT VALIDATION FOR HIGHWAY INFRASTRUCTURE WITH USE OF LIDAR POINT CLOUDS</t>
  </si>
  <si>
    <t>10.5194/isprs-archives-XLVIII-2-W2-2022-69-2022</t>
  </si>
  <si>
    <t>Zhang, FR; Zhang, JA; Xu, ZH; Tang, J; Jiang, PY; Zhong, RF</t>
  </si>
  <si>
    <t>Shiping Y.; Zhiyuan L.; Shuaiyu Z.; Ablameyko S.</t>
  </si>
  <si>
    <t>Nondestructive Detection of Road Defects Using YOLOv9 Neural Network and Transfer Learning</t>
  </si>
  <si>
    <t>10.3103/S8756699025000010</t>
  </si>
  <si>
    <t>Ji, SP; Yu, DW; Hong, Y; Lu, M</t>
  </si>
  <si>
    <t>Template Matching for Wide-Baseline Panoramic Images from a Vehicle-Borne Multi-Camera Rig</t>
  </si>
  <si>
    <t>Alabdallah A.; Farraj B.J.B.; Horváth E.</t>
  </si>
  <si>
    <t>ROS 2-Based Framework for Semi-Automatic Vector Map Creation in Autonomous Driving Systems †</t>
  </si>
  <si>
    <t>10.3390/engproc2025113013</t>
  </si>
  <si>
    <t>Zhang, YH; Wang, J; Wang, XN; Dolan, JM</t>
  </si>
  <si>
    <t>Road-Segmentation-Based Curb Detection Method for Self-Driving via a 3D-LiDAR Sensor</t>
  </si>
  <si>
    <t>10.1109/TITS.2018.2789462</t>
  </si>
  <si>
    <t>Park B.-K.D.; Sayer J.R.; Clover A.D.; Reed M.P.</t>
  </si>
  <si>
    <t>Biermeier, S; Kemper, D; Burghardt, TE; Garcia-Hernandez, A</t>
  </si>
  <si>
    <t>Machine detectability of road markings analysed with classical image processing techniques towards demand-oriented road operations for automated vehicles</t>
  </si>
  <si>
    <t>10.1016/j.jtte.2024.11.003</t>
  </si>
  <si>
    <t>Chen, SY; Zhang, ZX; Ma, H; Zhang, LQ; Zhong, RF</t>
  </si>
  <si>
    <t>Road-objects tracking for autonomous driving using lidar and radar fusion</t>
  </si>
  <si>
    <t>10.2478/jee-2020-0021</t>
  </si>
  <si>
    <t>Safarzadehvahed, M; Zulkernine, M; de Araujo, PRM; Givigi, S</t>
  </si>
  <si>
    <t>IPRPAS: A Dataset of Physical Adversarial Samples for Assessing Object Detection in Intelligent Vehicles</t>
  </si>
  <si>
    <t>10.1109/JIOT.2025.3550048</t>
  </si>
  <si>
    <t>Aldoski Z.N.; Koren C.</t>
  </si>
  <si>
    <t>ASSESSMENT OF TRAFFIC SIGN RETROREFLECTIVITY FOR AUTONOMOUS VEHICLES: A COMPARISON BETWEEN HANDHELD RETROREFLECTOMETER AND LIDAR DATA</t>
  </si>
  <si>
    <t>10.61089/aot2024.qxy24g93</t>
  </si>
  <si>
    <t>Yu, YT; Li, J; Wen, CL; Guan, HY; Luo, H; Wang, C</t>
  </si>
  <si>
    <t>Bag-of-visual-phrases and hierarchical deep models for traffic sign detection and recognition in mobile laser scanning data</t>
  </si>
  <si>
    <t>10.1016/j.isprsjprs.2016.01.005</t>
  </si>
  <si>
    <t>Qiu, ZY; Ghasemlou, A; Martinez-Sánchez, J; Arias, P</t>
  </si>
  <si>
    <t>Barazzetti L.; Previtali M.; Scaioni M.</t>
  </si>
  <si>
    <t>Wen, CL; Li, J; Luo, H; Yu, YT; Cai, ZP; Wang, HY; Wang, C</t>
  </si>
  <si>
    <t>Spatial-Related Traffic Sign Inspection for Inventory Purposes Using Mobile Laser Scanning Data</t>
  </si>
  <si>
    <t>Molloy D.; Muller P.; Deegan B.; Mullins D.; Horgan J.; Ward E.; Jones E.; Braun A.; Glavin M.</t>
  </si>
  <si>
    <t>Analysis of the Impact of Lens Blur on Safety-Critical Automotive Object Detection</t>
  </si>
  <si>
    <t>10.1109/ACCESS.2023.3348663</t>
  </si>
  <si>
    <t>So, J; Hwangbo, J; Kim, SH; Yun, I</t>
  </si>
  <si>
    <t>Analysis on autonomous vehicle detection performance according to various road geometry settings</t>
  </si>
  <si>
    <t>10.1080/15472450.2022.2042280</t>
  </si>
  <si>
    <t>Lyu Y.; Bai L.; Huang X.</t>
  </si>
  <si>
    <t>ChipNet: Real-Time LiDAR Processing for Drivable Region Segmentation on an FPGA</t>
  </si>
  <si>
    <t>10.1109/TCSI.2018.2881162</t>
  </si>
  <si>
    <t>Kalenjuk, S; Lienhart, W</t>
  </si>
  <si>
    <t>Doi H.; Yarroudh A.; Jeddoub I.; Hajji R.; Billen R.</t>
  </si>
  <si>
    <t>Automatic Detection and 3D Modeling of City Furniture Objects using LiDAR and Imagery Mobile Mapping Data</t>
  </si>
  <si>
    <t>10.5194/isprs-archives-XLVIII-2-W8-2024-125-2024</t>
  </si>
  <si>
    <t>Dewangan, DK; Sahu, SP; Sairam, B; Agrawal, A</t>
  </si>
  <si>
    <t>VLDNet: Vision-based lane region detection network for intelligent vehicle system using semantic segmentation</t>
  </si>
  <si>
    <t>10.1007/s00607-021-00974-2</t>
  </si>
  <si>
    <t>Xiong, HY; Zhu, TH; Liu, Y; Pan, YL; Wu, SF; Chen, L</t>
  </si>
  <si>
    <t>Road-Model-Based Road Boundary Extraction for High Definition Map via LIDAR</t>
  </si>
  <si>
    <t>10.1109/TITS.2022.3153689</t>
  </si>
  <si>
    <t>Zheng S.; Wang S.; Zhang C.; Wang L.</t>
  </si>
  <si>
    <t>Extraction and classification of urban road marking lines based on point cloud features; [基于点云特征的城市道路标识线提取与分类]</t>
  </si>
  <si>
    <t>10.7510/jgjs.issn.1001-3806.2024.01.005</t>
  </si>
  <si>
    <t>Gupta, S; Tripathi, AK; Parameswaran, V</t>
  </si>
  <si>
    <t>Zhao G.; Ma F.; Qi W.; Liu Y.; Liu M.; Ma J.</t>
  </si>
  <si>
    <t>Multiple Road-Objects Detection and Tracking for Autonomous Driving</t>
  </si>
  <si>
    <t>10.36909/jer.10993</t>
  </si>
  <si>
    <t>Jung J.; Che E.; Olsen M.J.; Parrish C.E.; Turkan Y.; Yoo S.</t>
  </si>
  <si>
    <t>Fu, Q; Tong, XH; Liu, SJ; Ye, Z; Jin, YM; Wang, HY; Hong, ZH</t>
  </si>
  <si>
    <t>A GPU-Accelerated PCG Method for the Block Adjustment of Large-Scale High-Resolution Optical Satellite Imagery Without GCPs</t>
  </si>
  <si>
    <t>10.14358/PERS.22-00051R2</t>
  </si>
  <si>
    <t>González-Collazo S.M.; Balado J.; Túñez-Alcalde R.M.; Garrido I.; Lorenzo H.; Díaz-Vilariño L.</t>
  </si>
  <si>
    <t>ENHANCING URBAN PATHFINDING FOR PEDESTRIANS THROUGH FUSION OF MLS AND HMLS DATA</t>
  </si>
  <si>
    <t>10.5194/isprs-archives-XLVIII-4-W9-2024-197-2024</t>
  </si>
  <si>
    <t>Ma, XJ; Yue, DJ; Farjas-Abadíac, M; Jiménez-Sánchezd, JP; Liu, SN; Wang, YF</t>
  </si>
  <si>
    <t>Gargoum, S; Karsten, L; El-Basyouny, K</t>
  </si>
  <si>
    <t>Network Level Clearance Assessment using LiDAR to Improve the Reliability and Efficiency of Issuing Over-Height Permits on Highways</t>
  </si>
  <si>
    <t>Ghafourian, A; Lee, AD; Gao, DC; Beer, T; Yen, K; Soltani, I</t>
  </si>
  <si>
    <t>Automating Infrastructure Surveying: A Framework for Geometric Measurements and Compliance Assessment Using Point Cloud Data</t>
  </si>
  <si>
    <t>10.1109/TASE.2026.3667090</t>
  </si>
  <si>
    <t>Deng Y.; Li F.; Zhou S.; Ablat G.</t>
  </si>
  <si>
    <t>Yang, BS; Fang, LN; Li, J</t>
  </si>
  <si>
    <t>Semi-automated extraction and delineation of 3D roads of street scene from mobile laser scanning point clouds</t>
  </si>
  <si>
    <t>10.1016/j.isprsjprs.2013.01.016</t>
  </si>
  <si>
    <t>Molloy, D; Müller, P; Deegan, B; Mullins, D; Horgan, J; Ward, E; Jones, E; Braun, A; Glavin, M</t>
  </si>
  <si>
    <t>Zou, M; Kageyama, Y; Akashi, T</t>
  </si>
  <si>
    <t>Arrighi C.; Pregnolato M.; Dawson R.J.; Castelli F.</t>
  </si>
  <si>
    <t>SENSITIVITY OF TRANSPORT MODEL TO HYDRAULIC MODEL FOR FLOOD RISK ASSESSMENT OF ROAD INFRASTRUCTURES</t>
  </si>
  <si>
    <t>10.3850/38WC092019-1786</t>
  </si>
  <si>
    <t>Waga, JM; Szypula, B; Sendobry, K; Fajer, M</t>
  </si>
  <si>
    <t>Anthropogenic Landforms Derived from LiDAR Data in the Woodlands near Kotlarnia (Kozle Basin, Poland)</t>
  </si>
  <si>
    <t>10.3390/s22218328</t>
  </si>
  <si>
    <t>Xu, MB; Ma, H; Zhong, XT; Zhao, Q; Chen, SY; Zhong, RF</t>
  </si>
  <si>
    <t>Fast and accurate registration of large scene vehicle-borne laser point clouds based on road marking information</t>
  </si>
  <si>
    <t>10.1016/j.optlastec.2022.108950</t>
  </si>
  <si>
    <t>Ali A.; Hassan A.; Ali A.R.; Ullah Khan H.; Kazmi W.; Zaheer A.</t>
  </si>
  <si>
    <t>Real-time vehicle distance estimation using single view geometry</t>
  </si>
  <si>
    <t>10.1109/WACV45572.2020.9093634</t>
  </si>
  <si>
    <t>Wang, J; Si, Q; Song, Z; Wang, D; Yao, H</t>
  </si>
  <si>
    <t>Xu H.; Zhou K.; Cen M.</t>
  </si>
  <si>
    <t>LiDAR-based Free Space Detection Method for Autonomous Vehicles</t>
  </si>
  <si>
    <t>10.1109/CCDC62350.2024.10588203</t>
  </si>
  <si>
    <t>Ozturk, O; Isik, MS; Kada, M; Seker, DZ</t>
  </si>
  <si>
    <t>Paranjape B.A.; Naik A.A.</t>
  </si>
  <si>
    <t>Object Detection Using SSD MobileNet on Indian Dataset</t>
  </si>
  <si>
    <t>10.1007/978-3-030-96634-8_24</t>
  </si>
  <si>
    <t>Zhang, YH; Wang, L; Jiang, XH; Zeng, Y; Dai, YF</t>
  </si>
  <si>
    <t>Ye L.; Tan S.-Y.; Telesford J.N.</t>
  </si>
  <si>
    <t>Kang, HY; Lu, JG; Wei, M; Li, JC; Zhang, QH; Wang, YF</t>
  </si>
  <si>
    <t>Closed-Loop Edge Following for High-Definition Map-Free Autonomous Driving With Real-Time Road Edge Detection</t>
  </si>
  <si>
    <t>10.1109/TITS.2026.3657163</t>
  </si>
  <si>
    <t>Ghallabi F.; El-Haj-Shhade G.; Mittet M.-A.; Nashashibi F.</t>
  </si>
  <si>
    <t>LIDAR-based road signs detection for vehicle localization in an HD map</t>
  </si>
  <si>
    <t>10.1109/IVS.2019.8814029</t>
  </si>
  <si>
    <t>Alqarqaz, M; Younes, MB; Qaddoura, R</t>
  </si>
  <si>
    <t>An Object Classification Approach for Autonomous Vehicles Using Machine Learning Techniques</t>
  </si>
  <si>
    <t>10.3390/wevj14020041</t>
  </si>
  <si>
    <t>Zhang F.; Zhang J.; Xu Z.; Tang J.; Jiang P.; Zhong R.</t>
  </si>
  <si>
    <t>Wang, CZ; Zhou, W; Wang, G</t>
  </si>
  <si>
    <t>ORD-WM: A two-stage loop closure detection algorithm for dense scenes</t>
  </si>
  <si>
    <t>10.1016/j.jksuci.2024.102115</t>
  </si>
  <si>
    <t>Tahves T.; Gu J.; Bellone M.; Sell R.</t>
  </si>
  <si>
    <t>A Novel Vision Transformer for Camera-LiDAR Fusion Based Traffic Object Segmentation</t>
  </si>
  <si>
    <t>10.5220/0013239000003890</t>
  </si>
  <si>
    <t>Dewangan, DK; Sahu, SP</t>
  </si>
  <si>
    <t>Li Q.; Du Q.; Tian L.; Liao W.; Lu G.</t>
  </si>
  <si>
    <t>Wang, GJ; Wu, J; He, R; Tian, B</t>
  </si>
  <si>
    <t>Speed and Accuracy Tradeoff for LiDAR Data Based Road Boundary Detection</t>
  </si>
  <si>
    <t>10.1109/JAS.2020.1003414</t>
  </si>
  <si>
    <t>He H.; Xu A.; Han X.; Wang H.; Wang L.; Su W.</t>
  </si>
  <si>
    <t>LiDAR Perception and Evaluation Method for Road Traffic Marking Retroreflection</t>
  </si>
  <si>
    <t>10.1177/03611981221145135</t>
  </si>
  <si>
    <t>Deng, ZD; Zhou, LP</t>
  </si>
  <si>
    <t>Detection and Recognition of Traffic Planar Objects Using Colorized Laser Scan and Perspective Distortion Rectification</t>
  </si>
  <si>
    <t>10.1109/TITS.2017.2723902</t>
  </si>
  <si>
    <t>He, HY; Xu, AD; Han, XK; Wang, HF; Wang, LW; Su, WY</t>
  </si>
  <si>
    <t>Rigoll P.; Petersen P.; Langner J.; Sax E.</t>
  </si>
  <si>
    <t>Parameterizable Lidar-Assisted Traffic Sign Placement for the Augmentation of Driving Situations with CycleGAN</t>
  </si>
  <si>
    <t>10.1007/978-3-030-92604-5_36</t>
  </si>
  <si>
    <t>Upadhyaya, V; Tiwari, N</t>
  </si>
  <si>
    <t>Monocular Vision Based Approach for Occlusion Detection and Handling: A Way Forward for Advanced Driver Assistance Systems</t>
  </si>
  <si>
    <t>10.1007/s13177-024-00389-1</t>
  </si>
  <si>
    <t>Waga J.M.; Szypuła B.; Sendobry K.; Fajer M.</t>
  </si>
  <si>
    <t>Anthropogenic Landforms Derived from LiDAR Data in the Woodlands near Kotlarnia (Koźle Basin, Poland)</t>
  </si>
  <si>
    <t>Dong, H; Chen, XYL; Särkkä, S; Stachniss, C</t>
  </si>
  <si>
    <t>Tseng, CH; Lin, YT; Lin, WC; Wang, CC</t>
  </si>
  <si>
    <t>Improving LiDAR Semantic Segmentation on Minority Classes and Generalization Capability Using U-Net plus plus for Self-Driving Scenes</t>
  </si>
  <si>
    <t>Zhang H.; Yue X.; Tian K.; Li S.; Wu K.; Li Z.; Lord D.; Zhou Y.</t>
  </si>
  <si>
    <t>Virtual Roads, Smarter Safety: A Digital Twin Framework for Mixed Autonomous Traffic Safety Analysis</t>
  </si>
  <si>
    <t>10.1109/JIOT.2025.3637688</t>
  </si>
  <si>
    <t>Yang, Z; Wang, MX; Xie, SK</t>
  </si>
  <si>
    <t>A Comprehensive Framework for Transportation Infrastructure Digitalization: TJYRoad-Net for Enhanced Point Cloud Segmentation</t>
  </si>
  <si>
    <t>10.3390/s24227222</t>
  </si>
  <si>
    <t>Vash Y.; Nychvyd M.; Kalynych I.; Kablak N.</t>
  </si>
  <si>
    <t>The Influence of Surface Type on the Accuracy of Digital Terrain Models Derived from Airborne Laser Scanning Data (Using LiAir V70 as a Case Study)</t>
  </si>
  <si>
    <t>10.3997/2214-4609.202552041</t>
  </si>
  <si>
    <t>Yu, SZ; Wu, D; Li, S; Peng, JK; Li, Y; Ge, YM; Ma, CY</t>
  </si>
  <si>
    <t>VEpred: end-to-end map-free trajectory prediction via geometry aware visual queries</t>
  </si>
  <si>
    <t>10.1088/1361-6501/ae4dda</t>
  </si>
  <si>
    <t>Jung, Y; Seo, SW; Kim, SW</t>
  </si>
  <si>
    <t>Curb Detection and Tracking in Low-Resolution 3D Point Clouds Based on Optimization Framework</t>
  </si>
  <si>
    <t>10.1109/TITS.2019.2938498</t>
  </si>
  <si>
    <t>Butt, WR; Farooq, M; Jabbar, S; Iqbal, MM; Raza, U; Ahmed, AES</t>
  </si>
  <si>
    <t>Smartphone-based accurate pothole depth estimation using monocular RGB and LiDAR-guided deep learning</t>
  </si>
  <si>
    <t>10.1371/journal.pone.0344604</t>
  </si>
  <si>
    <t>Biçici, S; Zeybek, M</t>
  </si>
  <si>
    <t>Effectiveness of Training Sample and Features for Random Forest on Road Extraction from Unmanned Aerial Vehicle-Based Point Cloud</t>
  </si>
  <si>
    <t>10.1177/03611981211029645</t>
  </si>
  <si>
    <t>Raguraman S.J.; Park J.</t>
  </si>
  <si>
    <t>Intelligent Drivable Area Detection System using Camera and Lidar Sensor for Autonomous Vehicle</t>
  </si>
  <si>
    <t>10.1109/EIT48999.2020.9208327</t>
  </si>
  <si>
    <t>Liu, CS; Li, S; Chang, FL; Wang, YH</t>
  </si>
  <si>
    <t>Yu, YT; Li, J; Guan, HY; Wang, C</t>
  </si>
  <si>
    <t>Automated Extraction of Urban Road Facilities Using Mobile Laser Scanning Data</t>
  </si>
  <si>
    <t>10.1109/TITS.2015.2399492</t>
  </si>
  <si>
    <t>Li, Y; Wu, B; Ge, XM</t>
  </si>
  <si>
    <t>Agrawal N.</t>
  </si>
  <si>
    <t>Altered Metabolism: A Major Contributor of Comorbidities in Neurodegenerative Diseases</t>
  </si>
  <si>
    <t>10.1007/978-981-97-4288-2</t>
  </si>
  <si>
    <t>Stanley, MH; Laefer, DF</t>
  </si>
  <si>
    <t>Bae J.; Seo D.; Kim J.</t>
  </si>
  <si>
    <t>Machine Learning Based MMS Point Cloud Semantic Segmentation</t>
  </si>
  <si>
    <t>10.7780/kjrs.2022.38.5.3.11</t>
  </si>
  <si>
    <t>Li, K; Shao, JJ; Guo, D</t>
  </si>
  <si>
    <t>A Multi-Feature Search Window Method for Road Boundary Detection Based on LIDAR Data</t>
  </si>
  <si>
    <t>10.3390/s19071551</t>
  </si>
  <si>
    <t>Barsi, A; Potó, V; Lógó, JM; Krausz, N</t>
  </si>
  <si>
    <t>Creating an OpenDRIVE Model of the Campus of the Budapest University of Technology and Economics for Automotive Simulations</t>
  </si>
  <si>
    <t>Feng Y.; Xu Y.; Xia Y.; Brenner C.; Sester M.</t>
  </si>
  <si>
    <t>Gap completion in point cloud scene occluded by vehicles using SGC-Net</t>
  </si>
  <si>
    <t>10.1016/j.isprsjprs.2024.07.009</t>
  </si>
  <si>
    <t>Farag, WA; Helal, M</t>
  </si>
  <si>
    <t>Real-time localization with probabilistic maps and unscented kalman filtering: a dynamic sensor fusion approach</t>
  </si>
  <si>
    <t>10.1080/23307706.2024.2417218</t>
  </si>
  <si>
    <t>Shen D.-R.; Chin H.-L.; Tu C.-H.; Chih J.-S.; Venglar V.; Chen K.-S.; Krejsa J.; Vechet S.</t>
  </si>
  <si>
    <t>Navigation and Task Planning of a Mobile Robot under ROS Environment: A Case Study Using AutoRace Challenge</t>
  </si>
  <si>
    <t>Serna, A; Marcotegui, B</t>
  </si>
  <si>
    <t>Urban accessibility diagnosis from mobile laser scanning data</t>
  </si>
  <si>
    <t>10.1016/j.isprsjprs.2013.07.001</t>
  </si>
  <si>
    <t>Chougula B.; Tigadi A.; Manage P.; Kulkarni S.</t>
  </si>
  <si>
    <t>Road segmentation for autonomous vehicle: A review</t>
  </si>
  <si>
    <t>10.1109/ICISS49785.2020.9316090</t>
  </si>
  <si>
    <t>Kukolj, D; Marinovic, I; Nemet, S</t>
  </si>
  <si>
    <t>Road edge detection based on combined deep learning and spatial statistics of LiDAR data</t>
  </si>
  <si>
    <t>10.1080/14498596.2021.1960912</t>
  </si>
  <si>
    <t>Gargoum, SA; Tawfeek, MH; El-Basyouny, K; Koch, JC</t>
  </si>
  <si>
    <t>Available sight distance on existing highways: Meeting stopping sight distance requirements of an aging population</t>
  </si>
  <si>
    <t>10.1016/j.aap.2018.01.001</t>
  </si>
  <si>
    <t>Lazaro J.A.; Casas J.R.; Ruiz-Hidalgo J.; Garcia M.C.; Pey G.M.; Pujol J.S.; Wang M.; Theodoropoulou E.; Lyberopoulos G.; Marcus C.; Eriksson O.; Garcia P.; Royo S.; Riu J.; Schrenk B.; Fabrega J.M.</t>
  </si>
  <si>
    <t>6G-EWOC: Crowdsourced SLAM data fusion for Safe and Efficient ADAS Driving</t>
  </si>
  <si>
    <t>10.1109/FNWF63303.2024.11028711</t>
  </si>
  <si>
    <t>Park, YK; Park, H; Woo, YS; Choi, IG; Han, SS</t>
  </si>
  <si>
    <t>Traffic Landmark Matching Framework for HD-Map Update: Dataset Training Case Study</t>
  </si>
  <si>
    <t>10.3390/electronics11060863</t>
  </si>
  <si>
    <t>Yu, YT; Guan, HY; Ji, Z</t>
  </si>
  <si>
    <t>Ye, SP; Li, ZY; Zhu, SY; Sergey, A</t>
  </si>
  <si>
    <t>Ahmed A.N.; Anwar A.; Eckelmann S.; Trautmann T.; Latré S.; Hellinckx P.</t>
  </si>
  <si>
    <t>Lane Marking Detection Techniques for Autonomous Driving</t>
  </si>
  <si>
    <t>10.1007/978-3-030-89899-1_22</t>
  </si>
  <si>
    <t>Gonzalez-Collazo, SM; Balado, J; González, E; Nurunnabi, A</t>
  </si>
  <si>
    <t>Cai, MM; Mao, CY; Zhou, W; Yu, B</t>
  </si>
  <si>
    <t>Yu, F; Lu, ZX</t>
  </si>
  <si>
    <t>Karthi T.; Maheswaran S.; Sathesh S.; Manikandan G.; Kumar D.P.; Sakthivel S.; Vinu N.; Gokulan N.</t>
  </si>
  <si>
    <t>MULTI-SENSOR FUSION BASED SMART VEHICLE USING SINGLE BOARD COMPUTER</t>
  </si>
  <si>
    <t>10.1109/ICCCNT61001.2024.10726208</t>
  </si>
  <si>
    <t>Quezada, AYB; Huaricallo, Y</t>
  </si>
  <si>
    <t>Monitoring Techniques for Structural Health of Roads Using Emerging Technologies: A Systematic Re-View of the Last Five Years</t>
  </si>
  <si>
    <t>10.23967/j.rimni.2025.10.73004</t>
  </si>
  <si>
    <t>Zhou, LZ; Ma, CY; Wang, YS; Zhang, ST; Lv, GH; Zhang, N; Zhang, HM; Xie, QY; Liu, J</t>
  </si>
  <si>
    <t>Standardized Assessment, LiDAR-Based Measurements, and Human Perception of Traffic Signs</t>
  </si>
  <si>
    <t>10.1007/978-3-031-81799-1_8</t>
  </si>
  <si>
    <t>Zhang, YC; Dou, X; Zhao, HP; Xue, Y; Liang, JF</t>
  </si>
  <si>
    <t>Safety Risk Assessment of Low-Volume Road Segments on the Tibetan Plateau Using UAV LiDAR Data</t>
  </si>
  <si>
    <t>10.3390/su151411443</t>
  </si>
  <si>
    <t>Mattheuwsen L.; Bassier M.; Vergauwen M.</t>
  </si>
  <si>
    <t>STORM DRAIN DETECTION AND LOCALISATION ON MOBILE LIDAR DATA USING A PRE-TRAINED RANDLA-NET SEMANTIC SEGMENTATION NETWORK</t>
  </si>
  <si>
    <t>10.5194/isprs-archives-XLIII-B2-2022-237-2022</t>
  </si>
  <si>
    <t>Bu, TX; Zhu, JQ; Ma, T; Jiang, S</t>
  </si>
  <si>
    <t>Choi I.-H.; Kim E.-M.</t>
  </si>
  <si>
    <t>Yang, BS; Dong, Z; Zhao, G; Dai, WX</t>
  </si>
  <si>
    <t>Alsayaydeh, JAJ; Bacarra, R; Ibrahim, AFB; Farid, M; Al-Hilali, A; Herawan, SG</t>
  </si>
  <si>
    <t>Tran, TH; Chaisomphob, T</t>
  </si>
  <si>
    <t>Automated extraction of expressway road surface from mobile laser scanning data</t>
  </si>
  <si>
    <t>10.1007/s11771-020-4420-0</t>
  </si>
  <si>
    <t>Guo D.; Yang G.; Qi B.; Wang C.</t>
  </si>
  <si>
    <t>Gargoum, S; Shalkamy, A; El-Basyouny, K</t>
  </si>
  <si>
    <t>Aggregate Spatial Analysis of Design Reliability to Sight Distance Requirements: Assessing Reliability of Transportation Infrastructure on a Network Level</t>
  </si>
  <si>
    <t>10.1061/(ASCE)IS.1943-555X.0000673</t>
  </si>
  <si>
    <t>Stiller, C; León, FP; Kruse, M</t>
  </si>
  <si>
    <t>Information fusion for automotive applications - An overview</t>
  </si>
  <si>
    <t>10.1016/j.inffus.2011.03.005</t>
  </si>
  <si>
    <t>Ye X.-C.; Wang X.-S.; Tian W.</t>
  </si>
  <si>
    <t>Readiness Evaluation on Freeways in Plain Regions for Automated Vehicles Based on Lane Detection Performance; [基于车道检测性能的平原地区高速公路自动驾驶车辆准备度评估]</t>
  </si>
  <si>
    <t>10.19721/j.cnki.1001-7372.2024.11.017</t>
  </si>
  <si>
    <t>Wang, JH; Lindenbergh, R; Menenti, M</t>
  </si>
  <si>
    <t>SigVox - A 3D feature matching algorithm for automatic street object recognition in mobile laser scanning point clouds</t>
  </si>
  <si>
    <t>Manalo J.R.D.; Gagliardi V.; Filosa D.; D’Amico F.; Benedetto A.</t>
  </si>
  <si>
    <t>LiDAR health monitoring of transport infrastructure: automatic damage detection using classification of point clouds</t>
  </si>
  <si>
    <t>10.1117/12.3034020</t>
  </si>
  <si>
    <t>Ma, RF; Ge, XM; Zhu, Q; Jia, X; Jiang, HW; Chen, M; Liu, T</t>
  </si>
  <si>
    <t>Model-Driven Precise Degradation Analysis Method of Highway Marking Using Mobile Laser Scanning Point Clouds</t>
  </si>
  <si>
    <t>10.14358/PERS.22-00119R2</t>
  </si>
  <si>
    <t>López-González, PJ; Reyes-González, D; Moreno-Vázquez, O; Vivar-Ocampo, R; Zamora-Castro, SA; Cortés, LDS; Trujillo-García, BS; Sangabriel-Lomelí, J</t>
  </si>
  <si>
    <t>Inspection and Evaluation of Urban Pavement Deterioration Using Drones: Review of Methods, Challenges, and Future Trends</t>
  </si>
  <si>
    <t>10.3390/futuretransp6010010</t>
  </si>
  <si>
    <t>Batchu A.; Cao X.; Brennan S.</t>
  </si>
  <si>
    <t>An Extrema-Based Filtering Method for Road Edge Detection from LiDAR Data</t>
  </si>
  <si>
    <t>10.1016/j.ifacol.2025.12.317</t>
  </si>
  <si>
    <t>Lei, GN; Guan, P; Zheng, YL; Zhou, JJ; Shen, XQ</t>
  </si>
  <si>
    <t>Deitz, SL</t>
  </si>
  <si>
    <t>A humble proposal for GeoAI: Epistemology, methodology, and relevance in curb ramp classification</t>
  </si>
  <si>
    <t>10.1111/cag.70043</t>
  </si>
  <si>
    <t>Li M.; Li X.; Wu D.; Zou L.; Huang X.</t>
  </si>
  <si>
    <t>Wang, JH; Li, CM; Fu, T; Zhang, LF; Sobhani, A; Xue, JT</t>
  </si>
  <si>
    <t>Martirena J.B.; Doncel M.N.; Vidal A.C.; Madurga O.O.; Esnal J.F.; Romay M.G.</t>
  </si>
  <si>
    <t>Sui, LC; Zhu, JF; Zhong, MQ; Wang, X; Kang, JM</t>
  </si>
  <si>
    <t>Extraction of road boundary from MLS data using laser scanner ground trajectory</t>
  </si>
  <si>
    <t>10.1515/geo-2020-0264</t>
  </si>
  <si>
    <t>Yang Y.</t>
  </si>
  <si>
    <t>Research on optimisation of visual perception systems for autonomous driving of new energy vehicles based on deep learning</t>
  </si>
  <si>
    <t>10.1080/1448837X.2025.2568791</t>
  </si>
  <si>
    <t>Schandl, H; Marcos-Martinez, R; Baynes, T; Yu, ZF; Miatto, A; Tanikawa, H</t>
  </si>
  <si>
    <t>A spatiotemporal urban metabolism model for the Canberra suburb of Braddon in Australia</t>
  </si>
  <si>
    <t>10.1016/j.jclepro.2020.121770</t>
  </si>
  <si>
    <t>Ye L.; Xiao W.; Weng Q.</t>
  </si>
  <si>
    <t>Wang, SY; Ma, Y; Liu, JZ; Yu, B; Zhu, F</t>
  </si>
  <si>
    <t>Readiness of as-built horizontal curved roads for LiDAR-based automated vehicles: A virtual simulation analysis</t>
  </si>
  <si>
    <t>10.1016/j.aap.2022.106762</t>
  </si>
  <si>
    <t>Luo, J; Zhao, RQ; Zhang, CW; Yang, JJ</t>
  </si>
  <si>
    <t>LiDAR-Inertial Simultaneous Localization and Mapping Method for Unmanned Vehicles Based on Semantic Information</t>
  </si>
  <si>
    <t>10.3788/LOP251727</t>
  </si>
  <si>
    <t>Mote, T; Wimberley, M; Easton, M; Skinner, M; Mason, D; Cheng, F</t>
  </si>
  <si>
    <t>SLOPE RISK ANALYSIS SUPPORTING POST-DISASTER RECOVERY: THE 2016 KAIKOURA EARTHQUAKE</t>
  </si>
  <si>
    <t>Yang, BS; Dong, Z; Liu, Y; Liang, FX; Wang, YJ</t>
  </si>
  <si>
    <t>Niu, YR; Xu, ZH; Xu, ES; Li, GW; Huo, Y; Sun, WB</t>
  </si>
  <si>
    <t>Monocular Pedestrian 3D Localization for Social Distance Monitoring</t>
  </si>
  <si>
    <t>Development of a Digital Twin of a Local Road Network: A Case Study</t>
  </si>
  <si>
    <t>10.1520/JTE20210043</t>
  </si>
  <si>
    <t>Cueva, M; Rutte, D; Szymczak, S; Borrmann, P</t>
  </si>
  <si>
    <t>Suárez-Fernández G.E.; Arias P.; Rodríguez-Somoza J.L.; Martínez-Sánchez J.</t>
  </si>
  <si>
    <t>Remote sensing-based aboveground carbon estimation to assess edge effects in Atlantic forests landscapes</t>
  </si>
  <si>
    <t>10.1016/j.asr.2026.04.099</t>
  </si>
  <si>
    <t>Kazama, VS; Dalla Corte, AP; Robert, RCG; Sanquetta, CR; Arce, JE; Oliveira-Nascimento, KA; DeArmond, D</t>
  </si>
  <si>
    <t>Global review on forest road optimization planning: Support for sustainable forest management in Amazonia</t>
  </si>
  <si>
    <t>10.1016/j.foreco.2021.119159</t>
  </si>
  <si>
    <t>Soilán M.; Justo A.; Sánchez-Rodríguez A.; Lamas D.; Riveiro B.</t>
  </si>
  <si>
    <t>3D point cloud data processing and infrastructure information models: Methods and findings from safeway project</t>
  </si>
  <si>
    <t>10.5194/isprs-archives-XLIII-B2-2021-239-2021</t>
  </si>
  <si>
    <t>Dowajy M.; Somogyi A.J.; Barsi A.; Lovas T.</t>
  </si>
  <si>
    <t>An Automatic Road Surface Segmentation in Non-Urban Environments: A 3D Point Cloud Approach with Grid Structure and Shallow Neural Networks</t>
  </si>
  <si>
    <t>10.1109/ACCESS.2024.3372431</t>
  </si>
  <si>
    <t>Singh A.; Singh A.; Kaur J.</t>
  </si>
  <si>
    <t>Tseng C.-H.; Lin Y.-T.; Lin W.-C.; Wang C.-C.</t>
  </si>
  <si>
    <t>Improving LiDAR Semantic Segmentation on Minority Classes and Generalization Capability for Autonomous Driving</t>
  </si>
  <si>
    <t>10.1109/TAAI57707.2022.00032</t>
  </si>
  <si>
    <t>Singh A.K.; Edla D.R.</t>
  </si>
  <si>
    <t>Method for detecting rough road index using iot sensor fusion and v2v interaction for efficient road infrastructure management</t>
  </si>
  <si>
    <t>10.1016/j.mex.2025.103436</t>
  </si>
  <si>
    <t>Svatý Z.; Vrtal P.; Kouhout T.; Nouzovský L.</t>
  </si>
  <si>
    <t>AUTOMATED DETECTION AND VECTORIZATION OF ROAD ELEMENTS IN HIGH RESOLUTION ORTHOGRAPHIC IMAGES</t>
  </si>
  <si>
    <t>10.5194/isprs-archives-XLVIII-5-W2-2023-111-2023</t>
  </si>
  <si>
    <t>Chen X.; Lang H.; Zou Z.; Chen Y.; Jiang Y.</t>
  </si>
  <si>
    <t>Pfeil S.; Wiemann T.; Storch M.</t>
  </si>
  <si>
    <t>Evaluation of a Mobile Mapping System for Automatic Curb Detection and Height Measurement; [Evaluation eines mobilen Messsystems zur automatisierten Erkennung und Höhenbestimmung von Bordsteinen]</t>
  </si>
  <si>
    <t>Gezgin H.; Alkan R.M.</t>
  </si>
  <si>
    <t>Traffic sign detection and recognition based on MMS data using YOLOv4-Tiny algorithm</t>
  </si>
  <si>
    <t>10.1007/s00521-024-10279-y</t>
  </si>
  <si>
    <t>Lei G.; Guan P.; Zheng Y.; Zhou J.; Shen X.</t>
  </si>
  <si>
    <t>Designing a Machine Learning Based Efficient and Outlier Free Lane Detection System for Autonomous Vehicles</t>
  </si>
  <si>
    <t>10.1109/ICAIQSA64000.2024.10882447</t>
  </si>
  <si>
    <t>Choi I.H.; Kim E.M.</t>
  </si>
  <si>
    <t>Automatic construction of deep learning training data for high- definition road maps using mobile mapping system</t>
  </si>
  <si>
    <t>10.7848/ksgpc.2021.39.3.133</t>
  </si>
  <si>
    <t>Guerrero J.A.; Chapuis R.; Aufrere R.; Malaterre L.; Marmoiton F.</t>
  </si>
  <si>
    <t>Road Curb Detection using Traversable Ground Segmentation: Application to Autonomous Shuttle Vehicle Navigation</t>
  </si>
  <si>
    <t>10.1109/ICARCV50220.2020.9305304</t>
  </si>
  <si>
    <t>Lagahit M.L.R.; Tseng Y.-H.</t>
  </si>
  <si>
    <t>A preliminary study on updating a detected traffic cone's coordinates obtained from a stereo camera on a pseudo high definition map database</t>
  </si>
  <si>
    <t>Alonso-Díaz A.; Solla M.; Rodríguez J.L.; Elseicy A.</t>
  </si>
  <si>
    <t>Integrated approach to improve Road Infrastructure Resilience through complementary Non-Destructive Techniques</t>
  </si>
  <si>
    <t>10.5194/isprs-annals-X-4-W5-2024-9-2024</t>
  </si>
  <si>
    <t>Zhu J.; Bu T.; Ma T.; Huang X.; Chen F.</t>
  </si>
  <si>
    <t>Vinoth K.; Sasikumar P.</t>
  </si>
  <si>
    <t>Pachhapurkar N.; Manish R.; Kale J.G.; Karle M.; Karle U.</t>
  </si>
  <si>
    <t>Synthetic Scenario Generation from Real Road Data for Indian Specific ADAS Function Verification and Validation</t>
  </si>
  <si>
    <t>10.4271/2024-26-0020</t>
  </si>
  <si>
    <t>Wu W.; Tian S.; Zhang Z.; Jin B.; Qiu Z.</t>
  </si>
  <si>
    <t>Research on Surface Geometry Parameter Recognition and Model Reconstruction of Uneven Road; [凸凹不平道路几何参数识别和模型重构方法研究]</t>
  </si>
  <si>
    <t>10.19562/j.chinasae.qcgc.2023.02.012</t>
  </si>
  <si>
    <t>Fouad A.M.; Sharkawy R.M.; Onsy A.</t>
  </si>
  <si>
    <t>Fixed Obstacle Detection for Autonomous Vehicle</t>
  </si>
  <si>
    <t>10.1109/CPERE45374.2019.8980124</t>
  </si>
  <si>
    <t>Lee C.-L.; Hou C.-Y.; Wang C.-C.; Lin W.-C.</t>
  </si>
  <si>
    <t>Steffen M.; Schipek M.; Lohrengel A.-F.; Meine L.</t>
  </si>
  <si>
    <t>Lin A.; Su T.; Zhang Q.; Shi M.; Li J.; Su Q.; Mao S.S.; Xiang Y.</t>
  </si>
  <si>
    <t>Geometry-based framework for mapless localization and multi-roller collaboration in pavement compaction</t>
  </si>
  <si>
    <t>10.1016/j.autcon.2026.107104</t>
  </si>
  <si>
    <t>Jhong S.-Y.; Wang Y.-Q.; Cheng W.-J.; Hwang H.-W.; Chen Y.-Y.</t>
  </si>
  <si>
    <t>LiDAR-Based Pedestrian Detection Using Multiple Features and Dimensionality Reduction Scheme</t>
  </si>
  <si>
    <t>10.1109/ICSSE55923.2022.9948235</t>
  </si>
  <si>
    <t>Quezada A.Y.B.; Huaricallo Y.</t>
  </si>
  <si>
    <t>Liu D.; Zhuang B.; Metaxas D.N.; Chandraker M.</t>
  </si>
  <si>
    <t>Instantaneous Perception of Moving Objects in 3D</t>
  </si>
  <si>
    <t>10.1109/CVPR52733.2024.01851</t>
  </si>
  <si>
    <t>Zhang Y.; Wang J.; Wang X.; Dolan J.M.</t>
  </si>
  <si>
    <t>Road-segmentation-based curb detection method for self-driving via a 3D-LiDAR sensor</t>
  </si>
  <si>
    <t>López-Pinzón S.D.; Fernández-Gómez W.D.</t>
  </si>
  <si>
    <t>ANN-Based Approach for Road Surface Extraction from Mobile LiDAR Point Clouds</t>
  </si>
  <si>
    <t>10.22115/scce.2025.1912</t>
  </si>
  <si>
    <t>Lu Z.; Shawon M.T.I.; Yang Z.; Hu W.; Niu J.; Li C.; Zhou Y.; Yin S.</t>
  </si>
  <si>
    <t>Macro Texture Detection Method for Road Surface Based on Machine Vision</t>
  </si>
  <si>
    <t>10.23919/ICACT68090.2026.11431364</t>
  </si>
  <si>
    <t>Butt W.R.; Farooq M.; Jabbar S.; Iqbal M.M.; Raza U.; Ahmed A.E.S.</t>
  </si>
  <si>
    <t>Al Hakeem Z.S.; Aleqabie H.J.</t>
  </si>
  <si>
    <t>Real-Time Traffic Sign Detection and Recognition for Smart Vehicles</t>
  </si>
  <si>
    <t>10.1109/ICVISP68610.2025.11451675</t>
  </si>
  <si>
    <t>Chang Y.-F.; Huang Y.-E.; Tsai M.-L.; Darweesh H.; Chiang K.-W.; Ai M.; El-Sheimy N.</t>
  </si>
  <si>
    <t>Semi-automated approach towards efficient HD Maps generation and verification with Lanelet2 formats</t>
  </si>
  <si>
    <t>10.5194/isprs-archives-XLVIII-1-2024-79-2024</t>
  </si>
  <si>
    <t>Çaldıran B.E.; Acarman T.</t>
  </si>
  <si>
    <t>Late sensor fusion approach with a designed multi-segmentation network</t>
  </si>
  <si>
    <t>10.1007/s00521-024-10004-9</t>
  </si>
  <si>
    <t>Takács B.; Égető C.</t>
  </si>
  <si>
    <t>Assessment of the Accuracy of Point Clouds for Use in Quality Control of Road Construction</t>
  </si>
  <si>
    <t>10.1007/978-3-032-12070-0_4</t>
  </si>
  <si>
    <t>Zhang Y.; Dou X.; Zhao H.; Xue Y.; Liang J.</t>
  </si>
  <si>
    <t>Voelsen M.; Schachtschneider J.; Brenner C.</t>
  </si>
  <si>
    <t>Classification and Change Detection in Mobile Mapping LiDAR Point Clouds</t>
  </si>
  <si>
    <t>10.1007/s41064-021-00148-x</t>
  </si>
  <si>
    <t>Gong Y.; Zhang X.; Feng J.; He X.; Zhang D.</t>
  </si>
  <si>
    <t>LiDAR-based HD Map Localization using Semantic Generalized ICP with Road Marking Detection</t>
  </si>
  <si>
    <t>10.1109/IROS58592.2024.10801497</t>
  </si>
  <si>
    <t>Biermeier S.; Kemper D.; Burghardt T.E.; Garcia-Hernandez A.</t>
  </si>
  <si>
    <t>Kang Q.; She R.; Wang S.; Tay W.P.; Navarro D.N.; Hartmannsgruber A.</t>
  </si>
  <si>
    <t>Location Learning for AVs: LiDAR and Image Landmarks Fusion Localization with Graph Neural Networks</t>
  </si>
  <si>
    <t>10.1109/ITSC55140.2022.9922179</t>
  </si>
  <si>
    <t>Avramović A.; Sluga D.; Tabernik D.; Skočaj D.; Stojnić V.; Ilc N.</t>
  </si>
  <si>
    <t>Neural-network-based traffic sign detection and recognition in high-definition images using region focusing and parallelization</t>
  </si>
  <si>
    <t>10.1109/ACCESS.2020.3031191</t>
  </si>
  <si>
    <t>Eiseman L.; Maucher J.</t>
  </si>
  <si>
    <t>Automatic Odometry-Less OpenDRIVE Generation From Sparse Point Clouds</t>
  </si>
  <si>
    <t>10.1109/ITSC57777.2023.10421842</t>
  </si>
  <si>
    <t>Paramasivam K.; Sindha M.M.R.; Marimuthu S.; Annalakshmi M.; Prakash P.</t>
  </si>
  <si>
    <t>LW-Dehazer: Deep Learning for Dense and Non-Homogeneous Haze Removal</t>
  </si>
  <si>
    <t>10.1145/3702250.3702297</t>
  </si>
  <si>
    <t>Ghallabi F.; Nashashibi F.; El-Haj-Shhade G.; Mittet M.-A.</t>
  </si>
  <si>
    <t>LIDAR-Based Lane Marking Detection for Vehicle Positioning in an HD Map</t>
  </si>
  <si>
    <t>10.1109/ITSC.2018.8569951</t>
  </si>
  <si>
    <t>Shafik W.; Abdul S.M.; Abubakari M.S.</t>
  </si>
  <si>
    <t>Real-time vehicle detection embedded system for self-driving cars in challenging rainy conditions</t>
  </si>
  <si>
    <t>10.1016/B978-0-443-36408-2.00024-2</t>
  </si>
  <si>
    <t>Sesselmann M.; Stricker R.; Naber T.; Schelle S.</t>
  </si>
  <si>
    <t>Automatic detection and georeferencing of road damage from a mobile mapping systems imagery with the help of deep learning; [Automatische detektion und objektscharfe georeferen-zierung von fahrbahnschäden aus bilddaten eines mobile-mapping-systems mithilfe von deep learning]</t>
  </si>
  <si>
    <t>Ghiasi E.; Ghajari G.; Gottipati M.; Gogineni P.S.S.; Galla R.; Bourbakis N.</t>
  </si>
  <si>
    <t>Association of Multi-sensor Data for Autonomous Car Driving: A Comparative Evaluation</t>
  </si>
  <si>
    <t>10.1109/ICTAI62512.2024.00068</t>
  </si>
  <si>
    <t>Kang S.; Lee J.; Lee J.</t>
  </si>
  <si>
    <t>Ismat Abdulrahman M.; Aidi Shareef M.; Abbas Al-Attar A.</t>
  </si>
  <si>
    <t>Zhang Y.; Zheng X.; Liang H.</t>
  </si>
  <si>
    <t>Self-driving simulation scene reconstruction using self-supervised depth completion</t>
  </si>
  <si>
    <t>10.1109/CACRE54574.2022.9834190</t>
  </si>
  <si>
    <t>Suleymanoglu B.; Soycan M.; Toth C.</t>
  </si>
  <si>
    <t>Alabyad N.; Hany Z.; Mostafa A.; Eldaby R.; Tagen I.A.; Mehanna A.</t>
  </si>
  <si>
    <t>From Vision to Precision: The Dynamic Transformation of Object Detection in Autonomous Systems</t>
  </si>
  <si>
    <t>10.1109/ICCI61671.2024.10485026</t>
  </si>
  <si>
    <t>Dewangan D.K.; Sahu S.P.; Sairam B.; Agrawal A.</t>
  </si>
  <si>
    <t>Schandl H.; Marcos-Martinez R.; Baynes T.; Yu Z.; Miatto A.; Tanikawa H.</t>
  </si>
  <si>
    <t>Du R.; Li Z.; Zhang J.; Yin Q.; Duan T.; Li K.; Liu W.; Gao K.</t>
  </si>
  <si>
    <t>3-D semantic segmentation for autonomous driving based on a hierarchical superpoint self-attention model; [基于分层超点自注意力模型的自动驾驶 3 维语义分割研究]</t>
  </si>
  <si>
    <t>10.7510/jgjs.issn.1001-3806.2026.01.002</t>
  </si>
  <si>
    <t>Ming N.; Qian Y.; Feng C.; Wang C.; Yang M.</t>
  </si>
  <si>
    <t>TA-TOS: Terrain-Aware Tiny Obstacle Segmentation Based on MRF Road Modeling Using 3-D LiDAR Scans</t>
  </si>
  <si>
    <t>10.1109/TITS.2025.3574769</t>
  </si>
  <si>
    <t>Wang T.; Zeng W.; Yu Q.</t>
  </si>
  <si>
    <t>Obstacle Detection and Tracking for Driverless Cars Based on Lidar; [基于激光雷达的无人驾驶障碍物检测和跟踪]</t>
  </si>
  <si>
    <t>10.3969/j.issn.0258-2724.20200240</t>
  </si>
  <si>
    <t>Potó V.; Csepinszky A.; Barsi Á.</t>
  </si>
  <si>
    <t>Representing road related laserscanned data in curved regular grid: A support to autonomous vehicles</t>
  </si>
  <si>
    <t>10.5194/isprs-archives-XLII-2-917-2018</t>
  </si>
  <si>
    <t>Liu R.; Ma X.; Lu X.; Wang M.; Wang P.</t>
  </si>
  <si>
    <t>Automatic extraction of urban road boundaries using diverse LBP features; [利用多元LBP特征自动提取城市道路边界]</t>
  </si>
  <si>
    <t>10.11834/jrs.20209228</t>
  </si>
  <si>
    <t>Sakr G.; Berberian A.; Habib P.</t>
  </si>
  <si>
    <t>Comparing deep learning models for road asset detection and classification in LiDAR point cloud</t>
  </si>
  <si>
    <t>10.1109/SITIS.2019.00033</t>
  </si>
  <si>
    <t>Welte A.; Xu P.; Bonnifait P.; Zinoune C.</t>
  </si>
  <si>
    <t>Improved Data Association Using Buffered Pose Adjustment for Map-Aided Localization</t>
  </si>
  <si>
    <t>10.1109/LRA.2020.3013856</t>
  </si>
  <si>
    <t>Bilić I.; Popović G.; Savić T.B.; Marković I.; Petrović I.</t>
  </si>
  <si>
    <t>Road Curb Detection: ADAS for a Road Sweeper Vehicle</t>
  </si>
  <si>
    <t>10.1007/978-3-031-32606-6_48</t>
  </si>
  <si>
    <t>Baek J.; Chelu I.V.; Iordache L.; Paunescu V.; Ryu H.; Ghiuta A.; Petreanu A.; Soh Y.; Leica A.; Jeon B.</t>
  </si>
  <si>
    <t>Scene understanding networks for autonomous driving based on around view monitoring system</t>
  </si>
  <si>
    <t>10.1109/CVPRW.2018.00142</t>
  </si>
  <si>
    <t>Luo W.; Li L.</t>
  </si>
  <si>
    <t>Xu M.; Ma H.; Zhong X.; Zhao Q.; Chen S.; Zhong R.</t>
  </si>
  <si>
    <t>Jiang Z.; Shen X.; Barati K.; Linke J.</t>
  </si>
  <si>
    <t>Automated Site Extraction for Scan-to-BIM Progress Monitoring in Road Network Construction</t>
  </si>
  <si>
    <t>10.22260/ISARC2025/0163</t>
  </si>
  <si>
    <t>Arias C.B.; Dedini F.G.; Eckert J.J.</t>
  </si>
  <si>
    <t>Methodology for Characterization and Measurement of Pavement Potholes</t>
  </si>
  <si>
    <t>10.4271/2025-36-0009</t>
  </si>
  <si>
    <t>Carneiro R.V.; Nascimento R.C.; Guidolini R.; Cardoso V.B.; Oliveira-Santos T.; Badue C.; De Souza A.F.</t>
  </si>
  <si>
    <t>Mapping Road Lanes Using Laser Remission and Deep Neural Networks</t>
  </si>
  <si>
    <t>10.1109/IJCNN.2018.8489363</t>
  </si>
  <si>
    <t>Shi P.; Wei K.; Wu H.; LiJie</t>
  </si>
  <si>
    <t>External Parameter Calibration Method of LiDAR and Camera Based on Semantic Segmentation in Automatic Driving Environment; [自 动 驾 驶 环 境 下 基 于 语 义 分 割 的 激 光 雷 达 与相 机 外 参 标 定 方 法]</t>
  </si>
  <si>
    <t>10.3788/LOP240934</t>
  </si>
  <si>
    <t>Kim J.G.; Kim J.W.; Kim J.H.; Ko Y.H.; Jung S.</t>
  </si>
  <si>
    <t>Study on an autonomous driving based on a curb extraction algorithm of a LiDAR sensor and mapping of DGPS</t>
  </si>
  <si>
    <t>10.5302/J.ICROS.2019.18.0137</t>
  </si>
  <si>
    <t>Erkan B.N.; Akpinar A.; Ozbay B.; Tik D.; Aydin E.</t>
  </si>
  <si>
    <t>Enhanced Object Detection for Vehicle Safety through Multi-Sensor Fusion</t>
  </si>
  <si>
    <t>10.1109/ELECO69582.2025.11329305</t>
  </si>
  <si>
    <t>Novoa S.; Conde D.; Arias P.; Sánchez J.</t>
  </si>
  <si>
    <t>Real-time vehicle 3D positioning and velocity estimation through monocular camera on UAV</t>
  </si>
  <si>
    <t>Singrodia A.; Vagad A.</t>
  </si>
  <si>
    <t>WaveSenseNet: A Self-Supervised Learning Framework for Robust Ground Penetrating Radar Based Localization in Autonomous Systems</t>
  </si>
  <si>
    <t>10.1109/PLANS61210.2025.11028262</t>
  </si>
  <si>
    <t>Suzuki T.; Hirakawa T.; Yamashita T.; Fujiyoshi H.</t>
  </si>
  <si>
    <t>1D-SalsaSAN: Semantic Segmentation of LiDAR Point Cloud with Self-Attention</t>
  </si>
  <si>
    <t>10.5220/0011624100003417</t>
  </si>
  <si>
    <t>González-Gómez K.; Iglesias L.; Rodríguez-Solano R.; Castro M.</t>
  </si>
  <si>
    <t>Framework for 3D point cloud modelling aimed at road sight distance estimations</t>
  </si>
  <si>
    <t>Nguyen H.N.; Luong T.N.; Minh T.P.; Hong N.M.T.; Anh K.T.; Hong Q.B.; Bach N.P.V.</t>
  </si>
  <si>
    <t>Carnot M.L.; Peukert E.; Franczyk B.</t>
  </si>
  <si>
    <t>Enhancing Roadway Safety: Lidar-Based Tree-Clearance Analysis</t>
  </si>
  <si>
    <t>10.5194/isprs-annals-X-4-W4-2024-21-2024</t>
  </si>
  <si>
    <t>International Conference on Computer Vision and Graphics, ICCVG 2022</t>
  </si>
  <si>
    <t>Huang H.; Guo Y.; Tian M.; Niu X.; Sun R.</t>
  </si>
  <si>
    <t>A LiDAR-Based Kolmogorov-Arnold Point Transformer Algorithm for Semantic Segmentation of Urban 3D Point Clouds</t>
  </si>
  <si>
    <t>10.1109/EIECC67963.2025.11409579</t>
  </si>
  <si>
    <t>Cao J.; Chen T.; Jiang H.; Lu G.; Zhang G.; Rong X.; Li Y.</t>
  </si>
  <si>
    <t>Xie T.; Zhu J.; Wang C.; Li F.; Meng Z.</t>
  </si>
  <si>
    <t>Grasso N.; Spadavecchia C.; Di Pietra V.; Belcore E.</t>
  </si>
  <si>
    <t>LiDAR and SfM-MVS Integrated Approach to Build a Highly Detailed 3D Virtual Model of Urban Areas</t>
  </si>
  <si>
    <t>10.5220/0011760800003473</t>
  </si>
  <si>
    <t>Malihi S.; Potseluyko L.; Mathew A.; Alavi H.; Reja V.K.; Pan Y.; Binni L.; Wang G.; Wang X.; Brilakis I.</t>
  </si>
  <si>
    <t>Review of multimodal data and their applications for road maintenance</t>
  </si>
  <si>
    <t>10.55092/sc20240010</t>
  </si>
  <si>
    <t>Bhushan K.; Parwekar C.A.; Shivampet V.; Aparna S.</t>
  </si>
  <si>
    <t>AI-Powered Overtaking Intelligence: A Single-Camera HUD System for Smart Driver Assistance</t>
  </si>
  <si>
    <t>10.1007/978-3-032-18802-1_27</t>
  </si>
  <si>
    <t>Li X.; Yu R.; Bi T.; Xu L.</t>
  </si>
  <si>
    <t>A Traffic Sign Classification Method Using LiDAR Corrected Intensity and Geometric Feature</t>
  </si>
  <si>
    <t>10.1109/JSEN.2024.3363894</t>
  </si>
  <si>
    <t>Yu S.; Wu D.; Li S.; Peng J.; Li Y.; Ge Y.; Ma C.</t>
  </si>
  <si>
    <t>Improving LiDAR Semantic Segmentation on Minority Classes and Generalization Capability Using U-Net++ for Self-Driving Scenes</t>
  </si>
  <si>
    <t>10.6688/JISE.202405_40(3).0012</t>
  </si>
  <si>
    <t>Oliveira P.V.; Smit R.; Alassi A.; Brouwer J.; Goos J.</t>
  </si>
  <si>
    <t>Robust Multi-Sensor Feature Matching for HD Map-Based Localization Using Graph Optimization</t>
  </si>
  <si>
    <t>10.1109/ITSC60802.2025.11423541</t>
  </si>
  <si>
    <t>Autelitano F.; Bruno N.; Martinelli R.; Calvanese V.; Garilli E.; Biancardo S.A.; Dell'Acqua G.; Veropalumbo R.; Zerbi A.; Roncella R.; Giuliani F.</t>
  </si>
  <si>
    <t>The construction of a street never opened to traffic. The extraordinary discovery of pavement engineering in vicolo dei Balconi of Pompeii</t>
  </si>
  <si>
    <t>10.1016/j.culher.2022.01.012</t>
  </si>
  <si>
    <t>López-González P.J.; Reyes-González D.; Moreno-Vázquez O.; Vivar-Ocampo R.; Zamora-Castro S.A.; Santos Cortés L.D.C.; Trujillo-García B.S.; Sangabriel-Lomelí J.</t>
  </si>
  <si>
    <t>Zhou J.; Guo Y.; Bian Y.; Huang Y.; Li B.</t>
  </si>
  <si>
    <t>Lane Information Extraction for High Definition Maps Using Crowdsourced Data</t>
  </si>
  <si>
    <t>10.1109/TITS.2022.3222504</t>
  </si>
  <si>
    <t>Chen X.; Ren P.; Xu Z.; Xu S.; Jia Y.</t>
  </si>
  <si>
    <t>RAIENet: End-to-End Multitasking Road All Information Extractor</t>
  </si>
  <si>
    <t>10.15918/j.jbit1004-0579.2024.001</t>
  </si>
  <si>
    <t>Improving Autonomous Vehicle Perception through Evaluating LiDAR Capabilities and Handheld Retroreflectivity Assessments</t>
  </si>
  <si>
    <t>10.3390/s24113304</t>
  </si>
  <si>
    <t>Ahmed A.N.; Eckelmann S.; Anwar A.; Trautmann T.; Hellinckx P.</t>
  </si>
  <si>
    <t>Lane Marking Detection Using LiDAR Sensor</t>
  </si>
  <si>
    <t>10.1007/978-3-030-61105-7_30</t>
  </si>
  <si>
    <t>Bai D.; Cao T.; Guo J.; Liu B.</t>
  </si>
  <si>
    <t>How to Build a Curb Dataset with LiDAR Data for Autonomous Driving</t>
  </si>
  <si>
    <t>10.1109/ICRA46639.2022.9811676</t>
  </si>
  <si>
    <t>Sonata I.; Heryadi Y.; Budiharto W.; Wibowo A.</t>
  </si>
  <si>
    <t>Street View Object Detection for Autonomous Car Steering Angle Prediction Using Convolutional Neural Network</t>
  </si>
  <si>
    <t>10.1109/ICCSAI53272.2021.9609736</t>
  </si>
  <si>
    <t>7th International Workshop on LowCost 3D - Sensors, Algorithms, Applications</t>
  </si>
  <si>
    <t>Zhu M.; Zhong J.; Shen Z.; Wu S.</t>
  </si>
  <si>
    <t>Dual-Stream Collaborative Classification Method for Hyperspectral Imagery Fused with LiDAR Terrain Sensing; [融合 LiDAR 地形感知的高光谱影像双流协同分类方法]</t>
  </si>
  <si>
    <t>10.3788/LOP251005</t>
  </si>
  <si>
    <t>Ma L.; Li Y.; Li J.; Yu Y.; Junior J.M.; Goncalves W.N.; Chapman M.A.</t>
  </si>
  <si>
    <t>Capsule-Based Networks for Road Marking Extraction and Classification from Mobile LiDAR Point Clouds</t>
  </si>
  <si>
    <t>Barrile V.; Fotia A.; Bernardo E.; Bilotta G.</t>
  </si>
  <si>
    <t>Road Cadastre an Innovative System to Update Information, from Big Data Elaboration</t>
  </si>
  <si>
    <t>10.1007/978-3-030-58811-3_51</t>
  </si>
  <si>
    <t>Kashyap A.K.; Upadhya M.; Panwar V.S.; Chandrakar V.</t>
  </si>
  <si>
    <t>Integrated framework utilizing scene text detection and recognition techniques for enhancing point of interest extraction from name boards in all Indic languages</t>
  </si>
  <si>
    <t>10.1038/s41598-026-40742-w</t>
  </si>
  <si>
    <t>Yu J.; Yu Z.</t>
  </si>
  <si>
    <t>Mono-vision based lateral localization system of low-cost autonomous vehicles using deep learning curb detection</t>
  </si>
  <si>
    <t>10.3390/act10030057</t>
  </si>
  <si>
    <t>Kanagamalliga S.; Latha R.; Sugitha N.; Iraianbu E.; Guru S.; Renugadevi R.</t>
  </si>
  <si>
    <t>Real-Time Detection of Road Objects and Lane Markings for Autonomous Vehicles</t>
  </si>
  <si>
    <t>10.1109/ICTMIM65579.2025.10988008</t>
  </si>
  <si>
    <t>Vacek P.; Jasek O.; Zimmermann K.; Svoboda T.</t>
  </si>
  <si>
    <t>Cho M.; Kim K.; Cho S.; Cho S.-M.; Chung W.</t>
  </si>
  <si>
    <t>Frequent and Automatic Update of Lane-Level HD Maps with a Large Amount of Crowdsourced Data Acquired from Buses and Taxis in Seoul</t>
  </si>
  <si>
    <t>10.3390/s23010438</t>
  </si>
  <si>
    <t>DETECTION AND RECOGNITION OF TRAFFIC SIGNS FROM DATA COLLECTED BY THE MOBILE MAPPING SYSTEM</t>
  </si>
  <si>
    <t>10.5194/isprs-archives-XLVIII-4-W9-2024-183-2024</t>
  </si>
  <si>
    <t>Xue D.; Yang N.; Zhao X.; Wang Z.</t>
  </si>
  <si>
    <t>Point-cloud Map Update for Connected and Autonomous Vehicles Based on Vehicle Infrastructure Cooperation: Framework and Field Experiments</t>
  </si>
  <si>
    <t>10.1109/ITSC48978.2021.9564905</t>
  </si>
  <si>
    <t>Song J.; Chu Z.; Fan Z.; Zou B.; Jiao W.</t>
  </si>
  <si>
    <t>Experimental design of traffic sign detection and recognition in complex scenes based on YOLO-BSNM; [基于 YOLO-BSNM 的复杂背景下交通标志识别实验设计]</t>
  </si>
  <si>
    <t>10.16791/j.cnki.sjg.2026.02.006</t>
  </si>
  <si>
    <t>16th International Conference on P2P, Parallel, Grid, Cloud and Internet Computing, 3PGCIC-2021</t>
  </si>
  <si>
    <t>Safarzadehvahed M.; Zulkernine M.; Araujo P.R.M.d.; Givigi S.</t>
  </si>
  <si>
    <t>Najeh I.; Bouillaut L.; Daucher D.; Redondin M.</t>
  </si>
  <si>
    <t>Maintenance strategy for the road infrastructure for the autonomous vehicle</t>
  </si>
  <si>
    <t>Malligere Shivanna V.; Guo J.-I.</t>
  </si>
  <si>
    <t>Object Detection, Recognition, and Tracking Algorithms for ADASs—A Study on Recent Trends</t>
  </si>
  <si>
    <t>10.3390/s24010249</t>
  </si>
  <si>
    <t>3rd EAI International Conference on Intelligent Transport Systems, INTSYS 2019</t>
  </si>
  <si>
    <t>Gouda M.; El-Basyouny K.</t>
  </si>
  <si>
    <t>Foria F.; Calicchio M.; Moretti L.; Loprencipe G.</t>
  </si>
  <si>
    <t>MULTIDIMENSIONAL MOBILE MAPPING AND INTEGRATED APPROACH FOR THE DIGITALISATION OF UNDERGROUND TRANSPORT INFRASTRUCTURE</t>
  </si>
  <si>
    <t>10.14311/AP.2023.63.0111</t>
  </si>
  <si>
    <t>Alqarqaz M.; Bani Younes M.; Qaddoura R.</t>
  </si>
  <si>
    <t>Zou M.; Kageyama Y.</t>
  </si>
  <si>
    <t>Road Curb Detection Based on a Deep Learning Framework</t>
  </si>
  <si>
    <t>10.1109/CCWC57344.2023.10099233</t>
  </si>
  <si>
    <t>Li Q.; Gao J.</t>
  </si>
  <si>
    <t>Mohand O.F.; Raham D.; Boukerch I.; Mezhoud S.; Saidi K.; Kariche I.</t>
  </si>
  <si>
    <t>A Low-Cost Smartphone-Based Photogrammetric Approach for Highway Pavement Defects Detection and Mapping</t>
  </si>
  <si>
    <t>10.52939/ijg.v21i11.4601</t>
  </si>
  <si>
    <t>Fan J.; Li Z.; Wang Y.</t>
  </si>
  <si>
    <t>Enhanced Road Marking Point Cloud Extraction Method Using Improved RandLA-Net; [基于改进 RandLA-Net 的道路标线点云提取方法]</t>
  </si>
  <si>
    <t>Alrousan Q.; Alzu'bi H.; Pfeil A.; Tasky T.</t>
  </si>
  <si>
    <t>Autonomous Vehicle Multi-Sensors Localization in Unstructured Environment</t>
  </si>
  <si>
    <t>10.4271/2020-01-1029</t>
  </si>
  <si>
    <t>Ma Z.; Wang Y.; Wu H.; Du S.</t>
  </si>
  <si>
    <t>Ground point filtering method for terrestrial laser scanning point clouds using iterative relative density analysis and its mapping applications</t>
  </si>
  <si>
    <t>10.1117/12.3048779</t>
  </si>
  <si>
    <t>Chen G.; Wang B.; Wang X.; Deng H.; Wang B.; Zhang S.</t>
  </si>
  <si>
    <t>PSF-LO: Parameterized Semantic Features Based Lidar Odometry</t>
  </si>
  <si>
    <t>10.1109/ICRA48506.2021.9561554</t>
  </si>
  <si>
    <t>Solid lanes extraction from mobile laser scanning point clouds; [车载激光扫描数据中实线型交通标线提取]</t>
  </si>
  <si>
    <t>10.11947/j.AGCS.2019.20180579</t>
  </si>
  <si>
    <t>Shibano K.; Suzuki T.</t>
  </si>
  <si>
    <t>Non-Contact damage detection of drainage wells during the Mj7.6 Noto Peninsula earthquake by UAV-LiDAR technique</t>
  </si>
  <si>
    <t>10.1016/j.measurement.2025.117610</t>
  </si>
  <si>
    <t>Soilán M.; González-Aguilera D.; del-Campo-Sánchez A.; Hernández-López D.; Del Pozo S.</t>
  </si>
  <si>
    <t>Nion-Álvarez S.</t>
  </si>
  <si>
    <t>Identification and Characterisation of Roman Roads Using Lidar Data and Aerial Photography. The Case of Via XVIII in the Comarca Da Alta Limia (Ourense); [IDENTIFICACIÓN Y CARACTERIZACIÓN DE VÍAS ROMANAS A TRAVÉS DE DATOS LIDAR Y FOTOGRAFÍA AÉREA. EL CASO DE LA VÍA XVIII EN LA COMARCA DA ALTA LIMIA (OURENSE)]</t>
  </si>
  <si>
    <t>10.30827/CPAG.v34i0.30668</t>
  </si>
  <si>
    <t>Tsai Y.-H.H.; Goh H.; Farhadi A.; Zhang J.</t>
  </si>
  <si>
    <t>Towards Multimodal Multitask Scene Understanding Models for Indoor Mobile Agents</t>
  </si>
  <si>
    <t>10.1109/ICRAE59816.2023.10458473</t>
  </si>
  <si>
    <t>Modeling mobile laser scanning data for deformation monitoring of transportation infrastructure</t>
  </si>
  <si>
    <t>Park Y.-K.; Park H.; Woo Y.-S.; Choi I.-G.; Han S.-S.</t>
  </si>
  <si>
    <t>Liu J.; Huang Y.; Shi W.; Ye X.; Yang H.</t>
  </si>
  <si>
    <t>Road markings extraction considering topological structure; [顾及拓扑结构的道路标线提取]</t>
  </si>
  <si>
    <t>10.11947/j.AGCS.2024.20230289</t>
  </si>
  <si>
    <t>Manalo J.R.D.; Gagliardi V.; D'Amico F.; Corini V.; Benenati L.; Bernardi L.; Basile A.; Cavestri A.; Calvi A.; Benedetto A.</t>
  </si>
  <si>
    <t>A digital-based approach for efficient and reliable bridge inspections using non-destructive technologies</t>
  </si>
  <si>
    <t>10.1117/12.3071256</t>
  </si>
  <si>
    <t>Ribeiro D.; Rakoczy A.M.; Cabral R.; Hoskere V.; Narazaki Y.; Santos R.; Tondo G.; Gonzalez L.; Matos J.C.; Massao Futai M.; Guo Y.; Trias A.; Tinoco J.; Samec V.; Minh T.Q.; Moreu F.; Popescu C.; Mirzazade A.; Jorge T.; Magalhães J.; Schmidt F.; Ventura J.; Fonseca J.</t>
  </si>
  <si>
    <t>Methodologies for Remote Bridge Inspection—Review</t>
  </si>
  <si>
    <t>10.3390/s25185708</t>
  </si>
  <si>
    <t>Wang C.; Zhou W.; Wang G.</t>
  </si>
  <si>
    <t>Zhou Y.; Sun P.; Zhang Y.; Anguelov D.; Gao J.; Ouyang T.; Guo J.; Ngiam J.; Vasudevan V.</t>
  </si>
  <si>
    <t>End-to-End Multi-View Fusion for 3D Object Detection in LiDAR Point Clouds</t>
  </si>
  <si>
    <t>Tsai G.J.; Chiang K.W.; El-Sheimy N.</t>
  </si>
  <si>
    <t>Kinematic calibration using low-cost Lidar system for mapping and autonomous driving applications</t>
  </si>
  <si>
    <t>10.5194/isprs-archives-XLII-1-445-2018</t>
  </si>
  <si>
    <t>Guerrero-Bañales L.D.; Hernández-Bautista I.; López-Parra M.; Ricardo-Torres O.</t>
  </si>
  <si>
    <t>Use of lidar for negative obstacle detection: A thorough review</t>
  </si>
  <si>
    <t>10.1115/IMECE2021-70747</t>
  </si>
  <si>
    <t>Upadhyaya V.; Tiwari N.</t>
  </si>
  <si>
    <t>Wysocki O.; Schwab B.; Hoegner L.; Kolbe T.H.; Stilla U.</t>
  </si>
  <si>
    <t>PLASTIC SURGERY for 3D CITY MODELS: A PIPELINE for AUTOMATIC GEOMETRY REFINEMENT and SEMANTIC ENRICHMENT</t>
  </si>
  <si>
    <t>10.5194/isprs-annals-V-4-2021-17-2021</t>
  </si>
  <si>
    <t>Peng C.-W.; Hsu C.-C.; Wang W.-Y.</t>
  </si>
  <si>
    <t>Sánchez-Rodríguez A.; Rúa E.; Martínez-Sánchez J.; Solla M.; Riveiro B.; Arias P.; Lorenzo H.</t>
  </si>
  <si>
    <t>Latest trends for condition assessment using non-destructive techniques</t>
  </si>
  <si>
    <t>Gorfer A.; Pierantoni A.; Fontanelli D.</t>
  </si>
  <si>
    <t>Chaitra P.G.; Deepthi V.; Gautami S.; Suraj H.M.; Kumar N.</t>
  </si>
  <si>
    <t>Convolutional Neural Network based Working Model of Self Driving Car - A Study</t>
  </si>
  <si>
    <t>10.1109/ICESC48915.2020.9155826</t>
  </si>
  <si>
    <t>Laila M.; Sara J.; Imane S.; Sara A.-L.; Nabil M.</t>
  </si>
  <si>
    <t>Narayanan N.; Sharika T.R.; Nair P.; Anila S.; Varghese C.M.; Divya K.S.</t>
  </si>
  <si>
    <t>Kurşun H.</t>
  </si>
  <si>
    <t>Accuracy comparison of mobile mapping system for road inventory</t>
  </si>
  <si>
    <t>10.53093/mephoj.1334286</t>
  </si>
  <si>
    <t>Yang Z.; Wang M.; Xie S.</t>
  </si>
  <si>
    <t>Jung Y.; Jeon M.; Kim C.; Seo S.-W.; Kim S.-W.</t>
  </si>
  <si>
    <t>Uncertainty-Aware Fast Curb Detection Using Convolutional Networks in Point Clouds</t>
  </si>
  <si>
    <t>10.1109/ICRA48506.2021.9561358</t>
  </si>
  <si>
    <t>Yang J.; Kang Z.; Akwensi P.H.</t>
  </si>
  <si>
    <t>Kyryliuk M.; Bondarenko E.</t>
  </si>
  <si>
    <t>Lidar Scanning Data Processing Methodology for Creating Detailed Three-Dimensional Models of Transport Infrastructure Objects</t>
  </si>
  <si>
    <t>10.3997/2214-4609.202552061</t>
  </si>
  <si>
    <t>Tatar C.Ö.; Yılmaz E.; Efe A.; Sönmez B.; Özdemir Y.; Danışan B.; Beyaz H.İ.; Yeğnidemir E.</t>
  </si>
  <si>
    <t>Mobilenet based traffic sign detection system for mobile mapping: Crowdsourced geographical data collection system; [Mobil haritalama amaçlı mobilenet tabanlı trafik işaretleri tespit sistemi: Kitlesel coğrafi bilgi toplama sistemi]</t>
  </si>
  <si>
    <t>10.17341/gazimmfd.1249165</t>
  </si>
  <si>
    <t>Liu H.; Ye Q.; Wang H.; Chen L.; Yang J.</t>
  </si>
  <si>
    <t>A precise and robust segmentation-based lidar localization system for automated urban driving</t>
  </si>
  <si>
    <t>Kang H.-Y.; Lu J.-G.; Wei M.; Li J.-C.; Zhang Q.-H.; Wang Y.</t>
  </si>
  <si>
    <t>Li L.; Zhang Y.; Jiang Z.; Wang Z.; Yu Y.; Li L.</t>
  </si>
  <si>
    <t>Sensitivity Analysis of Photogrammetric Parameters in Neural Radiance Field-Based Three-Dimensional Reconstruction; [神经辐射场三维重建的摄影测量参数敏感性分析]</t>
  </si>
  <si>
    <t>10.3788/AOS251152</t>
  </si>
  <si>
    <t>Ye X.; Wang X.; Cafiso S.D.; Garcia A.</t>
  </si>
  <si>
    <t>Salunke R.; Khan S.</t>
  </si>
  <si>
    <t>Mapping at-risk transportation infrastructure assets using statistical and machine learning methods</t>
  </si>
  <si>
    <t>10.1038/s41598-025-18440-w</t>
  </si>
  <si>
    <t>Xu Z.; Sun Y.; Wang L.; Liu M.</t>
  </si>
  <si>
    <t>CP-loss: Connectivity-preserving Loss for Road Curb Detection in Autonomous Driving with Aerial Images</t>
  </si>
  <si>
    <t>10.1109/IROS51168.2021.9636060</t>
  </si>
  <si>
    <t>Lian J.; Chen S.; Guo G.; Sui D.; Zhao J.; Li L.</t>
  </si>
  <si>
    <t>Chen L.; Xu X.; Cao J.; Pan L.</t>
  </si>
  <si>
    <t>Multi-scenario lane line detection with auxiliary loss; [引入辅助损失的多场景车道线检测]</t>
  </si>
  <si>
    <t>10.11834/jig.190646</t>
  </si>
  <si>
    <t>Luo J.; Zhao R.; Zhang C.; Yang J.</t>
  </si>
  <si>
    <t>LiDAR-Inertial Simultaneous Localization and Mapping Method for Unmanned Vehicles Based on Semantic Information; [基 于 语 义 信 息 的 无 人 车 激 光 -惯 性 同 步 定 位 与地 图 构 建 方 法]</t>
  </si>
  <si>
    <t>Certad N.; Morales-Alvarez W.; Olaverri-Monreal C.</t>
  </si>
  <si>
    <t>Road Markings Segmentation from LIDAR Point Clouds using Reflectivity Information</t>
  </si>
  <si>
    <t>10.1109/ICVES56941.2022.9986939</t>
  </si>
  <si>
    <t>Chougula B.; Gudnavar A.; Naregal K.</t>
  </si>
  <si>
    <t>Advanced Perception and Path Planning for Autonomous Vehicles: A Survey on Deep Learning, Human-Centric Approaches, and Complex Road Navigation</t>
  </si>
  <si>
    <t>10.1109/ICCECE69715.2026.11493102</t>
  </si>
  <si>
    <t>Uzer F.; Breheret A.; Wirbel E.; Benmokhtar R.</t>
  </si>
  <si>
    <t>A lidar-based dual-level virtual lanes construction and anticipation of specific road infrastructure events for autonomous driving</t>
  </si>
  <si>
    <t>10.1109/IVS.2019.8814201</t>
  </si>
  <si>
    <t>Chen R.-F.; Hsiao H.-Y.; Chi C.-Y.; Chang C.-S.; Wang C.-H.</t>
  </si>
  <si>
    <t>Advanced Slope Susceptibility Monitoring in Taiwan's Mountain Roads: A Multi-Temporal Lidar and InSAR Approach</t>
  </si>
  <si>
    <t>10.23919/APSAR64635.2025.11392394</t>
  </si>
  <si>
    <t>Lagahit M.L.R.; Tseng Y.H.</t>
  </si>
  <si>
    <t>Using deep learning to digitize road arrow markings from lidar points cloud derived images</t>
  </si>
  <si>
    <t>10.5194/isprs-archives-XLIII-B5-2020-123-2020</t>
  </si>
  <si>
    <t>10.3850/978-981-14-8593-0_3575-cd</t>
  </si>
  <si>
    <t>Wen C.; You C.; Wu H.; Wang C.; Fan X.; Li J.</t>
  </si>
  <si>
    <t>Recovery of urban 3D road boundary via multi-source data</t>
  </si>
  <si>
    <t>10.1016/j.isprsjprs.2019.08.010</t>
  </si>
  <si>
    <t>Zahra A.A.; Astor Y.; Sihombing A.V.R.</t>
  </si>
  <si>
    <t>Xu D.; Liu J.; Hua X.; Tao W.</t>
  </si>
  <si>
    <t>A road curb points extraction algorithm combined spatial features and measuring distance; [道路空间特征与测量距离相结合的LiDAR道路边界点提取算法]</t>
  </si>
  <si>
    <t>10.11947/j.AGCS.2021.20210244.</t>
  </si>
  <si>
    <t>Yi S.; Worrall S.; Nebot E.</t>
  </si>
  <si>
    <t>Geographical Map Registration and Fusion of Lidar-Aerial Orthoimagery in GIS</t>
  </si>
  <si>
    <t>10.1109/ITSC.2019.8917305</t>
  </si>
  <si>
    <t>Li D.; Liu T.; Du P.; He Y.; Liu S.</t>
  </si>
  <si>
    <t>Putkiranta P.; Kurkela M.; Ingman M.; Keitaanniemi A.; El Issaoui A.; Kaartinen H.; Honkavaara E.; Hyyppä H.; Hyyppä J.; Vaaja M.T.</t>
  </si>
  <si>
    <t>Performance assessment of reference modelling methods for defect evaluation in asphalt concrete</t>
  </si>
  <si>
    <t>10.3390/s21248190</t>
  </si>
  <si>
    <t>Detection of Road Limits Using Gradients of the Accumulated Point Cloud Density</t>
  </si>
  <si>
    <t>10.1007/978-3-030-35990-4_22</t>
  </si>
  <si>
    <t>Kingston T.; Gikas V.; Laflamme C.; Larouche C.</t>
  </si>
  <si>
    <t>An integrated mobile mapping system for data acquisition and automated asset extraction</t>
  </si>
  <si>
    <t>Aufrère R.; Gowdy J.; Mertz C.; Thorpe C.; Wang C.-C.; Yata T.</t>
  </si>
  <si>
    <t>Perception for collision avoidance and autonomous driving</t>
  </si>
  <si>
    <t>10.1016/S0957-4158(03)00047-3</t>
  </si>
  <si>
    <t>Amaradi P.; Sriramoju N.; Li D.; Tewolde G.S.; Kwon J.</t>
  </si>
  <si>
    <t>Lane following and obstacle detection techniques in autonomous driving vehicles</t>
  </si>
  <si>
    <t>10.1109/EIT.2016.7535320</t>
  </si>
  <si>
    <t>Stiller C.; Puente León F.; Kruse M.</t>
  </si>
  <si>
    <t>Mizoguchi T.</t>
  </si>
  <si>
    <t>Evaluation of classification performance of pole-like objects from MMS images using convolutional neural network and image super resolution</t>
  </si>
  <si>
    <t>10.20965/ijat.2018.p0369</t>
  </si>
  <si>
    <t>Chen X.; Stroila M.; Wang R.; Kohlmeyer B.; Alwar N.; Bach J.</t>
  </si>
  <si>
    <t>Next generation map making: Geo-referenced ground-level LIDAR point clouds for automatic retro-reflective road feature extraction</t>
  </si>
  <si>
    <t>10.1145/1653771.1653851</t>
  </si>
  <si>
    <t>Li Y.-H.</t>
  </si>
  <si>
    <t>The calibration methodology of a low cost land vehicle mobile mapping system</t>
  </si>
  <si>
    <t>Da Silva J.F.C.; De Oliveira Camargo P.; Gallis R.B.A.</t>
  </si>
  <si>
    <t>Development of a low-cost mobile mapping system: A South American experience</t>
  </si>
  <si>
    <t>10.1111/0031-868X.t01-1-00004</t>
  </si>
  <si>
    <t>ISPRS Annals of the Photogrammetry, Remote Sensing and Spatial Information Sciences</t>
  </si>
  <si>
    <t>Herban I.S.; Vîlceanu C.-B.; Grecea C.</t>
  </si>
  <si>
    <t>Road-structure monitoring with modern geodetic technologies</t>
  </si>
  <si>
    <t>10.1061/(ASCE)SU.1943-5428.0000218</t>
  </si>
  <si>
    <t>2013 3rd International Conference on Mechanical Materials and Manufacturing Engineering, ICMMME 2013</t>
  </si>
  <si>
    <t>Toth C.; Paska E.; Brzezinska D.</t>
  </si>
  <si>
    <t>Quality assessment of lidar data by using pavement markings</t>
  </si>
  <si>
    <t>Liu X.; Zhang Y.; Li Q.</t>
  </si>
  <si>
    <t>AUTOMATIC PEDESTRIAN CROSSING DETECTION and IMPAIRMENT ANALYSIS BASED on MOBILE MAPPING SYSTEM</t>
  </si>
  <si>
    <t>10.5194/isprs-annals-IV-2-W4-251-2017</t>
  </si>
  <si>
    <t>Alkhorshid Y.; Aryafar K.; Wanielik G.; Shokoufandeh A.</t>
  </si>
  <si>
    <t>Camera-based lane marking detection for ADAS and autonomous driving</t>
  </si>
  <si>
    <t>10.1007/978-3-319-20801-5_57</t>
  </si>
  <si>
    <t>Soilán M.; Riveiro B.; Sánchez-Rodríguez A.; González-De Santos L.M.</t>
  </si>
  <si>
    <t>Application of MLS data to the assessment of safety-related features in the surrounding area of automatically detected pedestrian crossings</t>
  </si>
  <si>
    <t>10.5194/isprs-archives-XLII-2-1067-2018</t>
  </si>
  <si>
    <t>Yoshizawa T.; Raksincharoensak P.; Nagai M.</t>
  </si>
  <si>
    <t>Study of a path tracking control for low speed autonomous vehicle based on LIDAR information</t>
  </si>
  <si>
    <t>10.1299/kikaic.77.114</t>
  </si>
  <si>
    <t>Zhang K.; Sheng Y.; Ye C.; Li Z.</t>
  </si>
  <si>
    <t>Automatic recognition of road traffic sign based on central projected shape feature for vehicle-borne mobile mapping system</t>
  </si>
  <si>
    <t>Shi Y.; Shibasaki R.; Shi Z.C.</t>
  </si>
  <si>
    <t>Towards automatic road mapping by fusing vehicle-borne multi-sensor data</t>
  </si>
  <si>
    <t>Hwang T.-H.; Joo I.-H.; Park J.-H.; Choi K.-H.</t>
  </si>
  <si>
    <t>A database construction system for road signs using a mobile mapping system</t>
  </si>
  <si>
    <t>Ou J.; Bao F.; Wang W.; Lu J.</t>
  </si>
  <si>
    <t>Building and road characteristic line-segment automatic classification research of ground mobile mapping close-range imagery</t>
  </si>
  <si>
    <t>Cheng M.; Zhang H.; Wang C.; Li J.</t>
  </si>
  <si>
    <t>Extraction and Classification of Road Markings Using Mobile Laser Scanning Point Clouds</t>
  </si>
  <si>
    <t>10.1109/JSTARS.2016.2606507</t>
  </si>
  <si>
    <t>Wu Y.; Liang H.; Wang Z.; Mei T.; Xin Y.; Huang R.</t>
  </si>
  <si>
    <t>Lane marking detection of adaptive threshold based on echo signal of lidar</t>
  </si>
  <si>
    <t>10.13973/j.cnki.robot.2015.0451</t>
  </si>
  <si>
    <t>Automatic detection and classification of pole-like objects in urban point cloud data using an anomaly detection algorithm</t>
  </si>
  <si>
    <t>Soilán M.; Riveiro B.; Sánchez-Rodríguez A.; Arias P.</t>
  </si>
  <si>
    <t>He Y.; Song Z.; Liu Z.</t>
  </si>
  <si>
    <t>Ibrahim S.; Lichti D.</t>
  </si>
  <si>
    <t>Curb-based street floor extraction from mobile terrestrial lidar point cloud</t>
  </si>
  <si>
    <t>Sakr G.E.; Eido L.; Maarawi C.</t>
  </si>
  <si>
    <t>Convolution neural network application for road asset detection and classification in LiDAR point cloud</t>
  </si>
  <si>
    <t>10.1007/978-3-030-01054-6_6</t>
  </si>
  <si>
    <t>Puente I.; González-Jorge H.; Arias P.; Armesto J.</t>
  </si>
  <si>
    <t>Land-based mobile laser scanning systems: A review</t>
  </si>
  <si>
    <t>Soloiu V.; Ibru B.; Beyerl T.</t>
  </si>
  <si>
    <t>Small arrays of single beam laser sensors as effective lidar obstacle detection systems for autonomous vehicles</t>
  </si>
  <si>
    <t>10.1115/IMECE201667130</t>
  </si>
  <si>
    <t>Yan L.; Liu H.; Tan J.; Li Z.; Xie H.; Chen C.</t>
  </si>
  <si>
    <t>Scan line based road marking extraction from mobile LiDAR point clouds</t>
  </si>
  <si>
    <t>Britt J.H.; Bevly D.M.</t>
  </si>
  <si>
    <t>Lane tracking using multilayer laser scanner to enhance vehicle navigation and safety systems</t>
  </si>
  <si>
    <t>Murray S.; Haughey S.; Brogan M.; Fitzgerald C.; McLoughlin S.; Deegan C.</t>
  </si>
  <si>
    <t>Mobile mapping system for the automated detection and analysis of road delineation</t>
  </si>
  <si>
    <t>10.1049/iet-its.2010.0105</t>
  </si>
  <si>
    <t>Gu X.; Zang A.; Huang X.; Tokuta A.; Chen X.</t>
  </si>
  <si>
    <t>Fusion of color images and LiDAR data for lane classification</t>
  </si>
  <si>
    <t>10.1145/2820783.2820859</t>
  </si>
  <si>
    <t>Deng Z.; Zhou L.</t>
  </si>
  <si>
    <t>Vu A.; Yang Q.; Farrell J.A.; Barth M.</t>
  </si>
  <si>
    <t>Traffic sign detection, state estimation, and identification using onboard sensors</t>
  </si>
  <si>
    <t>10.1109/ITSC.2013.6728342</t>
  </si>
  <si>
    <t>Benesova W.; Lypetskyy Y.; Andreu J.-P.; Paletta L.; Jeitler A.; Hödl E.</t>
  </si>
  <si>
    <t>A mobile system for vision based road sign inventory</t>
  </si>
  <si>
    <t>He G.; Orvets G.</t>
  </si>
  <si>
    <t>Capturing road network data using mobile mapping technology</t>
  </si>
  <si>
    <t>Yang B.; Fang L.; Li J.</t>
  </si>
  <si>
    <t>Khosrokhani M.; Khairunniza-Bejo S.; Pradhan B.</t>
  </si>
  <si>
    <t>Geospatial technologies for detection and monitoring of Ganoderma basal stem rot infection in oil palm plantations: a review on sensors and techniques</t>
  </si>
  <si>
    <t>10.1080/10106049.2016.1243410</t>
  </si>
  <si>
    <t>Malehmir R.; Coram C.; Firbank D.; Palsat B.; Palesch D.</t>
  </si>
  <si>
    <t>Machine learning powered roadside asset extraction using LiDAR</t>
  </si>
  <si>
    <t>Proceedings of SPIE - The International Society for Optical Engineering</t>
  </si>
  <si>
    <t>Toth C.; Paska E.; Brzezinsk D.</t>
  </si>
  <si>
    <t>Using road pavement markings as ground control for lidar data</t>
  </si>
  <si>
    <t>Serna A.; Marcotegui B.; Goulette F.; Deschaud J.-E.</t>
  </si>
  <si>
    <t>Paris-rue-madame database: A 3D mobile laser scanner dataset for benchmarking urban detection, segmentation and classification methods</t>
  </si>
  <si>
    <t>10.5220/0004934808190824</t>
  </si>
  <si>
    <t>Foy S.; Deegan C.; Mulvihill C.; Fitzgerald C.; Markham C.; McLoughlin S.</t>
  </si>
  <si>
    <t>Road sign safety identification through the use of a mobile survey system</t>
  </si>
  <si>
    <t>Real-Time Road Segmentation Using LiDAR Data Processing on an FPGA</t>
  </si>
  <si>
    <t>10.1109/ISCAS.2018.8351244</t>
  </si>
  <si>
    <t>Lee I.-C.; Tsai F.</t>
  </si>
  <si>
    <t>Generating road surface orthophoto from images of mobile mapping vehicles</t>
  </si>
  <si>
    <t>Cai H.; Rasdorf W.</t>
  </si>
  <si>
    <t>Modeling road centerlines and predicting lengths in 3-D using LIDAR point cloud and planimetric road centerline data</t>
  </si>
  <si>
    <t>10.1111/j.1467-8667.2008.00518.x</t>
  </si>
  <si>
    <t>Zhang Z.; Cheng M.; Chen X.; Zhou M.; Chen Y.; Li J.; Nie H.</t>
  </si>
  <si>
    <t>Turning mobile laser scanning points into 2D/3D on-road object models: Current status</t>
  </si>
  <si>
    <t>10.1109/IGARSS.2015.7326581</t>
  </si>
  <si>
    <t>Lehtomäki M.; Jaakkola A.; Hyyppä J.; Kukko A.; Kaartinen H.</t>
  </si>
  <si>
    <t>Performance analysis of a pole and tree trunk Detection method for mobile laser scanning data</t>
  </si>
  <si>
    <t>10.5194/isprsarchives-xxxviii-5-w12-197-2011</t>
  </si>
  <si>
    <t>Li M.-Y.; Chang W.; Chio S.-H.</t>
  </si>
  <si>
    <t>Using iterative weighting to fit the circular parameters of vertical cylinder in point clouds</t>
  </si>
  <si>
    <t>González-Jorge H.; Martínez Sánchez J.; Díaz-Vilariño L.; Puente I.; Arias P.</t>
  </si>
  <si>
    <t>Chuang Y.-T.; Yi C.-W.; Tseng Y.-C.; Nian C.-S.; Ching C.-H.</t>
  </si>
  <si>
    <t>Discovering phase timing information of traffic light systems by stop-go shockwaves</t>
  </si>
  <si>
    <t>10.1109/TMC.2014.2318692</t>
  </si>
  <si>
    <t>Pu S.; Tang R.; Du N.; Li F.</t>
  </si>
  <si>
    <t>Feature recognition from mobile laser scanning data for road safety inspection</t>
  </si>
  <si>
    <t>Zafiropoulos Pany; Schenk Toni</t>
  </si>
  <si>
    <t>Feature tracking with temporal scale space modelling</t>
  </si>
  <si>
    <t>Kim H.; Liu B.; Myung H.</t>
  </si>
  <si>
    <t>Road-feature extraction using point cloud and 3D LiDAR sensor for vehicle localization</t>
  </si>
  <si>
    <t>10.1109/URAI.2017.7992858</t>
  </si>
  <si>
    <t>Kukko A.; Jaakkola A.; Lehtomäki M.; Kaartinen H.; Yuwei C.</t>
  </si>
  <si>
    <t>Mobile mapping system and computing methods for modelling of road environment</t>
  </si>
  <si>
    <t>10.1109/URS.2009.5137703</t>
  </si>
  <si>
    <t>Smadja L.; Ninot J.; Gavrilovic T.</t>
  </si>
  <si>
    <t>Global environment interpretation from a new mobile mapping system</t>
  </si>
  <si>
    <t>10.1109/IVS.2010.5547972</t>
  </si>
  <si>
    <t>Ural S.; Shan J.; Romero M.A.; Tarko A.</t>
  </si>
  <si>
    <t>Road and roadside feature extraction using imagery and lidar data for transportation operation</t>
  </si>
  <si>
    <t>10.5194/isprsannals-II-3-W4-239-2015</t>
  </si>
  <si>
    <t>Li R.; Wang W.; Tseng H.-Z.</t>
  </si>
  <si>
    <t>Detection and location of objects from mobile mapping image sequences by Hopfield neural networks</t>
  </si>
  <si>
    <t>Fang L.; Yang B.; Chen C.; Fu H.</t>
  </si>
  <si>
    <t>Extraction 3D road boundaries from mobile laser scanning point clouds</t>
  </si>
  <si>
    <t>10.1109/ICSDM.2015.7298045</t>
  </si>
  <si>
    <t>Gontran H.</t>
  </si>
  <si>
    <t>Real-time extraction of the road geometry</t>
  </si>
  <si>
    <t>10.4018/978-1-59140-995-3.ch007</t>
  </si>
  <si>
    <t>Lehtomäki M.; Jaakkola A.; Hyyppä J.; Lampinen J.; Kaartinen H.; Kukko A.; Puttonen E.; Hyyppä H.</t>
  </si>
  <si>
    <t>Automated sidewalk assessment method for Americans with disabilities act compliance using three-dimensional mobile lidar</t>
  </si>
  <si>
    <t>Yadav M.; Singh A.K.; Lohani B.</t>
  </si>
  <si>
    <t>Huang R.; Chen J.; Liu J.; Liu L.; Yu B.; Wu Y.</t>
  </si>
  <si>
    <t>A practical point cloud based road curb detection method for autonomous vehicle</t>
  </si>
  <si>
    <t>Go with the flow</t>
  </si>
  <si>
    <t>Kim G.-H.; Sohn H.-G.; Song Y.-S.</t>
  </si>
  <si>
    <t>Proceedings of the 2010 International Conference on Image Processing, Computer Vision, and Pattern Recognition, IPCV 2010</t>
  </si>
  <si>
    <t>Computation of road geometry parameters using mobile LiDAR system</t>
  </si>
  <si>
    <t>10.1016/j.rsase.2018.02.003</t>
  </si>
  <si>
    <t>Saneyoshi K.</t>
  </si>
  <si>
    <t>Stereo vision system on automobile for collision avoidance</t>
  </si>
  <si>
    <t>Belton D.; Bae K.-H.</t>
  </si>
  <si>
    <t>Automating post-processing of terrestrial laser scanning point clouds for road feature surveys</t>
  </si>
  <si>
    <t>Jeon D.; Hong W.T.; Choi H.</t>
  </si>
  <si>
    <t>Smart personal mobility (SPM) for service and entertainment</t>
  </si>
  <si>
    <t>10.1109/HRI.2016.7451854</t>
  </si>
  <si>
    <t>Hata A.Y.; Wolf D.F.</t>
  </si>
  <si>
    <t>Feature Detection for Vehicle Localization in Urban Environments Using a Multilayer LIDAR</t>
  </si>
  <si>
    <t>10.1109/TITS.2015.2477817</t>
  </si>
  <si>
    <t>Brogan M.; Haughey S.; Murray S.; Deegan C.; McLoughlin S.; Fitzgerald C.</t>
  </si>
  <si>
    <t>Comparison of camera calibration techniques for a portable mobile mapping system</t>
  </si>
  <si>
    <t>10.1109/IMVIP.2011.18</t>
  </si>
  <si>
    <t>Escalera S.; Baró X.; Pujol O.; Vitrià J.; Radeva P.</t>
  </si>
  <si>
    <t>Traffic sign detection and recognition system</t>
  </si>
  <si>
    <t>10.1007/978-1-4471-2245-6_5</t>
  </si>
  <si>
    <t>Shahbazi M.; Sattari M.; Homayouni S.; Saadatseresht M.</t>
  </si>
  <si>
    <t>Implementation and evaluation of a mobile mapping system based on integrated range and intensity images for traffic signs localization</t>
  </si>
  <si>
    <t>10.5194/isprsarchives-xxxix-b5-51-2012</t>
  </si>
  <si>
    <t>Gong J.; Zhou H.; Gordon C.; Jalayer M.</t>
  </si>
  <si>
    <t>Mobile terrestrial laser scanning for highway inventory data collection</t>
  </si>
  <si>
    <t>10.1061/9780784412343.0069</t>
  </si>
  <si>
    <t>Huang A.S.; Moore D.; Antone M.; Olson E.; Teller S.</t>
  </si>
  <si>
    <t>Finding multiple lanes in urban road networks with vision and lidar</t>
  </si>
  <si>
    <t>10.1007/s10514-009-9113-3</t>
  </si>
  <si>
    <t>Schick B.; Schmidt S.</t>
  </si>
  <si>
    <t>Evaluation of video-based driver assistance systems with sensor data fusion by using virtual test driving</t>
  </si>
  <si>
    <t>10.1007/978-3-642-33738-3_36</t>
  </si>
  <si>
    <t>Kim J.-H.; Lee J.-W.; Yoon B.-J.; Park J.-U.; Kim J.-H.</t>
  </si>
  <si>
    <t>Research of vehicles longitudinal adaptive control using V2I situated cognition based on LiDAR for accident prone areas</t>
  </si>
  <si>
    <t>10.5302/J.ICROS.2012.18.5.453</t>
  </si>
  <si>
    <t>Li L.; Yang M.; Guo L.; Wang C.; Wang B.</t>
  </si>
  <si>
    <t>Hierarchical Neighborhood Based Precise Localization for Intelligent Vehicles in Urban Environments</t>
  </si>
  <si>
    <t>10.1109/TIV.2017.2654065</t>
  </si>
  <si>
    <t>Yang B.; Liu Y.; Dong Z.; Liang F.; Li B.; Peng X.</t>
  </si>
  <si>
    <t>Precise mobile laser scanning for urban mapping utilizing 3D aerial surveillance data</t>
  </si>
  <si>
    <t>10.1109/ITSC.2017.8317833</t>
  </si>
  <si>
    <t>Soheilian B.; Paparoditis N.; Boldo D.</t>
  </si>
  <si>
    <t>3D road marking reconstruction from street-level calibrated stereo pairs</t>
  </si>
  <si>
    <t>10.1016/j.isprsjprs.2010.03.003</t>
  </si>
  <si>
    <t>Guan H.; Li J.; Yu Y.; Wang C.</t>
  </si>
  <si>
    <t>Rapid update of road surface databases using mobile LiDAR: Road-markings</t>
  </si>
  <si>
    <t>10.1109/GIT4NDM.2013.22</t>
  </si>
  <si>
    <t>Guan H.; Li J.; Yu Y.; Wang C.; Chapman M.; Yang B.</t>
  </si>
  <si>
    <t>Yao W.; Deng Z.; Chen Z.</t>
  </si>
  <si>
    <t>A global and local condensation for lane tracking</t>
  </si>
  <si>
    <t>10.1109/ITSC.2012.6338864</t>
  </si>
  <si>
    <t>Using pavement markings to support the QA/QC of LIDAR data</t>
  </si>
  <si>
    <t>Pu S.; Rutzinger M.; Vosselman G.; Oude Elberink S.</t>
  </si>
  <si>
    <t>Recognizing basic structures from mobile laser scanning data for road inventory studies</t>
  </si>
  <si>
    <t>10.1016/j.isprsjprs.2011.08.006</t>
  </si>
  <si>
    <t>Soilán M.; Riveiro B.; González-Jorge H.; Puente I.</t>
  </si>
  <si>
    <t>New challenges in laser scanning data processing: Automatic processing of data and object recognition</t>
  </si>
  <si>
    <t>Penazzi R.; Capozio P.; Duncan M.; Scuderi A.; Siti M.; Merli E.</t>
  </si>
  <si>
    <t>Cooperative safety: A combination of multiple technologies</t>
  </si>
  <si>
    <t>10.1109/DATE.2008.4484804</t>
  </si>
  <si>
    <t>Zhang K.; Sheng Y.; Ye C.</t>
  </si>
  <si>
    <t>Automatic traffic sign detection based on a vehicle-borne mobile mapping system</t>
  </si>
  <si>
    <t>Yu Y.; Li J.; Guan H.; Wang C.</t>
  </si>
  <si>
    <t>Liu J.; Liang H.; Wang Z.; Chen X.</t>
  </si>
  <si>
    <t>A framework for applying point clouds grabbed by multi-beam LIDAR in perceiving the driving environment</t>
  </si>
  <si>
    <t>International Archives of the Photogrammetry, Remote Sensing and Spatial Information Sciences - ISPRS Archives</t>
  </si>
  <si>
    <t>Somogyi Á.; Fehér K.; Lovas T.; Halmos B.; Barsi Á.</t>
  </si>
  <si>
    <t>Analysis of gothic architectural details by spatial object reconstruction techniques</t>
  </si>
  <si>
    <t>Object-based traffic sign detection and recognition from integrated range and intensity images</t>
  </si>
  <si>
    <t>10.2316/P.2011.759-101</t>
  </si>
  <si>
    <t>Lim K.L.; Drage T.; Bra T.</t>
  </si>
  <si>
    <t>Implementation of semantic segmentation for road and lane detection on an autonomous ground vehicle with LIDAR</t>
  </si>
  <si>
    <t>10.1109/MFI.2017.8170358</t>
  </si>
  <si>
    <t>Yang Y.; Koppanyi Z.; Toth C.K.</t>
  </si>
  <si>
    <t>Stereo image point cloud and lidar point cloud fusion for 3D street mapping</t>
  </si>
  <si>
    <t>Paletta L.; Paar G.; Wimmer A.</t>
  </si>
  <si>
    <t>Mobile detection of traffic infrastructure</t>
  </si>
  <si>
    <t>Zhao G.; Yuan J.</t>
  </si>
  <si>
    <t>Curb detection and tracking using 3D-LIDAR scanner</t>
  </si>
  <si>
    <t>10.1109/ICIP.2012.6466890</t>
  </si>
  <si>
    <t>Mote T.; Wimberley M.; Easton M.; Skinner M.; Mason D.; Cheng F.</t>
  </si>
  <si>
    <t>Slope risk analysis supporting post-disaster recovery: The 2016 kaikŌura earthquake</t>
  </si>
  <si>
    <t>Road extraction and environment interpretation from LIDAR sensors</t>
  </si>
  <si>
    <t>Hassan T.; El-Sheimy N.</t>
  </si>
  <si>
    <t>Land-based navigation aiding by fusion with airborne sensory data</t>
  </si>
  <si>
    <t>Koehl M.; Delacourt T.; Boutry C.</t>
  </si>
  <si>
    <t>Image capture with synchronized multiple-cameras for extraction of accurate geometries</t>
  </si>
  <si>
    <t>10.5194/isprsarchives-XLI-B1-653-2016</t>
  </si>
  <si>
    <t>Khalilikhah M.; Heaslip K.</t>
  </si>
  <si>
    <t>Prediction of traffic sign vandalism that obstructs critical messages to drivers</t>
  </si>
  <si>
    <t>Dietmayer K.; Kämpchen N.; Fürstenberg K.; Kibbel J.; Justus W.; Schulz R.</t>
  </si>
  <si>
    <t>Roadway Detection and Lane Detection using Multilayer Laserscanner</t>
  </si>
  <si>
    <t>10.1007/3-540-27463-4_15</t>
  </si>
  <si>
    <t>Li D.; Oude Elberink S.</t>
  </si>
  <si>
    <t>Optimizing detection of road furniture (pole-like object) in Mobile Laser Scanner data</t>
  </si>
  <si>
    <t>10.5194/isprsannals-II-5-W2-163-2013</t>
  </si>
  <si>
    <t>Sun H.; Wang C.; El-Sheimy N.</t>
  </si>
  <si>
    <t>Automatic traffic lane detection for mobile mapping systems</t>
  </si>
  <si>
    <t>10.1109/M2RSM.2011.5697365</t>
  </si>
  <si>
    <t>Abdullah A.F.; Vojinovic Z.; Rahman A.A.</t>
  </si>
  <si>
    <t>A methodology for processing raw LiDAR data to support urban flood modelling framework: Case study-Kuala Lumpur Malaysia</t>
  </si>
  <si>
    <t>10.1007/978-3-642-36379-5_4</t>
  </si>
  <si>
    <t>El-Halawany S.I.; Lichti D.D.</t>
  </si>
  <si>
    <t>Detection of road poles from mobile terrestrial laser scanner point cloud</t>
  </si>
  <si>
    <t>10.1109/M2RSM.2011.5697364</t>
  </si>
  <si>
    <t>Serna A.; Marcotegui B.</t>
  </si>
  <si>
    <t>Schwarzbach F.</t>
  </si>
  <si>
    <t>Suitability of different LIDAR data sets for 3D mapping of the road environment</t>
  </si>
  <si>
    <t>Patra S.; Maheshwari P.; Yadav S.; Banerjee S.; Arora C.</t>
  </si>
  <si>
    <t>A joint 3D-2D based method for free space detection on roads</t>
  </si>
  <si>
    <t>10.1109/WACV.2018.00076</t>
  </si>
  <si>
    <t>Li Q.; Cheng X.</t>
  </si>
  <si>
    <t>Evaluation of intensity and rgb values on 3d point cloud classification</t>
  </si>
  <si>
    <t>Yang B.; Fang L.; Li Q.; Li J.</t>
  </si>
  <si>
    <t>Automated extraction of road markings from mobile lidar point clouds</t>
  </si>
  <si>
    <t>10.14358/PERS.78.4.331</t>
  </si>
  <si>
    <t>Lam S.H.; Toan T.D.</t>
  </si>
  <si>
    <t>Land transport policy and public transport in Singapore</t>
  </si>
  <si>
    <t>10.1007/s11116-005-3049-z</t>
  </si>
  <si>
    <t>Entorno de Software</t>
  </si>
  <si>
    <t>Uso Justificado y Por Qué se Implementa</t>
  </si>
  <si>
    <t>IDs Correspondientes</t>
  </si>
  <si>
    <t>CloudCompare</t>
  </si>
  <si>
    <t>1, 2, 7, 14, 21, 27, 33, 45, 46, 47, 63, 69, 80, 84, 94</t>
  </si>
  <si>
    <t>MATLAB</t>
  </si>
  <si>
    <t>Se emplea fuertemente como laboratorio para el prototipado y validación de Machine Learning Clásico y procesos estadísticos; es idóneo para algoritmos matriciales rigurosos (como RANSAC, PCA, métodos de Otsu y K-means).</t>
  </si>
  <si>
    <t>12, 16, 20, 21, 24, 37, 46, 52, 76, 81, 86, 93</t>
  </si>
  <si>
    <t>Python / Entornos IA (PyTorch / TensorFlow)</t>
  </si>
  <si>
    <t>Lenguaje predominante en las investigaciones recientes que hacen uso de Deep Learning; gracias a sus extensas librerías, permite la creación, entrenamiento y optimización de grandes arquitecturas como YOLO o PointNet++.</t>
  </si>
  <si>
    <t>1, 9, 29, 33, 36, 40, 44, 45, 53, 60, 64, 65, 69, 71, 74</t>
  </si>
  <si>
    <t>C++ y PCL (Point Cloud Library)</t>
  </si>
  <si>
    <t>Los desarrolladores recurren al lenguaje C++ y la biblioteca especializada PCL cuando se requiere procesar conjuntos masivos de millones de puntos 3D de manera rápida, optimizando la memoria y la velocidad de cálculos geométricos.</t>
  </si>
  <si>
    <t>7, 11, 44, 52, 54, 57, 65, 76, 85, 98</t>
  </si>
  <si>
    <t>ArcGIS / QGIS / BIM (Infraworks, Revit)</t>
  </si>
  <si>
    <t>Son las plataformas donde termina el flujo de trabajo; una vez extraídas las ubicaciones y geometrías de las señales o el asfalto, estos softwares son cruciales para generar el inventario georreferenciado o construir gemelos digitales útiles para mantenimiento vial.</t>
  </si>
  <si>
    <t>9, 20, 23, 29, 35, 55</t>
  </si>
  <si>
    <r>
      <t>Es el estándar de código abierto indispensable para la inspección visual, la filtración inicial y, sobre todo, para generar etiquetas manuales altamente precisas que sirven como verdad de campo (</t>
    </r>
    <r>
      <rPr>
        <i/>
        <sz val="10"/>
        <color rgb="FF303030"/>
        <rFont val="Times New Roman"/>
        <family val="1"/>
      </rPr>
      <t>Ground Truth</t>
    </r>
    <r>
      <rPr>
        <sz val="10"/>
        <color rgb="FF303030"/>
        <rFont val="Times New Roman"/>
        <family val="1"/>
      </rPr>
      <t>) para el entrenamiento de redes neuronales.</t>
    </r>
  </si>
  <si>
    <t>Tabla 2</t>
  </si>
  <si>
    <t>SOFTWARES MÁS USADOS</t>
  </si>
  <si>
    <t>#</t>
  </si>
  <si>
    <t>Marcas viales / líneas de carril</t>
  </si>
  <si>
    <t>Bordes, bordillos y límites de vía</t>
  </si>
  <si>
    <t>Postes y elementos verticales (luminarias, torres, cámaras)</t>
  </si>
  <si>
    <t>Geometría vial (pendiente, peralte, ancho, alineación, secciones)</t>
  </si>
  <si>
    <t>Barreras de seguridad</t>
  </si>
  <si>
    <t>Pasos peatonales / cebras</t>
  </si>
  <si>
    <t>Mobiliario urbano, vegetación y objetos del entorno</t>
  </si>
  <si>
    <t>Grietas, baches y daños del pavimento</t>
  </si>
  <si>
    <t>Puentes, viaductos e infraestructura mayor</t>
  </si>
  <si>
    <t>Tapas de alcantarilla y desagües</t>
  </si>
  <si>
    <t>Carriles para bicicleta</t>
  </si>
  <si>
    <t>TOTAL ARTÍCULOS CON DATO (N)</t>
  </si>
  <si>
    <t>Nota: las categorías no son excluyentes; un artículo puede contribuir a varias.</t>
  </si>
  <si>
    <t>CATEGORÍAS TRANSVERSALES DE ELEMENTOS EXTRAÍDOS (orden descendente)</t>
  </si>
  <si>
    <t>Formato de Representación (Producto Final)</t>
  </si>
  <si>
    <t>Porcentaje Aproximado</t>
  </si>
  <si>
    <t>Descripción y Casos de Uso</t>
  </si>
  <si>
    <t>IDs de Documentos Asociados</t>
  </si>
  <si>
    <t>Nubes de puntos semánticas y Cajas delimitadoras</t>
  </si>
  <si>
    <t>IDs: 3, 4, 6, 7, 11, 14, 15, 17, 18, 24, 25, 26, 30, 31, 35, 38, 44, 46, 51, 54, 55, 58, 64, 71, 72, 79, 80, 81, 84, 87, 90, 94, 97, 100.</t>
  </si>
  <si>
    <t>Imágenes rasterizadas 2D y Máscaras binarias</t>
  </si>
  <si>
    <t>Transformación de puntos 3D a imágenes planas (mapas de bits). Se utiliza extensivamente para evaluar marcas viales debido a que enfatiza el contraste lumínico de la pintura en la vía.</t>
  </si>
  <si>
    <t>IDs: 13, 22, 47, 51, 57, 60, 62, 63, 66, 76, 77, 81, 83, 86, 90, 92, 93, 98.</t>
  </si>
  <si>
    <t>Modelos Paramétricos BIM, IFC y Mallas 3D</t>
  </si>
  <si>
    <t>Vectorización paramétrica que genera superficies, modelos de elevación y líneas inteligentes (estándar IFC). Son fundamentales para el análisis de geometría viaria y Gemelos Digitales.</t>
  </si>
  <si>
    <t>IDs: 1, 2, 9, 41, 55, 56, 91, 96.</t>
  </si>
  <si>
    <t>Capas SIG, Archivos Tabulares, HTML e Índices</t>
  </si>
  <si>
    <t>Abstracción de objetos tridimensionales en marcadores (Shapefiles), listas tabuladas (.csv), reportes de desgaste y mapas interactivos HTML. Óptimos para auditorías e inventarios territoriales.</t>
  </si>
  <si>
    <t>IDs: 9, 16, 20, 21, 23, 28, 29, 33, 34, 39, 40, 55, 59, 62, 65, 69, 70, 75, 83, 84, 89, 90, 91, 93, 99.</t>
  </si>
  <si>
    <r>
      <t>El producto retiene su estructura 3D nativa. Los elementos se aíslan mediante recuadros (</t>
    </r>
    <r>
      <rPr>
        <i/>
        <sz val="10"/>
        <color rgb="FF303030"/>
        <rFont val="Times New Roman"/>
        <family val="1"/>
      </rPr>
      <t>bounding boxes</t>
    </r>
    <r>
      <rPr>
        <sz val="10"/>
        <color rgb="FF303030"/>
        <rFont val="Times New Roman"/>
        <family val="1"/>
      </rPr>
      <t>) y reciben colores según su clase. Es ideal para extraer mobiliario urbano, postes y vegetación.</t>
    </r>
  </si>
  <si>
    <t>Tabla 1</t>
  </si>
  <si>
    <t>Base de datos en crudo</t>
  </si>
  <si>
    <t>Análisis empleando criterios de inclusión y exclusión</t>
  </si>
  <si>
    <t>Documentos seleccionados</t>
  </si>
  <si>
    <t>BASE DE INFORMACIÓN EXTRAÍDA</t>
  </si>
  <si>
    <t>ANÁLISIS ANUAL DE PUBLICACIONES</t>
  </si>
  <si>
    <t>SISTEMAS MÁS EMPLEADOS</t>
  </si>
  <si>
    <t>Clasificación de sensores complementarios empleados- Corpus 100 artículos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</si>
</sst>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Aptos Narrow"/>
      <family val="2"/>
      <scheme val="minor"/>
    </font>
    <font>
      <sz val="11"/>
      <color theme="1"/>
      <name val="Aptos Narrow"/>
      <family val="2"/>
      <scheme val="minor"/>
    </font>
    <font>
      <b/>
      <sz val="9"/>
      <color indexed="81"/>
      <name val="Tahoma"/>
      <family val="2"/>
    </font>
    <font>
      <sz val="9"/>
      <color indexed="81"/>
      <name val="Tahoma"/>
      <family val="2"/>
    </font>
    <font>
      <sz val="11"/>
      <color theme="1"/>
      <name val="Calibri"/>
      <family val="2"/>
      <charset val="1"/>
    </font>
    <font>
      <sz val="10"/>
      <name val="Arial"/>
      <family val="2"/>
    </font>
    <font>
      <sz val="10"/>
      <color theme="1"/>
      <name val="Times New Roman"/>
      <family val="1"/>
    </font>
    <font>
      <b/>
      <sz val="10"/>
      <color rgb="FFFFFFFF"/>
      <name val="Times New Roman"/>
      <family val="1"/>
    </font>
    <font>
      <b/>
      <sz val="10"/>
      <name val="Times New Roman"/>
      <family val="1"/>
    </font>
    <font>
      <sz val="10"/>
      <color rgb="FF00B050"/>
      <name val="Times New Roman"/>
      <family val="1"/>
    </font>
    <font>
      <b/>
      <sz val="10"/>
      <color theme="1"/>
      <name val="Times New Roman"/>
      <family val="1"/>
    </font>
    <font>
      <sz val="10"/>
      <name val="Times New Roman"/>
      <family val="1"/>
    </font>
    <font>
      <sz val="10"/>
      <color theme="8" tint="0.39997558519241921"/>
      <name val="Times New Roman"/>
      <family val="1"/>
    </font>
    <font>
      <sz val="10"/>
      <color rgb="FFFF0000"/>
      <name val="Times New Roman"/>
      <family val="1"/>
    </font>
    <font>
      <sz val="10"/>
      <color theme="6" tint="0.39997558519241921"/>
      <name val="Times New Roman"/>
      <family val="1"/>
    </font>
    <font>
      <sz val="10"/>
      <color theme="9"/>
      <name val="Times New Roman"/>
      <family val="1"/>
    </font>
    <font>
      <b/>
      <sz val="10"/>
      <color theme="4"/>
      <name val="Times New Roman"/>
      <family val="1"/>
    </font>
    <font>
      <sz val="10"/>
      <color theme="4" tint="0.39997558519241921"/>
      <name val="Times New Roman"/>
      <family val="1"/>
    </font>
    <font>
      <sz val="10"/>
      <color theme="3" tint="0.499984740745262"/>
      <name val="Times New Roman"/>
      <family val="1"/>
    </font>
    <font>
      <b/>
      <sz val="10"/>
      <color rgb="FFFF0000"/>
      <name val="Times New Roman"/>
      <family val="1"/>
    </font>
    <font>
      <i/>
      <sz val="10"/>
      <color theme="1"/>
      <name val="Times New Roman"/>
      <family val="1"/>
    </font>
    <font>
      <sz val="10"/>
      <color rgb="FF000000"/>
      <name val="Times New Roman"/>
      <family val="1"/>
    </font>
    <font>
      <sz val="10"/>
      <color theme="5"/>
      <name val="Times New Roman"/>
      <family val="1"/>
    </font>
    <font>
      <b/>
      <sz val="10"/>
      <color rgb="FF000000"/>
      <name val="Times New Roman"/>
      <family val="1"/>
    </font>
    <font>
      <sz val="10"/>
      <color theme="5" tint="0.39997558519241921"/>
      <name val="Times New Roman"/>
      <family val="1"/>
    </font>
    <font>
      <sz val="10"/>
      <color theme="2" tint="-0.499984740745262"/>
      <name val="Times New Roman"/>
      <family val="1"/>
    </font>
    <font>
      <i/>
      <sz val="10"/>
      <color rgb="FFFFFFFF"/>
      <name val="Times New Roman"/>
      <family val="1"/>
    </font>
    <font>
      <b/>
      <sz val="10"/>
      <color rgb="FF7F6000"/>
      <name val="Times New Roman"/>
      <family val="1"/>
    </font>
    <font>
      <sz val="10"/>
      <color rgb="FF7F6000"/>
      <name val="Times New Roman"/>
      <family val="1"/>
    </font>
    <font>
      <b/>
      <sz val="10"/>
      <color rgb="FF303030"/>
      <name val="Times New Roman"/>
      <family val="1"/>
    </font>
    <font>
      <sz val="10"/>
      <color rgb="FF303030"/>
      <name val="Times New Roman"/>
      <family val="1"/>
    </font>
    <font>
      <i/>
      <sz val="10"/>
      <color rgb="FF303030"/>
      <name val="Times New Roman"/>
      <family val="1"/>
    </font>
    <font>
      <b/>
      <sz val="10"/>
      <color rgb="FF000000"/>
      <name val="Arial"/>
      <family val="2"/>
    </font>
    <font>
      <i/>
      <sz val="9"/>
      <color rgb="FF404040"/>
      <name val="Arial"/>
      <family val="2"/>
    </font>
    <font>
      <sz val="10"/>
      <color theme="1"/>
      <name val="Aptos Narrow"/>
      <family val="2"/>
      <scheme val="minor"/>
    </font>
    <font>
      <b/>
      <sz val="10"/>
      <color theme="0"/>
      <name val="Times New Roman"/>
      <family val="1"/>
    </font>
  </fonts>
  <fills count="36">
    <fill>
      <patternFill patternType="none"/>
    </fill>
    <fill>
      <patternFill patternType="gray125"/>
    </fill>
    <fill>
      <patternFill patternType="solid">
        <fgColor rgb="FFF2F2F2"/>
      </patternFill>
    </fill>
    <fill>
      <patternFill patternType="solid">
        <fgColor rgb="FF1F3864"/>
      </patternFill>
    </fill>
    <fill>
      <patternFill patternType="solid">
        <fgColor rgb="FFFFFFFF"/>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F2F2F2"/>
        <bgColor rgb="FFF2F7FB"/>
      </patternFill>
    </fill>
    <fill>
      <patternFill patternType="solid">
        <fgColor rgb="FFFFFFFF"/>
        <bgColor rgb="FFF2F7FB"/>
      </patternFill>
    </fill>
    <fill>
      <patternFill patternType="solid">
        <fgColor rgb="FFFFFF00"/>
        <bgColor rgb="FFFFFF00"/>
      </patternFill>
    </fill>
    <fill>
      <patternFill patternType="solid">
        <fgColor rgb="FFFFFF00"/>
      </patternFill>
    </fill>
    <fill>
      <patternFill patternType="solid">
        <fgColor rgb="FFFFFF00"/>
        <bgColor rgb="FFF2F7FB"/>
      </patternFill>
    </fill>
    <fill>
      <patternFill patternType="solid">
        <fgColor rgb="FFFF0000"/>
        <bgColor rgb="FFF2F7FB"/>
      </patternFill>
    </fill>
    <fill>
      <patternFill patternType="solid">
        <fgColor rgb="FFF2F7FB"/>
        <bgColor rgb="FFFFFFFF"/>
      </patternFill>
    </fill>
    <fill>
      <patternFill patternType="solid">
        <fgColor rgb="FFFFF2CC"/>
        <bgColor rgb="FFF2F7FB"/>
      </patternFill>
    </fill>
    <fill>
      <patternFill patternType="solid">
        <fgColor rgb="FF1F3864"/>
        <bgColor rgb="FF333399"/>
      </patternFill>
    </fill>
    <fill>
      <patternFill patternType="solid">
        <fgColor rgb="FFF2F7FB"/>
        <bgColor rgb="FFF2F2F2"/>
      </patternFill>
    </fill>
    <fill>
      <patternFill patternType="solid">
        <fgColor rgb="FF1F3864"/>
        <bgColor rgb="FF333333"/>
      </patternFill>
    </fill>
    <fill>
      <patternFill patternType="solid">
        <fgColor rgb="FF2E5FA3"/>
        <bgColor rgb="FF3366FF"/>
      </patternFill>
    </fill>
    <fill>
      <patternFill patternType="solid">
        <fgColor rgb="FFF2F7FB"/>
        <bgColor rgb="FFEDEDED"/>
      </patternFill>
    </fill>
    <fill>
      <patternFill patternType="solid">
        <fgColor rgb="FFEDEDED"/>
        <bgColor rgb="FFF2F7FB"/>
      </patternFill>
    </fill>
    <fill>
      <patternFill patternType="solid">
        <fgColor rgb="FFFFF2CC"/>
        <bgColor rgb="FFEDEDED"/>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9C9"/>
        <bgColor indexed="64"/>
      </patternFill>
    </fill>
    <fill>
      <patternFill patternType="solid">
        <fgColor rgb="FFFACED1"/>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FFFFFF"/>
        <bgColor indexed="64"/>
      </patternFill>
    </fill>
    <fill>
      <patternFill patternType="solid">
        <fgColor rgb="FFF2F7FB"/>
        <bgColor rgb="FFE8F5E9"/>
      </patternFill>
    </fill>
    <fill>
      <patternFill patternType="solid">
        <fgColor rgb="FFD6E4F7"/>
        <bgColor rgb="FFDCE9F9"/>
      </patternFill>
    </fill>
  </fills>
  <borders count="48">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thin">
        <color rgb="FFB8CCE4"/>
      </left>
      <right style="thin">
        <color rgb="FFB8CCE4"/>
      </right>
      <top style="thin">
        <color rgb="FFB8CCE4"/>
      </top>
      <bottom style="thin">
        <color rgb="FFB8CC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BFBFBF"/>
      </left>
      <right/>
      <top style="thin">
        <color rgb="FFBFBFBF"/>
      </top>
      <bottom style="thin">
        <color indexed="64"/>
      </bottom>
      <diagonal/>
    </border>
    <border>
      <left/>
      <right style="thin">
        <color rgb="FFBFBFBF"/>
      </right>
      <top style="thin">
        <color rgb="FFBFBFBF"/>
      </top>
      <bottom style="thin">
        <color indexed="64"/>
      </bottom>
      <diagonal/>
    </border>
    <border>
      <left/>
      <right/>
      <top style="thin">
        <color rgb="FFBFBFBF"/>
      </top>
      <bottom style="thin">
        <color indexed="64"/>
      </bottom>
      <diagonal/>
    </border>
    <border>
      <left/>
      <right/>
      <top/>
      <bottom style="thin">
        <color indexed="64"/>
      </bottom>
      <diagonal/>
    </border>
    <border>
      <left style="thin">
        <color rgb="FFB8CCE4"/>
      </left>
      <right style="thin">
        <color rgb="FFB8CCE4"/>
      </right>
      <top/>
      <bottom style="thin">
        <color rgb="FFB8CCE4"/>
      </bottom>
      <diagonal/>
    </border>
    <border>
      <left style="thin">
        <color rgb="FFBFBFBF"/>
      </left>
      <right/>
      <top/>
      <bottom/>
      <diagonal/>
    </border>
    <border>
      <left/>
      <right/>
      <top/>
      <bottom style="thin">
        <color rgb="FFBFBFBF"/>
      </bottom>
      <diagonal/>
    </border>
  </borders>
  <cellStyleXfs count="5">
    <xf numFmtId="0" fontId="0" fillId="0" borderId="0"/>
    <xf numFmtId="9" fontId="1" fillId="0" borderId="0" applyFont="0" applyFill="0" applyBorder="0" applyAlignment="0" applyProtection="0"/>
    <xf numFmtId="0" fontId="4" fillId="0" borderId="0"/>
    <xf numFmtId="0" fontId="5" fillId="0" borderId="0"/>
    <xf numFmtId="9" fontId="5" fillId="0" borderId="0" applyFont="0" applyFill="0" applyBorder="0" applyAlignment="0" applyProtection="0"/>
  </cellStyleXfs>
  <cellXfs count="258">
    <xf numFmtId="0" fontId="0" fillId="0" borderId="0" xfId="0"/>
    <xf numFmtId="0" fontId="6" fillId="0" borderId="5" xfId="0" applyFont="1" applyBorder="1"/>
    <xf numFmtId="0" fontId="7" fillId="3" borderId="1" xfId="0" applyFont="1" applyFill="1" applyBorder="1" applyAlignment="1">
      <alignment horizontal="center" vertical="center" wrapText="1"/>
    </xf>
    <xf numFmtId="0" fontId="6" fillId="0" borderId="0" xfId="0" applyFont="1" applyAlignment="1">
      <alignment wrapText="1"/>
    </xf>
    <xf numFmtId="0" fontId="6" fillId="0" borderId="0" xfId="0" applyFont="1"/>
    <xf numFmtId="0" fontId="8" fillId="0" borderId="5" xfId="0" applyFont="1" applyBorder="1" applyAlignment="1">
      <alignment horizontal="center" vertical="top"/>
    </xf>
    <xf numFmtId="0" fontId="9" fillId="0" borderId="36" xfId="0" applyFont="1" applyBorder="1" applyAlignment="1">
      <alignment horizontal="lef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6" fillId="0" borderId="0" xfId="0" applyFont="1" applyAlignment="1">
      <alignment vertical="center" wrapText="1"/>
    </xf>
    <xf numFmtId="0" fontId="9" fillId="0" borderId="17"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36" xfId="0" applyFont="1" applyBorder="1" applyAlignment="1">
      <alignment horizontal="left" vertical="center" wrapText="1"/>
    </xf>
    <xf numFmtId="0" fontId="13" fillId="0" borderId="17" xfId="0" applyFont="1" applyBorder="1" applyAlignment="1">
      <alignment horizontal="center" vertical="center" wrapText="1"/>
    </xf>
    <xf numFmtId="0" fontId="6" fillId="0" borderId="0" xfId="0" applyFont="1" applyAlignment="1">
      <alignment horizontal="center" vertical="center" wrapText="1"/>
    </xf>
    <xf numFmtId="0" fontId="12" fillId="0" borderId="17" xfId="0" applyFont="1" applyBorder="1" applyAlignment="1">
      <alignment horizontal="center" vertical="center" wrapText="1"/>
    </xf>
    <xf numFmtId="0" fontId="12" fillId="8" borderId="36" xfId="0" applyFont="1" applyFill="1" applyBorder="1" applyAlignment="1">
      <alignment horizontal="left" vertical="center" wrapText="1"/>
    </xf>
    <xf numFmtId="0" fontId="11" fillId="8" borderId="36" xfId="0" applyFont="1" applyFill="1" applyBorder="1" applyAlignment="1">
      <alignment horizontal="left" vertical="center" wrapText="1"/>
    </xf>
    <xf numFmtId="0" fontId="10" fillId="8" borderId="5" xfId="0" applyFont="1" applyFill="1" applyBorder="1" applyAlignment="1">
      <alignment horizontal="center" vertical="center"/>
    </xf>
    <xf numFmtId="0" fontId="6" fillId="8" borderId="5" xfId="0" applyFont="1" applyFill="1" applyBorder="1"/>
    <xf numFmtId="0" fontId="11" fillId="8" borderId="17" xfId="0" applyFont="1" applyFill="1" applyBorder="1" applyAlignment="1">
      <alignment horizontal="center" vertical="center" wrapText="1"/>
    </xf>
    <xf numFmtId="0" fontId="14" fillId="0" borderId="36" xfId="0" applyFont="1" applyBorder="1" applyAlignment="1">
      <alignment horizontal="left" vertical="center" wrapText="1"/>
    </xf>
    <xf numFmtId="0" fontId="13" fillId="8" borderId="17" xfId="0" applyFont="1" applyFill="1" applyBorder="1" applyAlignment="1">
      <alignment horizontal="center" vertical="center" wrapText="1"/>
    </xf>
    <xf numFmtId="0" fontId="13" fillId="0" borderId="36" xfId="0" applyFont="1" applyBorder="1" applyAlignment="1">
      <alignment horizontal="left" vertical="center" wrapText="1"/>
    </xf>
    <xf numFmtId="0" fontId="14" fillId="0" borderId="17" xfId="0" applyFont="1" applyBorder="1" applyAlignment="1">
      <alignment horizontal="center" vertical="center" wrapText="1"/>
    </xf>
    <xf numFmtId="0" fontId="6" fillId="8" borderId="17" xfId="0" applyFont="1" applyFill="1" applyBorder="1" applyAlignment="1">
      <alignment horizontal="center" vertical="center" wrapText="1"/>
    </xf>
    <xf numFmtId="0" fontId="6" fillId="8" borderId="36" xfId="0" applyFont="1" applyFill="1" applyBorder="1" applyAlignment="1">
      <alignment horizontal="left" vertical="center" wrapText="1"/>
    </xf>
    <xf numFmtId="0" fontId="10" fillId="0" borderId="18" xfId="0" applyFont="1" applyBorder="1" applyAlignment="1">
      <alignment vertical="center"/>
    </xf>
    <xf numFmtId="0" fontId="13" fillId="8" borderId="36" xfId="0" applyFont="1" applyFill="1" applyBorder="1" applyAlignment="1">
      <alignment horizontal="left" vertical="center" wrapText="1"/>
    </xf>
    <xf numFmtId="0" fontId="9" fillId="5" borderId="36" xfId="0" applyFont="1" applyFill="1" applyBorder="1" applyAlignment="1">
      <alignment horizontal="left" vertical="center" wrapText="1"/>
    </xf>
    <xf numFmtId="0" fontId="10" fillId="5" borderId="5" xfId="0" applyFont="1" applyFill="1" applyBorder="1" applyAlignment="1">
      <alignment horizontal="center" vertical="center"/>
    </xf>
    <xf numFmtId="0" fontId="13" fillId="5" borderId="17" xfId="0" applyFont="1" applyFill="1" applyBorder="1" applyAlignment="1">
      <alignment horizontal="center" vertical="center" wrapText="1"/>
    </xf>
    <xf numFmtId="0" fontId="6" fillId="5" borderId="5" xfId="0" applyFont="1" applyFill="1" applyBorder="1"/>
    <xf numFmtId="0" fontId="10" fillId="5" borderId="18" xfId="0" applyFont="1" applyFill="1" applyBorder="1" applyAlignment="1">
      <alignment horizontal="center" vertical="center"/>
    </xf>
    <xf numFmtId="0" fontId="15" fillId="0" borderId="36" xfId="0" applyFont="1" applyBorder="1" applyAlignment="1">
      <alignment horizontal="left" vertical="center" wrapText="1"/>
    </xf>
    <xf numFmtId="0" fontId="6" fillId="5" borderId="0" xfId="0" applyFont="1" applyFill="1" applyAlignment="1">
      <alignment wrapText="1"/>
    </xf>
    <xf numFmtId="0" fontId="9" fillId="5" borderId="17"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1" fillId="0" borderId="2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0" xfId="0" applyFont="1" applyBorder="1"/>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1" fillId="0" borderId="0" xfId="0" applyFont="1" applyAlignment="1">
      <alignment horizontal="center" vertical="center" wrapText="1"/>
    </xf>
    <xf numFmtId="0" fontId="6" fillId="0" borderId="0" xfId="0" applyFont="1" applyAlignment="1">
      <alignment vertical="center"/>
    </xf>
    <xf numFmtId="0" fontId="10" fillId="0" borderId="0" xfId="0" applyFont="1" applyAlignment="1">
      <alignment horizontal="center" vertical="center"/>
    </xf>
    <xf numFmtId="0" fontId="12" fillId="0" borderId="37" xfId="0" applyFont="1" applyBorder="1" applyAlignment="1">
      <alignment horizontal="left" vertical="center" wrapText="1"/>
    </xf>
    <xf numFmtId="0" fontId="6" fillId="0" borderId="20" xfId="0" applyFont="1" applyBorder="1" applyAlignment="1">
      <alignment vertical="center" wrapText="1"/>
    </xf>
    <xf numFmtId="0" fontId="6" fillId="0" borderId="20" xfId="0" applyFont="1" applyBorder="1" applyAlignment="1">
      <alignment horizontal="center"/>
    </xf>
    <xf numFmtId="0" fontId="6" fillId="0" borderId="0" xfId="0" applyFont="1" applyAlignment="1">
      <alignment horizontal="left" vertical="center" wrapText="1"/>
    </xf>
    <xf numFmtId="0" fontId="10" fillId="0" borderId="0" xfId="0" applyFont="1" applyAlignment="1">
      <alignment vertical="center"/>
    </xf>
    <xf numFmtId="0" fontId="19" fillId="0" borderId="0" xfId="0" applyFont="1" applyAlignment="1">
      <alignment vertical="center" wrapText="1"/>
    </xf>
    <xf numFmtId="0" fontId="10" fillId="0" borderId="0" xfId="0" applyFont="1" applyAlignment="1">
      <alignment horizontal="center"/>
    </xf>
    <xf numFmtId="0" fontId="10" fillId="0" borderId="15" xfId="0" applyFont="1" applyBorder="1" applyAlignment="1">
      <alignment horizontal="center"/>
    </xf>
    <xf numFmtId="0" fontId="10" fillId="0" borderId="5" xfId="0" applyFont="1" applyBorder="1" applyAlignment="1">
      <alignment horizontal="center"/>
    </xf>
    <xf numFmtId="0" fontId="6" fillId="0" borderId="5" xfId="0" applyFont="1" applyBorder="1" applyAlignment="1">
      <alignment wrapText="1"/>
    </xf>
    <xf numFmtId="0" fontId="10" fillId="0" borderId="20" xfId="0" applyFont="1" applyBorder="1" applyAlignment="1">
      <alignment horizontal="center"/>
    </xf>
    <xf numFmtId="0" fontId="6" fillId="0" borderId="0" xfId="0" applyFont="1" applyAlignment="1">
      <alignment horizontal="center"/>
    </xf>
    <xf numFmtId="0" fontId="19" fillId="0" borderId="0" xfId="0" applyFont="1"/>
    <xf numFmtId="0" fontId="6" fillId="0" borderId="0" xfId="0" applyFont="1" applyAlignment="1">
      <alignment horizontal="center" wrapText="1"/>
    </xf>
    <xf numFmtId="0" fontId="12" fillId="0" borderId="5" xfId="0" applyFont="1" applyBorder="1" applyAlignment="1">
      <alignment wrapText="1"/>
    </xf>
    <xf numFmtId="0" fontId="6" fillId="0" borderId="38" xfId="0" applyFont="1" applyBorder="1" applyAlignment="1">
      <alignment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13" fillId="0" borderId="5" xfId="0" applyFont="1" applyBorder="1" applyAlignment="1">
      <alignment wrapText="1"/>
    </xf>
    <xf numFmtId="0" fontId="6" fillId="30" borderId="5" xfId="0" applyFont="1" applyFill="1" applyBorder="1" applyAlignment="1">
      <alignment wrapText="1"/>
    </xf>
    <xf numFmtId="0" fontId="6" fillId="0" borderId="0" xfId="0" applyFont="1" applyAlignment="1">
      <alignment horizontal="center" vertical="center"/>
    </xf>
    <xf numFmtId="0" fontId="21" fillId="4"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1" fillId="10" borderId="1"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3"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0" xfId="0" applyFont="1" applyFill="1" applyAlignment="1">
      <alignment horizontal="center" vertical="center"/>
    </xf>
    <xf numFmtId="0" fontId="21" fillId="14"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0" xfId="0" applyFont="1" applyFill="1" applyAlignment="1">
      <alignment horizontal="center" vertical="center"/>
    </xf>
    <xf numFmtId="0" fontId="22" fillId="4"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4" borderId="1" xfId="0" applyFont="1" applyFill="1" applyBorder="1" applyAlignment="1">
      <alignment horizontal="center" vertical="center" wrapText="1"/>
    </xf>
    <xf numFmtId="0" fontId="21" fillId="24" borderId="0" xfId="0" applyFont="1" applyFill="1" applyAlignment="1">
      <alignment horizontal="center" vertical="center" wrapText="1"/>
    </xf>
    <xf numFmtId="0" fontId="22" fillId="24" borderId="1" xfId="0" applyFont="1" applyFill="1" applyBorder="1" applyAlignment="1">
      <alignment horizontal="center" vertical="center" wrapText="1"/>
    </xf>
    <xf numFmtId="0" fontId="6" fillId="24" borderId="0" xfId="0" applyFont="1" applyFill="1" applyAlignment="1">
      <alignment horizontal="center" vertical="center"/>
    </xf>
    <xf numFmtId="0" fontId="21" fillId="4" borderId="0" xfId="0" applyFont="1" applyFill="1" applyAlignment="1">
      <alignment horizontal="center" vertical="center" wrapText="1"/>
    </xf>
    <xf numFmtId="0" fontId="21" fillId="5" borderId="1"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0" xfId="0" applyFont="1" applyFill="1" applyAlignment="1">
      <alignment horizontal="center" vertical="center" wrapText="1"/>
    </xf>
    <xf numFmtId="0" fontId="24" fillId="4" borderId="0" xfId="0" applyFont="1" applyFill="1" applyAlignment="1">
      <alignment horizontal="center" vertical="center" wrapText="1"/>
    </xf>
    <xf numFmtId="0" fontId="6" fillId="7" borderId="0" xfId="0" applyFont="1" applyFill="1" applyAlignment="1">
      <alignment horizontal="center" vertical="center" wrapText="1"/>
    </xf>
    <xf numFmtId="0" fontId="11" fillId="10" borderId="6" xfId="0" applyFont="1" applyFill="1" applyBorder="1" applyAlignment="1">
      <alignment vertical="top" wrapText="1"/>
    </xf>
    <xf numFmtId="0" fontId="11" fillId="18" borderId="6" xfId="0" applyFont="1" applyFill="1" applyBorder="1" applyAlignment="1">
      <alignment vertical="top" wrapText="1"/>
    </xf>
    <xf numFmtId="0" fontId="7" fillId="17" borderId="6" xfId="0" applyFont="1" applyFill="1" applyBorder="1" applyAlignment="1">
      <alignment horizontal="center" vertical="center" wrapText="1"/>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center"/>
    </xf>
    <xf numFmtId="0" fontId="23" fillId="10" borderId="6" xfId="2" applyFont="1" applyFill="1" applyBorder="1" applyAlignment="1">
      <alignment horizontal="left" vertical="top" wrapText="1"/>
    </xf>
    <xf numFmtId="0" fontId="21" fillId="10" borderId="6" xfId="2" applyFont="1" applyFill="1" applyBorder="1" applyAlignment="1">
      <alignment horizontal="left" vertical="top" wrapText="1"/>
    </xf>
    <xf numFmtId="0" fontId="21" fillId="10" borderId="6" xfId="2" applyFont="1" applyFill="1" applyBorder="1" applyAlignment="1">
      <alignment horizontal="center" vertical="top" wrapText="1"/>
    </xf>
    <xf numFmtId="9" fontId="21" fillId="10" borderId="6" xfId="1" applyFont="1" applyFill="1" applyBorder="1" applyAlignment="1">
      <alignment horizontal="center" vertical="top" wrapText="1"/>
    </xf>
    <xf numFmtId="0" fontId="23" fillId="21" borderId="6" xfId="2" applyFont="1" applyFill="1" applyBorder="1" applyAlignment="1">
      <alignment horizontal="left" vertical="top" wrapText="1"/>
    </xf>
    <xf numFmtId="0" fontId="21" fillId="21" borderId="6" xfId="2" applyFont="1" applyFill="1" applyBorder="1" applyAlignment="1">
      <alignment horizontal="left" vertical="top" wrapText="1"/>
    </xf>
    <xf numFmtId="0" fontId="21" fillId="21" borderId="6" xfId="2" applyFont="1" applyFill="1" applyBorder="1" applyAlignment="1">
      <alignment horizontal="center" vertical="top" wrapText="1"/>
    </xf>
    <xf numFmtId="0" fontId="23" fillId="22" borderId="6" xfId="2" applyFont="1" applyFill="1" applyBorder="1" applyAlignment="1">
      <alignment horizontal="left" vertical="top" wrapText="1"/>
    </xf>
    <xf numFmtId="0" fontId="21" fillId="22" borderId="6" xfId="2" applyFont="1" applyFill="1" applyBorder="1" applyAlignment="1">
      <alignment horizontal="left" vertical="top" wrapText="1"/>
    </xf>
    <xf numFmtId="0" fontId="21" fillId="22" borderId="6" xfId="2" applyFont="1" applyFill="1" applyBorder="1" applyAlignment="1">
      <alignment horizontal="center" vertical="top" wrapText="1"/>
    </xf>
    <xf numFmtId="0" fontId="27" fillId="23" borderId="6" xfId="2" applyFont="1" applyFill="1" applyBorder="1" applyAlignment="1">
      <alignment horizontal="left" vertical="top" wrapText="1"/>
    </xf>
    <xf numFmtId="0" fontId="28" fillId="23" borderId="6" xfId="2" applyFont="1" applyFill="1" applyBorder="1" applyAlignment="1">
      <alignment horizontal="left" vertical="top" wrapText="1"/>
    </xf>
    <xf numFmtId="0" fontId="28" fillId="23" borderId="6" xfId="2" applyFont="1" applyFill="1" applyBorder="1" applyAlignment="1">
      <alignment horizontal="center" vertical="top" wrapText="1"/>
    </xf>
    <xf numFmtId="9" fontId="28" fillId="23" borderId="6" xfId="1" applyFont="1" applyFill="1" applyBorder="1" applyAlignment="1">
      <alignment horizontal="center" vertical="top" wrapText="1"/>
    </xf>
    <xf numFmtId="0" fontId="7" fillId="20" borderId="6" xfId="2" applyFont="1" applyFill="1" applyBorder="1" applyAlignment="1">
      <alignment horizontal="center" vertical="center" wrapText="1"/>
    </xf>
    <xf numFmtId="0" fontId="23" fillId="10" borderId="6" xfId="0" applyFont="1" applyFill="1" applyBorder="1" applyAlignment="1">
      <alignment horizontal="left" vertical="top" wrapText="1"/>
    </xf>
    <xf numFmtId="0" fontId="21" fillId="10" borderId="6" xfId="0" applyFont="1" applyFill="1" applyBorder="1" applyAlignment="1">
      <alignment horizontal="center" vertical="top" wrapText="1"/>
    </xf>
    <xf numFmtId="0" fontId="21" fillId="10" borderId="6" xfId="0" applyFont="1" applyFill="1" applyBorder="1" applyAlignment="1">
      <alignment horizontal="left" vertical="top" wrapText="1"/>
    </xf>
    <xf numFmtId="0" fontId="21" fillId="15" borderId="6" xfId="0" applyFont="1" applyFill="1" applyBorder="1" applyAlignment="1">
      <alignment horizontal="center" vertical="top" wrapText="1"/>
    </xf>
    <xf numFmtId="0" fontId="21" fillId="15" borderId="6" xfId="0" applyFont="1" applyFill="1" applyBorder="1" applyAlignment="1">
      <alignment horizontal="left" vertical="top" wrapText="1"/>
    </xf>
    <xf numFmtId="0" fontId="27" fillId="16" borderId="6" xfId="0" applyFont="1" applyFill="1" applyBorder="1" applyAlignment="1">
      <alignment horizontal="left" vertical="top" wrapText="1"/>
    </xf>
    <xf numFmtId="0" fontId="28" fillId="16" borderId="6" xfId="0" applyFont="1" applyFill="1" applyBorder="1" applyAlignment="1">
      <alignment horizontal="center" vertical="top" wrapText="1"/>
    </xf>
    <xf numFmtId="0" fontId="28" fillId="16" borderId="6" xfId="0" applyFont="1" applyFill="1" applyBorder="1" applyAlignment="1">
      <alignment horizontal="left" vertical="top" wrapText="1"/>
    </xf>
    <xf numFmtId="0" fontId="11" fillId="0" borderId="0" xfId="3" applyFont="1"/>
    <xf numFmtId="0" fontId="8" fillId="31" borderId="0" xfId="3" applyFont="1" applyFill="1" applyAlignment="1">
      <alignment horizontal="center"/>
    </xf>
    <xf numFmtId="0" fontId="11" fillId="0" borderId="0" xfId="3" applyFont="1" applyAlignment="1">
      <alignment horizontal="center"/>
    </xf>
    <xf numFmtId="0" fontId="8" fillId="25" borderId="0" xfId="3" applyFont="1" applyFill="1" applyAlignment="1">
      <alignment vertical="center"/>
    </xf>
    <xf numFmtId="0" fontId="8" fillId="26" borderId="0" xfId="3" applyFont="1" applyFill="1" applyAlignment="1">
      <alignment vertical="center"/>
    </xf>
    <xf numFmtId="0" fontId="8" fillId="32" borderId="0" xfId="3" applyFont="1" applyFill="1" applyAlignment="1">
      <alignment vertical="center"/>
    </xf>
    <xf numFmtId="0" fontId="29" fillId="33" borderId="5" xfId="0" applyFont="1" applyFill="1" applyBorder="1" applyAlignment="1">
      <alignment horizontal="center" vertical="center" wrapText="1"/>
    </xf>
    <xf numFmtId="0" fontId="30" fillId="33" borderId="5" xfId="0" applyFont="1" applyFill="1" applyBorder="1" applyAlignment="1">
      <alignment horizontal="center" vertical="center" wrapText="1"/>
    </xf>
    <xf numFmtId="0" fontId="32" fillId="35" borderId="6" xfId="0" applyFont="1" applyFill="1" applyBorder="1"/>
    <xf numFmtId="0" fontId="32" fillId="35" borderId="6" xfId="0" applyFont="1" applyFill="1" applyBorder="1" applyAlignment="1">
      <alignment horizontal="left" vertical="top" wrapText="1"/>
    </xf>
    <xf numFmtId="0" fontId="0" fillId="0" borderId="0" xfId="0" applyAlignment="1">
      <alignment wrapText="1"/>
    </xf>
    <xf numFmtId="0" fontId="26" fillId="20" borderId="0" xfId="2" applyFont="1" applyFill="1" applyAlignment="1">
      <alignment horizontal="center" vertical="center"/>
    </xf>
    <xf numFmtId="9" fontId="30" fillId="33" borderId="5" xfId="0" applyNumberFormat="1" applyFont="1" applyFill="1" applyBorder="1" applyAlignment="1">
      <alignment horizontal="center" vertical="center" wrapText="1"/>
    </xf>
    <xf numFmtId="0" fontId="21" fillId="34" borderId="6" xfId="0" applyFont="1" applyFill="1" applyBorder="1" applyAlignment="1">
      <alignment horizontal="left" vertical="top" wrapText="1"/>
    </xf>
    <xf numFmtId="0" fontId="21" fillId="34" borderId="6" xfId="0" applyFont="1" applyFill="1" applyBorder="1" applyAlignment="1">
      <alignment horizontal="center" vertical="top" wrapText="1"/>
    </xf>
    <xf numFmtId="0" fontId="23" fillId="35" borderId="6" xfId="0" applyFont="1" applyFill="1" applyBorder="1" applyAlignment="1">
      <alignment horizontal="center" vertical="top" wrapText="1"/>
    </xf>
    <xf numFmtId="164" fontId="21" fillId="10" borderId="6" xfId="0" applyNumberFormat="1" applyFont="1" applyFill="1" applyBorder="1" applyAlignment="1">
      <alignment horizontal="center" vertical="top" wrapText="1"/>
    </xf>
    <xf numFmtId="164" fontId="21" fillId="34" borderId="6" xfId="0" applyNumberFormat="1" applyFont="1" applyFill="1" applyBorder="1" applyAlignment="1">
      <alignment horizontal="center" vertical="top" wrapText="1"/>
    </xf>
    <xf numFmtId="0" fontId="35" fillId="3" borderId="1" xfId="0" applyFont="1" applyFill="1" applyBorder="1" applyAlignment="1">
      <alignment horizontal="center" vertical="center" wrapText="1"/>
    </xf>
    <xf numFmtId="0" fontId="7" fillId="19" borderId="0" xfId="2" applyFont="1" applyFill="1" applyAlignment="1">
      <alignment horizontal="center" vertical="center" wrapText="1"/>
    </xf>
    <xf numFmtId="0" fontId="26" fillId="20" borderId="0" xfId="2" applyFont="1" applyFill="1" applyAlignment="1">
      <alignment horizontal="center" vertical="center"/>
    </xf>
    <xf numFmtId="0" fontId="7" fillId="3" borderId="41"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16" fillId="25"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16" fillId="25" borderId="7" xfId="0" applyFont="1" applyFill="1" applyBorder="1" applyAlignment="1">
      <alignment horizontal="center" vertical="center" wrapText="1"/>
    </xf>
    <xf numFmtId="0" fontId="16" fillId="25" borderId="8" xfId="0" applyFont="1" applyFill="1" applyBorder="1" applyAlignment="1">
      <alignment horizontal="center" vertical="center" wrapText="1"/>
    </xf>
    <xf numFmtId="0" fontId="16" fillId="25" borderId="9" xfId="0" applyFont="1" applyFill="1" applyBorder="1" applyAlignment="1">
      <alignment horizontal="center" vertical="center" wrapText="1"/>
    </xf>
    <xf numFmtId="0" fontId="16" fillId="25" borderId="10" xfId="0" applyFont="1" applyFill="1" applyBorder="1" applyAlignment="1">
      <alignment horizontal="center" vertical="center" wrapText="1"/>
    </xf>
    <xf numFmtId="0" fontId="16" fillId="25" borderId="12" xfId="0" applyFont="1" applyFill="1" applyBorder="1" applyAlignment="1">
      <alignment horizontal="center" vertical="center" wrapText="1"/>
    </xf>
    <xf numFmtId="0" fontId="16" fillId="25" borderId="13" xfId="0" applyFont="1" applyFill="1" applyBorder="1" applyAlignment="1">
      <alignment horizontal="center" vertical="center" wrapText="1"/>
    </xf>
    <xf numFmtId="0" fontId="19" fillId="0" borderId="5" xfId="0" applyFont="1" applyBorder="1" applyAlignment="1">
      <alignment horizontal="center" vertical="center" wrapText="1"/>
    </xf>
    <xf numFmtId="0" fontId="6" fillId="26" borderId="14" xfId="0" applyFont="1" applyFill="1" applyBorder="1" applyAlignment="1">
      <alignment horizontal="center" vertical="center"/>
    </xf>
    <xf numFmtId="0" fontId="6" fillId="26" borderId="17" xfId="0" applyFont="1" applyFill="1" applyBorder="1" applyAlignment="1">
      <alignment horizontal="center" vertical="center"/>
    </xf>
    <xf numFmtId="0" fontId="6" fillId="26" borderId="19" xfId="0" applyFont="1" applyFill="1" applyBorder="1" applyAlignment="1">
      <alignment horizontal="center" vertical="center"/>
    </xf>
    <xf numFmtId="0" fontId="6" fillId="27" borderId="15" xfId="0" applyFont="1" applyFill="1" applyBorder="1"/>
    <xf numFmtId="0" fontId="6" fillId="0" borderId="15" xfId="0" applyFont="1" applyBorder="1" applyAlignment="1">
      <alignment wrapText="1"/>
    </xf>
    <xf numFmtId="0" fontId="6" fillId="0" borderId="16" xfId="0" applyFont="1" applyBorder="1" applyAlignment="1">
      <alignment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8" borderId="5" xfId="0" applyFont="1" applyFill="1" applyBorder="1"/>
    <xf numFmtId="0" fontId="6" fillId="0" borderId="5" xfId="0" applyFont="1" applyBorder="1" applyAlignment="1">
      <alignment wrapText="1"/>
    </xf>
    <xf numFmtId="0" fontId="6" fillId="0" borderId="18" xfId="0" applyFont="1" applyBorder="1" applyAlignment="1">
      <alignment wrapText="1"/>
    </xf>
    <xf numFmtId="0" fontId="6" fillId="27" borderId="5" xfId="0" applyFont="1" applyFill="1" applyBorder="1"/>
    <xf numFmtId="0" fontId="13" fillId="28" borderId="5" xfId="0" applyFont="1" applyFill="1" applyBorder="1"/>
    <xf numFmtId="0" fontId="6" fillId="8" borderId="20" xfId="0" applyFont="1" applyFill="1" applyBorder="1"/>
    <xf numFmtId="0" fontId="6" fillId="0" borderId="20" xfId="0" applyFont="1" applyBorder="1" applyAlignment="1">
      <alignment wrapText="1"/>
    </xf>
    <xf numFmtId="0" fontId="6" fillId="0" borderId="21" xfId="0" applyFont="1" applyBorder="1" applyAlignment="1">
      <alignment wrapText="1"/>
    </xf>
    <xf numFmtId="0" fontId="6" fillId="0" borderId="0" xfId="0" applyFont="1" applyAlignment="1">
      <alignment wrapText="1"/>
    </xf>
    <xf numFmtId="0" fontId="13" fillId="29" borderId="5" xfId="0" applyFont="1" applyFill="1" applyBorder="1"/>
    <xf numFmtId="0" fontId="6" fillId="0" borderId="5" xfId="0" applyFont="1" applyBorder="1"/>
    <xf numFmtId="0" fontId="13" fillId="28" borderId="20" xfId="0" applyFont="1" applyFill="1" applyBorder="1"/>
    <xf numFmtId="0" fontId="13" fillId="29" borderId="15" xfId="0" applyFont="1" applyFill="1" applyBorder="1"/>
    <xf numFmtId="0" fontId="11" fillId="8" borderId="5" xfId="0" applyFont="1" applyFill="1" applyBorder="1"/>
    <xf numFmtId="0" fontId="11" fillId="8" borderId="15" xfId="0" applyFont="1" applyFill="1" applyBorder="1"/>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0" xfId="0" applyFont="1" applyAlignment="1">
      <alignment horizontal="center" vertical="center" wrapText="1"/>
    </xf>
    <xf numFmtId="0" fontId="19" fillId="0" borderId="30"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28" xfId="0" applyFont="1" applyBorder="1" applyAlignment="1">
      <alignment horizontal="center" vertical="center"/>
    </xf>
    <xf numFmtId="0" fontId="19" fillId="0" borderId="31" xfId="0" applyFont="1" applyBorder="1" applyAlignment="1">
      <alignment horizontal="center" vertical="center"/>
    </xf>
    <xf numFmtId="0" fontId="19" fillId="0" borderId="35"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10" fillId="0" borderId="22" xfId="0" applyFont="1" applyBorder="1" applyAlignment="1">
      <alignment horizontal="center"/>
    </xf>
    <xf numFmtId="0" fontId="10" fillId="0" borderId="23" xfId="0" applyFont="1" applyBorder="1" applyAlignment="1">
      <alignment horizontal="center"/>
    </xf>
    <xf numFmtId="0" fontId="10" fillId="0" borderId="24" xfId="0" applyFont="1" applyBorder="1" applyAlignment="1">
      <alignment horizontal="center"/>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0" xfId="0" applyFont="1" applyAlignment="1">
      <alignment horizontal="center" vertical="center" wrapText="1"/>
    </xf>
    <xf numFmtId="0" fontId="6" fillId="0" borderId="30"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8"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13" fillId="28" borderId="20" xfId="0" applyFont="1" applyFill="1" applyBorder="1" applyAlignment="1">
      <alignment horizontal="left"/>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5" xfId="0" applyFont="1" applyBorder="1" applyAlignment="1">
      <alignment horizontal="center" vertical="center"/>
    </xf>
    <xf numFmtId="0" fontId="20" fillId="0" borderId="5" xfId="0" applyFont="1" applyBorder="1" applyAlignment="1">
      <alignment horizontal="center" vertical="center"/>
    </xf>
    <xf numFmtId="0" fontId="20" fillId="0" borderId="20" xfId="0" applyFont="1" applyBorder="1" applyAlignment="1">
      <alignment horizontal="center" vertical="center"/>
    </xf>
    <xf numFmtId="0" fontId="20" fillId="0" borderId="16"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1" xfId="0" applyFont="1" applyBorder="1" applyAlignment="1">
      <alignment horizontal="center" vertical="center" wrapText="1"/>
    </xf>
    <xf numFmtId="0" fontId="7" fillId="3" borderId="46" xfId="0" applyFont="1" applyFill="1" applyBorder="1" applyAlignment="1">
      <alignment horizontal="center" vertical="center" wrapText="1"/>
    </xf>
    <xf numFmtId="0" fontId="7" fillId="3" borderId="0" xfId="0" applyFont="1" applyFill="1" applyAlignment="1">
      <alignment horizontal="center" vertical="center" wrapText="1"/>
    </xf>
    <xf numFmtId="0" fontId="26" fillId="20" borderId="9" xfId="2"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6" fillId="20" borderId="47" xfId="2" applyFont="1" applyFill="1" applyBorder="1" applyAlignment="1">
      <alignment horizontal="center" vertical="center"/>
    </xf>
    <xf numFmtId="0" fontId="7" fillId="3" borderId="2" xfId="0" applyFont="1" applyFill="1" applyBorder="1" applyAlignment="1">
      <alignment horizontal="center" vertical="center" wrapText="1"/>
    </xf>
    <xf numFmtId="0" fontId="8" fillId="0" borderId="0" xfId="3" applyFont="1" applyAlignment="1">
      <alignment horizontal="center" vertical="center"/>
    </xf>
    <xf numFmtId="9" fontId="8" fillId="0" borderId="0" xfId="4" applyFont="1" applyAlignment="1">
      <alignment horizontal="center" vertical="center"/>
    </xf>
    <xf numFmtId="0" fontId="8" fillId="25" borderId="0" xfId="3" applyFont="1" applyFill="1" applyAlignment="1">
      <alignment horizontal="center" vertical="center"/>
    </xf>
    <xf numFmtId="0" fontId="8" fillId="26" borderId="0" xfId="3" applyFont="1" applyFill="1" applyAlignment="1">
      <alignment horizontal="center" vertical="center"/>
    </xf>
    <xf numFmtId="0" fontId="8" fillId="32" borderId="0" xfId="3" applyFont="1" applyFill="1" applyAlignment="1">
      <alignment horizontal="center" vertical="center"/>
    </xf>
    <xf numFmtId="0" fontId="0" fillId="0" borderId="44" xfId="0" applyBorder="1" applyAlignment="1">
      <alignment horizontal="center"/>
    </xf>
    <xf numFmtId="0" fontId="7" fillId="20" borderId="45" xfId="0" applyFont="1" applyFill="1" applyBorder="1" applyAlignment="1">
      <alignment horizontal="center" vertical="center" wrapText="1"/>
    </xf>
    <xf numFmtId="0" fontId="33" fillId="0" borderId="0" xfId="0" applyFont="1" applyAlignment="1">
      <alignment horizontal="left" vertical="top" wrapText="1"/>
    </xf>
    <xf numFmtId="0" fontId="34" fillId="0" borderId="5" xfId="0" applyFont="1" applyBorder="1" applyAlignment="1">
      <alignment horizontal="center"/>
    </xf>
    <xf numFmtId="0" fontId="0" fillId="0" borderId="5" xfId="0" applyBorder="1" applyAlignment="1">
      <alignment horizontal="center"/>
    </xf>
  </cellXfs>
  <cellStyles count="5">
    <cellStyle name="Normal" xfId="0" builtinId="0"/>
    <cellStyle name="Normal 2" xfId="2" xr:uid="{40C6DF11-B98E-4665-9007-569D0F8F964F}"/>
    <cellStyle name="Normal 3" xfId="3" xr:uid="{D9651336-1AA8-40FB-A1DA-0F89A0F3ECC8}"/>
    <cellStyle name="Porcentaje" xfId="1" builtinId="5"/>
    <cellStyle name="Porcentaje 2" xfId="4" xr:uid="{F53CC107-FE1A-4B7A-9F22-84A283113103}"/>
  </cellStyles>
  <dxfs count="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C00000"/>
      </font>
      <fill>
        <patternFill>
          <bgColor rgb="FFFFD5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'Anexo F'!$A$2:$A$14</c:f>
              <c:numCache>
                <c:formatCode>General</c:formatCod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numCache>
            </c:numRef>
          </c:xVal>
          <c:yVal>
            <c:numRef>
              <c:f>'Anexo F'!$B$2:$B$14</c:f>
              <c:numCache>
                <c:formatCode>General</c:formatCode>
                <c:ptCount val="13"/>
                <c:pt idx="0">
                  <c:v>5</c:v>
                </c:pt>
                <c:pt idx="1">
                  <c:v>18</c:v>
                </c:pt>
                <c:pt idx="2">
                  <c:v>13</c:v>
                </c:pt>
                <c:pt idx="3">
                  <c:v>11</c:v>
                </c:pt>
                <c:pt idx="4">
                  <c:v>13</c:v>
                </c:pt>
                <c:pt idx="5">
                  <c:v>14</c:v>
                </c:pt>
                <c:pt idx="6">
                  <c:v>11</c:v>
                </c:pt>
                <c:pt idx="7">
                  <c:v>15</c:v>
                </c:pt>
                <c:pt idx="8">
                  <c:v>23</c:v>
                </c:pt>
                <c:pt idx="9">
                  <c:v>30</c:v>
                </c:pt>
                <c:pt idx="10">
                  <c:v>24</c:v>
                </c:pt>
                <c:pt idx="11">
                  <c:v>23</c:v>
                </c:pt>
                <c:pt idx="12">
                  <c:v>8</c:v>
                </c:pt>
              </c:numCache>
            </c:numRef>
          </c:yVal>
          <c:smooth val="1"/>
          <c:extLst>
            <c:ext xmlns:c16="http://schemas.microsoft.com/office/drawing/2014/chart" uri="{C3380CC4-5D6E-409C-BE32-E72D297353CC}">
              <c16:uniqueId val="{00000000-2FC2-479D-860B-F09597EA9064}"/>
            </c:ext>
          </c:extLst>
        </c:ser>
        <c:dLbls>
          <c:showLegendKey val="0"/>
          <c:showVal val="0"/>
          <c:showCatName val="0"/>
          <c:showSerName val="0"/>
          <c:showPercent val="0"/>
          <c:showBubbleSize val="0"/>
        </c:dLbls>
        <c:axId val="1479454303"/>
        <c:axId val="1367694063"/>
      </c:scatterChart>
      <c:valAx>
        <c:axId val="147945430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CO"/>
                  <a:t>Año de publicación</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367694063"/>
        <c:crosses val="autoZero"/>
        <c:crossBetween val="midCat"/>
      </c:valAx>
      <c:valAx>
        <c:axId val="13676940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CO"/>
                  <a:t>Cantidad de documentos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479454303"/>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Tipo</a:t>
            </a:r>
            <a:r>
              <a:rPr lang="es-CO" baseline="0"/>
              <a:t> de plataformas</a:t>
            </a:r>
            <a:endParaRPr lang="es-CO"/>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cat>
            <c:strRef>
              <c:f>'Anexo G'!$A$3:$A$7</c:f>
              <c:strCache>
                <c:ptCount val="5"/>
                <c:pt idx="0">
                  <c:v>Móvil (MLS/MMS)</c:v>
                </c:pt>
                <c:pt idx="1">
                  <c:v>Aéreo (ALS)</c:v>
                </c:pt>
                <c:pt idx="2">
                  <c:v>Terrestre/ Estático (TLS)</c:v>
                </c:pt>
                <c:pt idx="3">
                  <c:v>Combinado</c:v>
                </c:pt>
                <c:pt idx="4">
                  <c:v>Otro/ No especificado</c:v>
                </c:pt>
              </c:strCache>
            </c:strRef>
          </c:cat>
          <c:val>
            <c:numRef>
              <c:f>'Anexo G'!$B$3:$B$7</c:f>
              <c:numCache>
                <c:formatCode>General</c:formatCode>
                <c:ptCount val="5"/>
                <c:pt idx="0">
                  <c:v>78</c:v>
                </c:pt>
                <c:pt idx="1">
                  <c:v>3</c:v>
                </c:pt>
                <c:pt idx="2">
                  <c:v>1</c:v>
                </c:pt>
                <c:pt idx="3">
                  <c:v>7</c:v>
                </c:pt>
                <c:pt idx="4">
                  <c:v>11</c:v>
                </c:pt>
              </c:numCache>
            </c:numRef>
          </c:val>
          <c:extLst>
            <c:ext xmlns:c16="http://schemas.microsoft.com/office/drawing/2014/chart" uri="{C3380CC4-5D6E-409C-BE32-E72D297353CC}">
              <c16:uniqueId val="{00000000-BAE0-4F29-9683-E564EA4C4384}"/>
            </c:ext>
          </c:extLst>
        </c:ser>
        <c:dLbls>
          <c:showLegendKey val="0"/>
          <c:showVal val="0"/>
          <c:showCatName val="0"/>
          <c:showSerName val="0"/>
          <c:showPercent val="0"/>
          <c:showBubbleSize val="0"/>
        </c:dLbls>
        <c:gapWidth val="100"/>
        <c:axId val="1488668063"/>
        <c:axId val="930782607"/>
      </c:barChart>
      <c:catAx>
        <c:axId val="14886680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930782607"/>
        <c:crosses val="autoZero"/>
        <c:auto val="1"/>
        <c:lblAlgn val="ctr"/>
        <c:lblOffset val="100"/>
        <c:noMultiLvlLbl val="0"/>
      </c:catAx>
      <c:valAx>
        <c:axId val="93078260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r>
                  <a:rPr lang="es-CO"/>
                  <a:t>Conteo</a:t>
                </a:r>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14886680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'Anexo H'!$A$4</c:f>
              <c:strCache>
                <c:ptCount val="1"/>
                <c:pt idx="0">
                  <c:v>RIEGL</c:v>
                </c:pt>
              </c:strCache>
            </c:strRef>
          </c:tx>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Pt>
            <c:idx val="0"/>
            <c:invertIfNegative val="0"/>
            <c:bubble3D val="0"/>
            <c:extLst>
              <c:ext xmlns:c16="http://schemas.microsoft.com/office/drawing/2014/chart" uri="{C3380CC4-5D6E-409C-BE32-E72D297353CC}">
                <c16:uniqueId val="{00000001-9DA2-4BFC-B668-6AB66C448ADA}"/>
              </c:ext>
            </c:extLst>
          </c:dPt>
          <c:dPt>
            <c:idx val="1"/>
            <c:invertIfNegative val="0"/>
            <c:bubble3D val="0"/>
            <c:extLst>
              <c:ext xmlns:c16="http://schemas.microsoft.com/office/drawing/2014/chart" uri="{C3380CC4-5D6E-409C-BE32-E72D297353CC}">
                <c16:uniqueId val="{00000003-9DA2-4BFC-B668-6AB66C448ADA}"/>
              </c:ext>
            </c:extLst>
          </c:dPt>
          <c:dPt>
            <c:idx val="2"/>
            <c:invertIfNegative val="0"/>
            <c:bubble3D val="0"/>
            <c:extLst>
              <c:ext xmlns:c16="http://schemas.microsoft.com/office/drawing/2014/chart" uri="{C3380CC4-5D6E-409C-BE32-E72D297353CC}">
                <c16:uniqueId val="{00000005-9DA2-4BFC-B668-6AB66C448ADA}"/>
              </c:ext>
            </c:extLst>
          </c:dPt>
          <c:dPt>
            <c:idx val="3"/>
            <c:invertIfNegative val="0"/>
            <c:bubble3D val="0"/>
            <c:extLst>
              <c:ext xmlns:c16="http://schemas.microsoft.com/office/drawing/2014/chart" uri="{C3380CC4-5D6E-409C-BE32-E72D297353CC}">
                <c16:uniqueId val="{00000007-9DA2-4BFC-B668-6AB66C448ADA}"/>
              </c:ext>
            </c:extLst>
          </c:dPt>
          <c:dPt>
            <c:idx val="4"/>
            <c:invertIfNegative val="0"/>
            <c:bubble3D val="0"/>
            <c:extLst>
              <c:ext xmlns:c16="http://schemas.microsoft.com/office/drawing/2014/chart" uri="{C3380CC4-5D6E-409C-BE32-E72D297353CC}">
                <c16:uniqueId val="{00000009-9DA2-4BFC-B668-6AB66C448ADA}"/>
              </c:ext>
            </c:extLst>
          </c:dPt>
          <c:dPt>
            <c:idx val="5"/>
            <c:invertIfNegative val="0"/>
            <c:bubble3D val="0"/>
            <c:extLst>
              <c:ext xmlns:c16="http://schemas.microsoft.com/office/drawing/2014/chart" uri="{C3380CC4-5D6E-409C-BE32-E72D297353CC}">
                <c16:uniqueId val="{0000000B-9DA2-4BFC-B668-6AB66C448ADA}"/>
              </c:ext>
            </c:extLst>
          </c:dPt>
          <c:dPt>
            <c:idx val="6"/>
            <c:invertIfNegative val="0"/>
            <c:bubble3D val="0"/>
            <c:extLst>
              <c:ext xmlns:c16="http://schemas.microsoft.com/office/drawing/2014/chart" uri="{C3380CC4-5D6E-409C-BE32-E72D297353CC}">
                <c16:uniqueId val="{0000000D-9DA2-4BFC-B668-6AB66C448AD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'Anexo H'!$D$3</c:f>
              <c:strCache>
                <c:ptCount val="1"/>
                <c:pt idx="0">
                  <c:v>% </c:v>
                </c:pt>
              </c:strCache>
            </c:strRef>
          </c:cat>
          <c:val>
            <c:numRef>
              <c:f>'Anexo H'!$D$4</c:f>
              <c:numCache>
                <c:formatCode>0%</c:formatCode>
                <c:ptCount val="1"/>
                <c:pt idx="0">
                  <c:v>0.27</c:v>
                </c:pt>
              </c:numCache>
            </c:numRef>
          </c:val>
          <c:extLst>
            <c:ext xmlns:c16="http://schemas.microsoft.com/office/drawing/2014/chart" uri="{C3380CC4-5D6E-409C-BE32-E72D297353CC}">
              <c16:uniqueId val="{00000000-3789-4DBA-B292-3389E2CDBA33}"/>
            </c:ext>
          </c:extLst>
        </c:ser>
        <c:ser>
          <c:idx val="1"/>
          <c:order val="1"/>
          <c:tx>
            <c:strRef>
              <c:f>'Anexo H'!$A$5</c:f>
              <c:strCache>
                <c:ptCount val="1"/>
                <c:pt idx="0">
                  <c:v>TELEDYNE</c:v>
                </c:pt>
              </c:strCache>
            </c:strRef>
          </c:tx>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'Anexo H'!$D$3</c:f>
              <c:strCache>
                <c:ptCount val="1"/>
                <c:pt idx="0">
                  <c:v>% </c:v>
                </c:pt>
              </c:strCache>
            </c:strRef>
          </c:cat>
          <c:val>
            <c:numRef>
              <c:f>'Anexo H'!$D$5</c:f>
              <c:numCache>
                <c:formatCode>0%</c:formatCode>
                <c:ptCount val="1"/>
                <c:pt idx="0">
                  <c:v>0.16</c:v>
                </c:pt>
              </c:numCache>
            </c:numRef>
          </c:val>
          <c:extLst>
            <c:ext xmlns:c16="http://schemas.microsoft.com/office/drawing/2014/chart" uri="{C3380CC4-5D6E-409C-BE32-E72D297353CC}">
              <c16:uniqueId val="{0000000E-9D3E-4247-A606-62B14286E566}"/>
            </c:ext>
          </c:extLst>
        </c:ser>
        <c:ser>
          <c:idx val="2"/>
          <c:order val="2"/>
          <c:tx>
            <c:strRef>
              <c:f>'Anexo H'!$A$6</c:f>
              <c:strCache>
                <c:ptCount val="1"/>
                <c:pt idx="0">
                  <c:v>Velodyne</c:v>
                </c:pt>
              </c:strCache>
            </c:strRef>
          </c:tx>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'Anexo H'!$D$3</c:f>
              <c:strCache>
                <c:ptCount val="1"/>
                <c:pt idx="0">
                  <c:v>% </c:v>
                </c:pt>
              </c:strCache>
            </c:strRef>
          </c:cat>
          <c:val>
            <c:numRef>
              <c:f>'Anexo H'!$D$6</c:f>
              <c:numCache>
                <c:formatCode>0%</c:formatCode>
                <c:ptCount val="1"/>
                <c:pt idx="0">
                  <c:v>7.0000000000000007E-2</c:v>
                </c:pt>
              </c:numCache>
            </c:numRef>
          </c:val>
          <c:extLst>
            <c:ext xmlns:c16="http://schemas.microsoft.com/office/drawing/2014/chart" uri="{C3380CC4-5D6E-409C-BE32-E72D297353CC}">
              <c16:uniqueId val="{0000000F-9D3E-4247-A606-62B14286E566}"/>
            </c:ext>
          </c:extLst>
        </c:ser>
        <c:ser>
          <c:idx val="3"/>
          <c:order val="3"/>
          <c:tx>
            <c:strRef>
              <c:f>'Anexo H'!$A$7</c:f>
              <c:strCache>
                <c:ptCount val="1"/>
                <c:pt idx="0">
                  <c:v>Leica</c:v>
                </c:pt>
              </c:strCache>
            </c:strRef>
          </c:tx>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'Anexo H'!$D$3</c:f>
              <c:strCache>
                <c:ptCount val="1"/>
                <c:pt idx="0">
                  <c:v>% </c:v>
                </c:pt>
              </c:strCache>
            </c:strRef>
          </c:cat>
          <c:val>
            <c:numRef>
              <c:f>'Anexo H'!$D$7</c:f>
              <c:numCache>
                <c:formatCode>0%</c:formatCode>
                <c:ptCount val="1"/>
                <c:pt idx="0">
                  <c:v>0.05</c:v>
                </c:pt>
              </c:numCache>
            </c:numRef>
          </c:val>
          <c:extLst>
            <c:ext xmlns:c16="http://schemas.microsoft.com/office/drawing/2014/chart" uri="{C3380CC4-5D6E-409C-BE32-E72D297353CC}">
              <c16:uniqueId val="{00000010-9D3E-4247-A606-62B14286E566}"/>
            </c:ext>
          </c:extLst>
        </c:ser>
        <c:ser>
          <c:idx val="4"/>
          <c:order val="4"/>
          <c:tx>
            <c:strRef>
              <c:f>'Anexo H'!$A$8</c:f>
              <c:strCache>
                <c:ptCount val="1"/>
                <c:pt idx="0">
                  <c:v>OTRAS</c:v>
                </c:pt>
              </c:strCache>
            </c:strRef>
          </c:tx>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'Anexo H'!$D$3</c:f>
              <c:strCache>
                <c:ptCount val="1"/>
                <c:pt idx="0">
                  <c:v>% </c:v>
                </c:pt>
              </c:strCache>
            </c:strRef>
          </c:cat>
          <c:val>
            <c:numRef>
              <c:f>'Anexo H'!$D$8</c:f>
              <c:numCache>
                <c:formatCode>0%</c:formatCode>
                <c:ptCount val="1"/>
                <c:pt idx="0">
                  <c:v>0.31</c:v>
                </c:pt>
              </c:numCache>
            </c:numRef>
          </c:val>
          <c:extLst>
            <c:ext xmlns:c16="http://schemas.microsoft.com/office/drawing/2014/chart" uri="{C3380CC4-5D6E-409C-BE32-E72D297353CC}">
              <c16:uniqueId val="{00000011-9D3E-4247-A606-62B14286E566}"/>
            </c:ext>
          </c:extLst>
        </c:ser>
        <c:ser>
          <c:idx val="5"/>
          <c:order val="5"/>
          <c:tx>
            <c:strRef>
              <c:f>'Anexo H'!$A$9</c:f>
              <c:strCache>
                <c:ptCount val="1"/>
                <c:pt idx="0">
                  <c:v>No identificados</c:v>
                </c:pt>
              </c:strCache>
            </c:strRef>
          </c:tx>
          <c:spPr>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9525" cap="flat" cmpd="sng" algn="ctr">
              <a:solidFill>
                <a:schemeClr val="accent6">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'Anexo H'!$D$3</c:f>
              <c:strCache>
                <c:ptCount val="1"/>
                <c:pt idx="0">
                  <c:v>% </c:v>
                </c:pt>
              </c:strCache>
            </c:strRef>
          </c:cat>
          <c:val>
            <c:numRef>
              <c:f>'Anexo H'!$D$9</c:f>
              <c:numCache>
                <c:formatCode>0%</c:formatCode>
                <c:ptCount val="1"/>
                <c:pt idx="0">
                  <c:v>0.25</c:v>
                </c:pt>
              </c:numCache>
            </c:numRef>
          </c:val>
          <c:extLst>
            <c:ext xmlns:c16="http://schemas.microsoft.com/office/drawing/2014/chart" uri="{C3380CC4-5D6E-409C-BE32-E72D297353CC}">
              <c16:uniqueId val="{00000012-9D3E-4247-A606-62B14286E566}"/>
            </c:ext>
          </c:extLst>
        </c:ser>
        <c:dLbls>
          <c:dLblPos val="outEnd"/>
          <c:showLegendKey val="0"/>
          <c:showVal val="1"/>
          <c:showCatName val="0"/>
          <c:showSerName val="0"/>
          <c:showPercent val="0"/>
          <c:showBubbleSize val="0"/>
        </c:dLbls>
        <c:gapWidth val="100"/>
        <c:overlap val="-24"/>
        <c:axId val="1567188064"/>
        <c:axId val="1424459696"/>
      </c:barChart>
      <c:catAx>
        <c:axId val="156718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1424459696"/>
        <c:crosses val="autoZero"/>
        <c:auto val="1"/>
        <c:lblAlgn val="ctr"/>
        <c:lblOffset val="100"/>
        <c:noMultiLvlLbl val="0"/>
      </c:catAx>
      <c:valAx>
        <c:axId val="1424459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1567188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79375</xdr:colOff>
      <xdr:row>1</xdr:row>
      <xdr:rowOff>98425</xdr:rowOff>
    </xdr:from>
    <xdr:to>
      <xdr:col>10</xdr:col>
      <xdr:colOff>79375</xdr:colOff>
      <xdr:row>16</xdr:row>
      <xdr:rowOff>79375</xdr:rowOff>
    </xdr:to>
    <xdr:graphicFrame macro="">
      <xdr:nvGraphicFramePr>
        <xdr:cNvPr id="2" name="Gráfico 1">
          <a:extLst>
            <a:ext uri="{FF2B5EF4-FFF2-40B4-BE49-F238E27FC236}">
              <a16:creationId xmlns:a16="http://schemas.microsoft.com/office/drawing/2014/main" id="{CE475F81-61F8-4401-B95C-6AED33EB91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168275</xdr:rowOff>
    </xdr:from>
    <xdr:to>
      <xdr:col>2</xdr:col>
      <xdr:colOff>1771650</xdr:colOff>
      <xdr:row>21</xdr:row>
      <xdr:rowOff>155575</xdr:rowOff>
    </xdr:to>
    <xdr:graphicFrame macro="">
      <xdr:nvGraphicFramePr>
        <xdr:cNvPr id="3" name="Gráfico 2">
          <a:extLst>
            <a:ext uri="{FF2B5EF4-FFF2-40B4-BE49-F238E27FC236}">
              <a16:creationId xmlns:a16="http://schemas.microsoft.com/office/drawing/2014/main" id="{FE8EBAD4-C087-5D90-DD18-8C06555092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1328910</xdr:colOff>
      <xdr:row>10</xdr:row>
      <xdr:rowOff>127918</xdr:rowOff>
    </xdr:from>
    <xdr:to>
      <xdr:col>2</xdr:col>
      <xdr:colOff>130061</xdr:colOff>
      <xdr:row>23</xdr:row>
      <xdr:rowOff>30603</xdr:rowOff>
    </xdr:to>
    <xdr:graphicFrame macro="">
      <xdr:nvGraphicFramePr>
        <xdr:cNvPr id="2" name="Gráfico 1">
          <a:extLst>
            <a:ext uri="{FF2B5EF4-FFF2-40B4-BE49-F238E27FC236}">
              <a16:creationId xmlns:a16="http://schemas.microsoft.com/office/drawing/2014/main" id="{A27B2AAA-18E4-4C54-B80E-CFB59F842E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6EE91C1-D6EE-4ABA-87BF-06E8BBC3850A}">
  <we:reference id="WA200009404" version="1.0.0.8" store="Omex" storeType="OMEX"/>
  <we:alternateReferences>
    <we:reference id="WA200009404" version="1.0.0.8" store="WA200009404" storeType="OMEX"/>
  </we:alternateReferences>
  <we:properties>
    <we:property name="claude.fileId" value="&quot;afb893f9-ea60-4a0a-bf87-583f7c3889e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487BB-AAEE-4552-A27E-D350BBC16886}">
  <dimension ref="A1:V205"/>
  <sheetViews>
    <sheetView zoomScale="74" zoomScaleNormal="100" workbookViewId="0">
      <selection sqref="A1:XFD1048576"/>
    </sheetView>
  </sheetViews>
  <sheetFormatPr baseColWidth="10" defaultColWidth="10.81640625" defaultRowHeight="13" x14ac:dyDescent="0.3"/>
  <cols>
    <col min="1" max="3" width="10.81640625" style="4"/>
    <col min="4" max="4" width="13.81640625" style="63" bestFit="1" customWidth="1"/>
    <col min="5" max="16384" width="10.81640625" style="4"/>
  </cols>
  <sheetData>
    <row r="1" spans="1:19" ht="14.15" customHeight="1" x14ac:dyDescent="0.3">
      <c r="A1" s="151" t="s">
        <v>0</v>
      </c>
      <c r="B1" s="152"/>
      <c r="C1" s="151" t="s">
        <v>1</v>
      </c>
      <c r="D1" s="153"/>
      <c r="E1" s="153"/>
      <c r="F1" s="153"/>
      <c r="G1" s="153"/>
      <c r="H1" s="152"/>
      <c r="I1" s="151" t="s">
        <v>2</v>
      </c>
      <c r="J1" s="152"/>
    </row>
    <row r="2" spans="1:19" x14ac:dyDescent="0.3">
      <c r="A2" s="154" t="s">
        <v>3</v>
      </c>
      <c r="B2" s="154"/>
      <c r="C2" s="155" t="s">
        <v>4</v>
      </c>
      <c r="D2" s="155"/>
      <c r="E2" s="155"/>
      <c r="F2" s="155"/>
      <c r="G2" s="155"/>
      <c r="H2" s="155"/>
      <c r="I2" s="155">
        <v>646</v>
      </c>
      <c r="J2" s="155"/>
      <c r="L2" s="156" t="s">
        <v>5</v>
      </c>
      <c r="M2" s="156"/>
      <c r="N2" s="157" t="s">
        <v>6</v>
      </c>
      <c r="O2" s="157"/>
      <c r="P2" s="157"/>
      <c r="Q2" s="157"/>
      <c r="R2" s="157"/>
      <c r="S2" s="157"/>
    </row>
    <row r="3" spans="1:19" x14ac:dyDescent="0.3">
      <c r="A3" s="154"/>
      <c r="B3" s="154"/>
      <c r="C3" s="155"/>
      <c r="D3" s="155"/>
      <c r="E3" s="155"/>
      <c r="F3" s="155"/>
      <c r="G3" s="155"/>
      <c r="H3" s="155"/>
      <c r="I3" s="155"/>
      <c r="J3" s="155"/>
      <c r="L3" s="156"/>
      <c r="M3" s="156"/>
      <c r="N3" s="157"/>
      <c r="O3" s="157"/>
      <c r="P3" s="157"/>
      <c r="Q3" s="157"/>
      <c r="R3" s="157"/>
      <c r="S3" s="157"/>
    </row>
    <row r="4" spans="1:19" x14ac:dyDescent="0.3">
      <c r="A4" s="154"/>
      <c r="B4" s="154"/>
      <c r="C4" s="155"/>
      <c r="D4" s="155"/>
      <c r="E4" s="155"/>
      <c r="F4" s="155"/>
      <c r="G4" s="155"/>
      <c r="H4" s="155"/>
      <c r="I4" s="155"/>
      <c r="J4" s="155"/>
      <c r="L4" s="156"/>
      <c r="M4" s="156"/>
      <c r="N4" s="157"/>
      <c r="O4" s="157"/>
      <c r="P4" s="157"/>
      <c r="Q4" s="157"/>
      <c r="R4" s="157"/>
      <c r="S4" s="157"/>
    </row>
    <row r="5" spans="1:19" x14ac:dyDescent="0.3">
      <c r="A5" s="154"/>
      <c r="B5" s="154"/>
      <c r="C5" s="155"/>
      <c r="D5" s="155"/>
      <c r="E5" s="155"/>
      <c r="F5" s="155"/>
      <c r="G5" s="155"/>
      <c r="H5" s="155"/>
      <c r="I5" s="155"/>
      <c r="J5" s="155"/>
      <c r="L5" s="156"/>
      <c r="M5" s="156"/>
      <c r="N5" s="157"/>
      <c r="O5" s="157"/>
      <c r="P5" s="157"/>
      <c r="Q5" s="157"/>
      <c r="R5" s="157"/>
      <c r="S5" s="157"/>
    </row>
    <row r="6" spans="1:19" x14ac:dyDescent="0.3">
      <c r="A6" s="154"/>
      <c r="B6" s="154"/>
      <c r="C6" s="155"/>
      <c r="D6" s="155"/>
      <c r="E6" s="155"/>
      <c r="F6" s="155"/>
      <c r="G6" s="155"/>
      <c r="H6" s="155"/>
      <c r="I6" s="155"/>
      <c r="J6" s="155"/>
      <c r="L6" s="156"/>
      <c r="M6" s="156"/>
      <c r="N6" s="157"/>
      <c r="O6" s="157"/>
      <c r="P6" s="157"/>
      <c r="Q6" s="157"/>
      <c r="R6" s="157"/>
      <c r="S6" s="157"/>
    </row>
    <row r="7" spans="1:19" x14ac:dyDescent="0.3">
      <c r="A7" s="154"/>
      <c r="B7" s="154"/>
      <c r="C7" s="155"/>
      <c r="D7" s="155"/>
      <c r="E7" s="155"/>
      <c r="F7" s="155"/>
      <c r="G7" s="155"/>
      <c r="H7" s="155"/>
      <c r="I7" s="155"/>
      <c r="J7" s="155"/>
      <c r="L7" s="156"/>
      <c r="M7" s="156"/>
      <c r="N7" s="157"/>
      <c r="O7" s="157"/>
      <c r="P7" s="157"/>
      <c r="Q7" s="157"/>
      <c r="R7" s="157"/>
      <c r="S7" s="157"/>
    </row>
    <row r="8" spans="1:19" x14ac:dyDescent="0.3">
      <c r="A8" s="154"/>
      <c r="B8" s="154"/>
      <c r="C8" s="155"/>
      <c r="D8" s="155"/>
      <c r="E8" s="155"/>
      <c r="F8" s="155"/>
      <c r="G8" s="155"/>
      <c r="H8" s="155"/>
      <c r="I8" s="155"/>
      <c r="J8" s="155"/>
      <c r="L8" s="156" t="s">
        <v>7</v>
      </c>
      <c r="M8" s="156"/>
      <c r="N8" s="157" t="s">
        <v>8</v>
      </c>
      <c r="O8" s="157"/>
      <c r="P8" s="157"/>
      <c r="Q8" s="157"/>
      <c r="R8" s="157"/>
      <c r="S8" s="157"/>
    </row>
    <row r="9" spans="1:19" x14ac:dyDescent="0.3">
      <c r="A9" s="154"/>
      <c r="B9" s="154"/>
      <c r="C9" s="155"/>
      <c r="D9" s="155"/>
      <c r="E9" s="155"/>
      <c r="F9" s="155"/>
      <c r="G9" s="155"/>
      <c r="H9" s="155"/>
      <c r="I9" s="155"/>
      <c r="J9" s="155"/>
      <c r="L9" s="156"/>
      <c r="M9" s="156"/>
      <c r="N9" s="157"/>
      <c r="O9" s="157"/>
      <c r="P9" s="157"/>
      <c r="Q9" s="157"/>
      <c r="R9" s="157"/>
      <c r="S9" s="157"/>
    </row>
    <row r="10" spans="1:19" x14ac:dyDescent="0.3">
      <c r="A10" s="154"/>
      <c r="B10" s="154"/>
      <c r="C10" s="155"/>
      <c r="D10" s="155"/>
      <c r="E10" s="155"/>
      <c r="F10" s="155"/>
      <c r="G10" s="155"/>
      <c r="H10" s="155"/>
      <c r="I10" s="155"/>
      <c r="J10" s="155"/>
      <c r="L10" s="156"/>
      <c r="M10" s="156"/>
      <c r="N10" s="157"/>
      <c r="O10" s="157"/>
      <c r="P10" s="157"/>
      <c r="Q10" s="157"/>
      <c r="R10" s="157"/>
      <c r="S10" s="157"/>
    </row>
    <row r="11" spans="1:19" x14ac:dyDescent="0.3">
      <c r="A11" s="154"/>
      <c r="B11" s="154"/>
      <c r="C11" s="155"/>
      <c r="D11" s="155"/>
      <c r="E11" s="155"/>
      <c r="F11" s="155"/>
      <c r="G11" s="155"/>
      <c r="H11" s="155"/>
      <c r="I11" s="155"/>
      <c r="J11" s="155"/>
      <c r="L11" s="156"/>
      <c r="M11" s="156"/>
      <c r="N11" s="157"/>
      <c r="O11" s="157"/>
      <c r="P11" s="157"/>
      <c r="Q11" s="157"/>
      <c r="R11" s="157"/>
      <c r="S11" s="157"/>
    </row>
    <row r="12" spans="1:19" x14ac:dyDescent="0.3">
      <c r="A12" s="154"/>
      <c r="B12" s="154"/>
      <c r="C12" s="155"/>
      <c r="D12" s="155"/>
      <c r="E12" s="155"/>
      <c r="F12" s="155"/>
      <c r="G12" s="155"/>
      <c r="H12" s="155"/>
      <c r="I12" s="155"/>
      <c r="J12" s="155"/>
      <c r="L12" s="156"/>
      <c r="M12" s="156"/>
      <c r="N12" s="157"/>
      <c r="O12" s="157"/>
      <c r="P12" s="157"/>
      <c r="Q12" s="157"/>
      <c r="R12" s="157"/>
      <c r="S12" s="157"/>
    </row>
    <row r="13" spans="1:19" x14ac:dyDescent="0.3">
      <c r="A13" s="154" t="s">
        <v>3</v>
      </c>
      <c r="B13" s="154"/>
      <c r="C13" s="155" t="s">
        <v>9</v>
      </c>
      <c r="D13" s="155"/>
      <c r="E13" s="155"/>
      <c r="F13" s="155"/>
      <c r="G13" s="155"/>
      <c r="H13" s="155"/>
      <c r="I13" s="155">
        <v>411</v>
      </c>
      <c r="J13" s="155"/>
      <c r="L13" s="156"/>
      <c r="M13" s="156"/>
      <c r="N13" s="157"/>
      <c r="O13" s="157"/>
      <c r="P13" s="157"/>
      <c r="Q13" s="157"/>
      <c r="R13" s="157"/>
      <c r="S13" s="157"/>
    </row>
    <row r="14" spans="1:19" x14ac:dyDescent="0.3">
      <c r="A14" s="154"/>
      <c r="B14" s="154"/>
      <c r="C14" s="155"/>
      <c r="D14" s="155"/>
      <c r="E14" s="155"/>
      <c r="F14" s="155"/>
      <c r="G14" s="155"/>
      <c r="H14" s="155"/>
      <c r="I14" s="155"/>
      <c r="J14" s="155"/>
      <c r="L14" s="156"/>
      <c r="M14" s="156"/>
      <c r="N14" s="157"/>
      <c r="O14" s="157"/>
      <c r="P14" s="157"/>
      <c r="Q14" s="157"/>
      <c r="R14" s="157"/>
      <c r="S14" s="157"/>
    </row>
    <row r="15" spans="1:19" x14ac:dyDescent="0.3">
      <c r="A15" s="154"/>
      <c r="B15" s="154"/>
      <c r="C15" s="155"/>
      <c r="D15" s="155"/>
      <c r="E15" s="155"/>
      <c r="F15" s="155"/>
      <c r="G15" s="155"/>
      <c r="H15" s="155"/>
      <c r="I15" s="155"/>
      <c r="J15" s="155"/>
      <c r="L15" s="156"/>
      <c r="M15" s="156"/>
      <c r="N15" s="157"/>
      <c r="O15" s="157"/>
      <c r="P15" s="157"/>
      <c r="Q15" s="157"/>
      <c r="R15" s="157"/>
      <c r="S15" s="157"/>
    </row>
    <row r="16" spans="1:19" x14ac:dyDescent="0.3">
      <c r="A16" s="154"/>
      <c r="B16" s="154"/>
      <c r="C16" s="155"/>
      <c r="D16" s="155"/>
      <c r="E16" s="155"/>
      <c r="F16" s="155"/>
      <c r="G16" s="155"/>
      <c r="H16" s="155"/>
      <c r="I16" s="155"/>
      <c r="J16" s="155"/>
      <c r="L16" s="156"/>
      <c r="M16" s="156"/>
      <c r="N16" s="157"/>
      <c r="O16" s="157"/>
      <c r="P16" s="157"/>
      <c r="Q16" s="157"/>
      <c r="R16" s="157"/>
      <c r="S16" s="157"/>
    </row>
    <row r="17" spans="1:19" x14ac:dyDescent="0.3">
      <c r="A17" s="154"/>
      <c r="B17" s="154"/>
      <c r="C17" s="155"/>
      <c r="D17" s="155"/>
      <c r="E17" s="155"/>
      <c r="F17" s="155"/>
      <c r="G17" s="155"/>
      <c r="H17" s="155"/>
      <c r="I17" s="155"/>
      <c r="J17" s="155"/>
      <c r="L17" s="156" t="s">
        <v>10</v>
      </c>
      <c r="M17" s="156"/>
      <c r="N17" s="157" t="s">
        <v>11</v>
      </c>
      <c r="O17" s="157"/>
      <c r="P17" s="157"/>
      <c r="Q17" s="157"/>
      <c r="R17" s="157"/>
      <c r="S17" s="157"/>
    </row>
    <row r="18" spans="1:19" x14ac:dyDescent="0.3">
      <c r="A18" s="154"/>
      <c r="B18" s="154"/>
      <c r="C18" s="155"/>
      <c r="D18" s="155"/>
      <c r="E18" s="155"/>
      <c r="F18" s="155"/>
      <c r="G18" s="155"/>
      <c r="H18" s="155"/>
      <c r="I18" s="155"/>
      <c r="J18" s="155"/>
      <c r="L18" s="156"/>
      <c r="M18" s="156"/>
      <c r="N18" s="157"/>
      <c r="O18" s="157"/>
      <c r="P18" s="157"/>
      <c r="Q18" s="157"/>
      <c r="R18" s="157"/>
      <c r="S18" s="157"/>
    </row>
    <row r="19" spans="1:19" x14ac:dyDescent="0.3">
      <c r="A19" s="154"/>
      <c r="B19" s="154"/>
      <c r="C19" s="155"/>
      <c r="D19" s="155"/>
      <c r="E19" s="155"/>
      <c r="F19" s="155"/>
      <c r="G19" s="155"/>
      <c r="H19" s="155"/>
      <c r="I19" s="155"/>
      <c r="J19" s="155"/>
      <c r="L19" s="156"/>
      <c r="M19" s="156"/>
      <c r="N19" s="157"/>
      <c r="O19" s="157"/>
      <c r="P19" s="157"/>
      <c r="Q19" s="157"/>
      <c r="R19" s="157"/>
      <c r="S19" s="157"/>
    </row>
    <row r="20" spans="1:19" x14ac:dyDescent="0.3">
      <c r="A20" s="154"/>
      <c r="B20" s="154"/>
      <c r="C20" s="155"/>
      <c r="D20" s="155"/>
      <c r="E20" s="155"/>
      <c r="F20" s="155"/>
      <c r="G20" s="155"/>
      <c r="H20" s="155"/>
      <c r="I20" s="155"/>
      <c r="J20" s="155"/>
      <c r="L20" s="156"/>
      <c r="M20" s="156"/>
      <c r="N20" s="157"/>
      <c r="O20" s="157"/>
      <c r="P20" s="157"/>
      <c r="Q20" s="157"/>
      <c r="R20" s="157"/>
      <c r="S20" s="157"/>
    </row>
    <row r="21" spans="1:19" x14ac:dyDescent="0.3">
      <c r="A21" s="154"/>
      <c r="B21" s="154"/>
      <c r="C21" s="155"/>
      <c r="D21" s="155"/>
      <c r="E21" s="155"/>
      <c r="F21" s="155"/>
      <c r="G21" s="155"/>
      <c r="H21" s="155"/>
      <c r="I21" s="155"/>
      <c r="J21" s="155"/>
      <c r="L21" s="156"/>
      <c r="M21" s="156"/>
      <c r="N21" s="157"/>
      <c r="O21" s="157"/>
      <c r="P21" s="157"/>
      <c r="Q21" s="157"/>
      <c r="R21" s="157"/>
      <c r="S21" s="157"/>
    </row>
    <row r="22" spans="1:19" x14ac:dyDescent="0.3">
      <c r="A22" s="154"/>
      <c r="B22" s="154"/>
      <c r="C22" s="155"/>
      <c r="D22" s="155"/>
      <c r="E22" s="155"/>
      <c r="F22" s="155"/>
      <c r="G22" s="155"/>
      <c r="H22" s="155"/>
      <c r="I22" s="155"/>
      <c r="J22" s="155"/>
      <c r="L22" s="156"/>
      <c r="M22" s="156"/>
      <c r="N22" s="157"/>
      <c r="O22" s="157"/>
      <c r="P22" s="157"/>
      <c r="Q22" s="157"/>
      <c r="R22" s="157"/>
      <c r="S22" s="157"/>
    </row>
    <row r="23" spans="1:19" x14ac:dyDescent="0.3">
      <c r="A23" s="154"/>
      <c r="B23" s="154"/>
      <c r="C23" s="155"/>
      <c r="D23" s="155"/>
      <c r="E23" s="155"/>
      <c r="F23" s="155"/>
      <c r="G23" s="155"/>
      <c r="H23" s="155"/>
      <c r="I23" s="155"/>
      <c r="J23" s="155"/>
      <c r="L23" s="156" t="s">
        <v>12</v>
      </c>
      <c r="M23" s="156"/>
      <c r="N23" s="157" t="s">
        <v>13</v>
      </c>
      <c r="O23" s="157"/>
      <c r="P23" s="157"/>
      <c r="Q23" s="157"/>
      <c r="R23" s="157"/>
      <c r="S23" s="157"/>
    </row>
    <row r="24" spans="1:19" ht="14.5" customHeight="1" x14ac:dyDescent="0.3">
      <c r="A24" s="154" t="s">
        <v>3</v>
      </c>
      <c r="B24" s="154"/>
      <c r="C24" s="155" t="s">
        <v>14</v>
      </c>
      <c r="D24" s="155"/>
      <c r="E24" s="155"/>
      <c r="F24" s="155"/>
      <c r="G24" s="155"/>
      <c r="H24" s="155"/>
      <c r="I24" s="155">
        <v>295</v>
      </c>
      <c r="J24" s="155"/>
      <c r="L24" s="156"/>
      <c r="M24" s="156"/>
      <c r="N24" s="157"/>
      <c r="O24" s="157"/>
      <c r="P24" s="157"/>
      <c r="Q24" s="157"/>
      <c r="R24" s="157"/>
      <c r="S24" s="157"/>
    </row>
    <row r="25" spans="1:19" x14ac:dyDescent="0.3">
      <c r="A25" s="154"/>
      <c r="B25" s="154"/>
      <c r="C25" s="155"/>
      <c r="D25" s="155"/>
      <c r="E25" s="155"/>
      <c r="F25" s="155"/>
      <c r="G25" s="155"/>
      <c r="H25" s="155"/>
      <c r="I25" s="155"/>
      <c r="J25" s="155"/>
      <c r="L25" s="156"/>
      <c r="M25" s="156"/>
      <c r="N25" s="157"/>
      <c r="O25" s="157"/>
      <c r="P25" s="157"/>
      <c r="Q25" s="157"/>
      <c r="R25" s="157"/>
      <c r="S25" s="157"/>
    </row>
    <row r="26" spans="1:19" x14ac:dyDescent="0.3">
      <c r="A26" s="154"/>
      <c r="B26" s="154"/>
      <c r="C26" s="155"/>
      <c r="D26" s="155"/>
      <c r="E26" s="155"/>
      <c r="F26" s="155"/>
      <c r="G26" s="155"/>
      <c r="H26" s="155"/>
      <c r="I26" s="155"/>
      <c r="J26" s="155"/>
      <c r="L26" s="156"/>
      <c r="M26" s="156"/>
      <c r="N26" s="157"/>
      <c r="O26" s="157"/>
      <c r="P26" s="157"/>
      <c r="Q26" s="157"/>
      <c r="R26" s="157"/>
      <c r="S26" s="157"/>
    </row>
    <row r="27" spans="1:19" x14ac:dyDescent="0.3">
      <c r="A27" s="154"/>
      <c r="B27" s="154"/>
      <c r="C27" s="155"/>
      <c r="D27" s="155"/>
      <c r="E27" s="155"/>
      <c r="F27" s="155"/>
      <c r="G27" s="155"/>
      <c r="H27" s="155"/>
      <c r="I27" s="155"/>
      <c r="J27" s="155"/>
      <c r="L27" s="156"/>
      <c r="M27" s="156"/>
      <c r="N27" s="157"/>
      <c r="O27" s="157"/>
      <c r="P27" s="157"/>
      <c r="Q27" s="157"/>
      <c r="R27" s="157"/>
      <c r="S27" s="157"/>
    </row>
    <row r="28" spans="1:19" x14ac:dyDescent="0.3">
      <c r="A28" s="154"/>
      <c r="B28" s="154"/>
      <c r="C28" s="155"/>
      <c r="D28" s="155"/>
      <c r="E28" s="155"/>
      <c r="F28" s="155"/>
      <c r="G28" s="155"/>
      <c r="H28" s="155"/>
      <c r="I28" s="155"/>
      <c r="J28" s="155"/>
      <c r="L28" s="156"/>
      <c r="M28" s="156"/>
      <c r="N28" s="157"/>
      <c r="O28" s="157"/>
      <c r="P28" s="157"/>
      <c r="Q28" s="157"/>
      <c r="R28" s="157"/>
      <c r="S28" s="157"/>
    </row>
    <row r="29" spans="1:19" x14ac:dyDescent="0.3">
      <c r="A29" s="154"/>
      <c r="B29" s="154"/>
      <c r="C29" s="155"/>
      <c r="D29" s="155"/>
      <c r="E29" s="155"/>
      <c r="F29" s="155"/>
      <c r="G29" s="155"/>
      <c r="H29" s="155"/>
      <c r="I29" s="155"/>
      <c r="J29" s="155"/>
      <c r="L29" s="156"/>
      <c r="M29" s="156"/>
      <c r="N29" s="157"/>
      <c r="O29" s="157"/>
      <c r="P29" s="157"/>
      <c r="Q29" s="157"/>
      <c r="R29" s="157"/>
      <c r="S29" s="157"/>
    </row>
    <row r="30" spans="1:19" x14ac:dyDescent="0.3">
      <c r="A30" s="154"/>
      <c r="B30" s="154"/>
      <c r="C30" s="155"/>
      <c r="D30" s="155"/>
      <c r="E30" s="155"/>
      <c r="F30" s="155"/>
      <c r="G30" s="155"/>
      <c r="H30" s="155"/>
      <c r="I30" s="155"/>
      <c r="J30" s="155"/>
      <c r="L30" s="156"/>
      <c r="M30" s="156"/>
      <c r="N30" s="157"/>
      <c r="O30" s="157"/>
      <c r="P30" s="157"/>
      <c r="Q30" s="157"/>
      <c r="R30" s="157"/>
      <c r="S30" s="157"/>
    </row>
    <row r="31" spans="1:19" x14ac:dyDescent="0.3">
      <c r="A31" s="154"/>
      <c r="B31" s="154"/>
      <c r="C31" s="155"/>
      <c r="D31" s="155"/>
      <c r="E31" s="155"/>
      <c r="F31" s="155"/>
      <c r="G31" s="155"/>
      <c r="H31" s="155"/>
      <c r="I31" s="155"/>
      <c r="J31" s="155"/>
      <c r="L31" s="156"/>
      <c r="M31" s="156"/>
      <c r="N31" s="157"/>
      <c r="O31" s="157"/>
      <c r="P31" s="157"/>
      <c r="Q31" s="157"/>
      <c r="R31" s="157"/>
      <c r="S31" s="157"/>
    </row>
    <row r="32" spans="1:19" x14ac:dyDescent="0.3">
      <c r="A32" s="154"/>
      <c r="B32" s="154"/>
      <c r="C32" s="155"/>
      <c r="D32" s="155"/>
      <c r="E32" s="155"/>
      <c r="F32" s="155"/>
      <c r="G32" s="155"/>
      <c r="H32" s="155"/>
      <c r="I32" s="155"/>
      <c r="J32" s="155"/>
      <c r="L32" s="156"/>
      <c r="M32" s="156"/>
      <c r="N32" s="157"/>
      <c r="O32" s="157"/>
      <c r="P32" s="157"/>
      <c r="Q32" s="157"/>
      <c r="R32" s="157"/>
      <c r="S32" s="157"/>
    </row>
    <row r="33" spans="1:19" x14ac:dyDescent="0.3">
      <c r="A33" s="154"/>
      <c r="B33" s="154"/>
      <c r="C33" s="155"/>
      <c r="D33" s="155"/>
      <c r="E33" s="155"/>
      <c r="F33" s="155"/>
      <c r="G33" s="155"/>
      <c r="H33" s="155"/>
      <c r="I33" s="155"/>
      <c r="J33" s="155"/>
      <c r="L33" s="156"/>
      <c r="M33" s="156"/>
      <c r="N33" s="157"/>
      <c r="O33" s="157"/>
      <c r="P33" s="157"/>
      <c r="Q33" s="157"/>
      <c r="R33" s="157"/>
      <c r="S33" s="157"/>
    </row>
    <row r="34" spans="1:19" x14ac:dyDescent="0.3">
      <c r="A34" s="154"/>
      <c r="B34" s="154"/>
      <c r="C34" s="155"/>
      <c r="D34" s="155"/>
      <c r="E34" s="155"/>
      <c r="F34" s="155"/>
      <c r="G34" s="155"/>
      <c r="H34" s="155"/>
      <c r="I34" s="155"/>
      <c r="J34" s="155"/>
      <c r="L34" s="156"/>
      <c r="M34" s="156"/>
      <c r="N34" s="157"/>
      <c r="O34" s="157"/>
      <c r="P34" s="157"/>
      <c r="Q34" s="157"/>
      <c r="R34" s="157"/>
      <c r="S34" s="157"/>
    </row>
    <row r="35" spans="1:19" x14ac:dyDescent="0.3">
      <c r="A35" s="154"/>
      <c r="B35" s="154"/>
      <c r="C35" s="155"/>
      <c r="D35" s="155"/>
      <c r="E35" s="155"/>
      <c r="F35" s="155"/>
      <c r="G35" s="155"/>
      <c r="H35" s="155"/>
      <c r="I35" s="155"/>
      <c r="J35" s="155"/>
      <c r="L35" s="156"/>
      <c r="M35" s="156"/>
      <c r="N35" s="157"/>
      <c r="O35" s="157"/>
      <c r="P35" s="157"/>
      <c r="Q35" s="157"/>
      <c r="R35" s="157"/>
      <c r="S35" s="157"/>
    </row>
    <row r="36" spans="1:19" x14ac:dyDescent="0.3">
      <c r="A36" s="154"/>
      <c r="B36" s="154"/>
      <c r="C36" s="155"/>
      <c r="D36" s="155"/>
      <c r="E36" s="155"/>
      <c r="F36" s="155"/>
      <c r="G36" s="155"/>
      <c r="H36" s="155"/>
      <c r="I36" s="155"/>
      <c r="J36" s="155"/>
      <c r="L36" s="156"/>
      <c r="M36" s="156"/>
      <c r="N36" s="157"/>
      <c r="O36" s="157"/>
      <c r="P36" s="157"/>
      <c r="Q36" s="157"/>
      <c r="R36" s="157"/>
      <c r="S36" s="157"/>
    </row>
    <row r="37" spans="1:19" x14ac:dyDescent="0.3">
      <c r="A37" s="154"/>
      <c r="B37" s="154"/>
      <c r="C37" s="155"/>
      <c r="D37" s="155"/>
      <c r="E37" s="155"/>
      <c r="F37" s="155"/>
      <c r="G37" s="155"/>
      <c r="H37" s="155"/>
      <c r="I37" s="155"/>
      <c r="J37" s="155"/>
    </row>
    <row r="38" spans="1:19" x14ac:dyDescent="0.3">
      <c r="A38" s="154"/>
      <c r="B38" s="154"/>
      <c r="C38" s="155"/>
      <c r="D38" s="155"/>
      <c r="E38" s="155"/>
      <c r="F38" s="155"/>
      <c r="G38" s="155"/>
      <c r="H38" s="155"/>
      <c r="I38" s="155"/>
      <c r="J38" s="155"/>
    </row>
    <row r="39" spans="1:19" x14ac:dyDescent="0.3">
      <c r="A39" s="154"/>
      <c r="B39" s="154"/>
      <c r="C39" s="155"/>
      <c r="D39" s="155"/>
      <c r="E39" s="155"/>
      <c r="F39" s="155"/>
      <c r="G39" s="155"/>
      <c r="H39" s="155"/>
      <c r="I39" s="155"/>
      <c r="J39" s="155"/>
    </row>
    <row r="40" spans="1:19" x14ac:dyDescent="0.3">
      <c r="A40" s="154"/>
      <c r="B40" s="154"/>
      <c r="C40" s="155"/>
      <c r="D40" s="155"/>
      <c r="E40" s="155"/>
      <c r="F40" s="155"/>
      <c r="G40" s="155"/>
      <c r="H40" s="155"/>
      <c r="I40" s="155"/>
      <c r="J40" s="155"/>
    </row>
    <row r="41" spans="1:19" x14ac:dyDescent="0.3">
      <c r="A41" s="154"/>
      <c r="B41" s="154"/>
      <c r="C41" s="155"/>
      <c r="D41" s="155"/>
      <c r="E41" s="155"/>
      <c r="F41" s="155"/>
      <c r="G41" s="155"/>
      <c r="H41" s="155"/>
      <c r="I41" s="155"/>
      <c r="J41" s="155"/>
    </row>
    <row r="42" spans="1:19" ht="14.5" customHeight="1" x14ac:dyDescent="0.3">
      <c r="A42" s="158"/>
      <c r="B42" s="159"/>
      <c r="C42" s="157" t="s">
        <v>15</v>
      </c>
      <c r="D42" s="157"/>
      <c r="E42" s="157"/>
      <c r="F42" s="157"/>
      <c r="G42" s="157"/>
      <c r="H42" s="157"/>
      <c r="I42" s="172">
        <v>293</v>
      </c>
      <c r="J42" s="173"/>
      <c r="K42" s="12"/>
      <c r="L42" s="12"/>
      <c r="M42" s="12"/>
      <c r="N42" s="12"/>
    </row>
    <row r="43" spans="1:19" x14ac:dyDescent="0.3">
      <c r="A43" s="160"/>
      <c r="B43" s="161"/>
      <c r="C43" s="157"/>
      <c r="D43" s="157"/>
      <c r="E43" s="157"/>
      <c r="F43" s="157"/>
      <c r="G43" s="157"/>
      <c r="H43" s="157"/>
      <c r="I43" s="174"/>
      <c r="J43" s="175"/>
      <c r="K43" s="12"/>
      <c r="L43" s="12"/>
      <c r="M43" s="12"/>
      <c r="N43" s="12"/>
    </row>
    <row r="44" spans="1:19" x14ac:dyDescent="0.3">
      <c r="A44" s="160"/>
      <c r="B44" s="161"/>
      <c r="C44" s="157"/>
      <c r="D44" s="157"/>
      <c r="E44" s="157"/>
      <c r="F44" s="157"/>
      <c r="G44" s="157"/>
      <c r="H44" s="157"/>
      <c r="I44" s="174"/>
      <c r="J44" s="175"/>
      <c r="K44" s="12"/>
      <c r="L44" s="12"/>
      <c r="M44" s="12"/>
      <c r="N44" s="12"/>
    </row>
    <row r="45" spans="1:19" x14ac:dyDescent="0.3">
      <c r="A45" s="160"/>
      <c r="B45" s="161"/>
      <c r="C45" s="157"/>
      <c r="D45" s="157"/>
      <c r="E45" s="157"/>
      <c r="F45" s="157"/>
      <c r="G45" s="157"/>
      <c r="H45" s="157"/>
      <c r="I45" s="174"/>
      <c r="J45" s="175"/>
      <c r="K45" s="12"/>
      <c r="L45" s="12"/>
      <c r="M45" s="12"/>
      <c r="N45" s="12"/>
    </row>
    <row r="46" spans="1:19" x14ac:dyDescent="0.3">
      <c r="A46" s="160"/>
      <c r="B46" s="161"/>
      <c r="C46" s="157"/>
      <c r="D46" s="157"/>
      <c r="E46" s="157"/>
      <c r="F46" s="157"/>
      <c r="G46" s="157"/>
      <c r="H46" s="157"/>
      <c r="I46" s="174"/>
      <c r="J46" s="175"/>
      <c r="K46" s="12"/>
      <c r="L46" s="12"/>
      <c r="M46" s="12"/>
      <c r="N46" s="12"/>
    </row>
    <row r="47" spans="1:19" x14ac:dyDescent="0.3">
      <c r="A47" s="160"/>
      <c r="B47" s="161"/>
      <c r="C47" s="157"/>
      <c r="D47" s="157"/>
      <c r="E47" s="157"/>
      <c r="F47" s="157"/>
      <c r="G47" s="157"/>
      <c r="H47" s="157"/>
      <c r="I47" s="174"/>
      <c r="J47" s="175"/>
      <c r="K47" s="12"/>
      <c r="L47" s="12"/>
      <c r="M47" s="12"/>
      <c r="N47" s="12"/>
    </row>
    <row r="48" spans="1:19" x14ac:dyDescent="0.3">
      <c r="A48" s="160"/>
      <c r="B48" s="161"/>
      <c r="C48" s="157"/>
      <c r="D48" s="157"/>
      <c r="E48" s="157"/>
      <c r="F48" s="157"/>
      <c r="G48" s="157"/>
      <c r="H48" s="157"/>
      <c r="I48" s="174"/>
      <c r="J48" s="175"/>
      <c r="K48" s="12"/>
      <c r="L48" s="12"/>
      <c r="M48" s="12"/>
      <c r="N48" s="12"/>
    </row>
    <row r="49" spans="1:14" x14ac:dyDescent="0.3">
      <c r="A49" s="160"/>
      <c r="B49" s="161"/>
      <c r="C49" s="157"/>
      <c r="D49" s="157"/>
      <c r="E49" s="157"/>
      <c r="F49" s="157"/>
      <c r="G49" s="157"/>
      <c r="H49" s="157"/>
      <c r="I49" s="174"/>
      <c r="J49" s="175"/>
      <c r="K49" s="12"/>
      <c r="L49" s="12"/>
      <c r="M49" s="12"/>
      <c r="N49" s="12"/>
    </row>
    <row r="50" spans="1:14" x14ac:dyDescent="0.3">
      <c r="A50" s="160"/>
      <c r="B50" s="161"/>
      <c r="C50" s="157"/>
      <c r="D50" s="157"/>
      <c r="E50" s="157"/>
      <c r="F50" s="157"/>
      <c r="G50" s="157"/>
      <c r="H50" s="157"/>
      <c r="I50" s="174"/>
      <c r="J50" s="175"/>
      <c r="K50" s="12"/>
      <c r="L50" s="12"/>
      <c r="M50" s="12"/>
      <c r="N50" s="12"/>
    </row>
    <row r="51" spans="1:14" x14ac:dyDescent="0.3">
      <c r="A51" s="160"/>
      <c r="B51" s="161"/>
      <c r="C51" s="157"/>
      <c r="D51" s="157"/>
      <c r="E51" s="157"/>
      <c r="F51" s="157"/>
      <c r="G51" s="157"/>
      <c r="H51" s="157"/>
      <c r="I51" s="174"/>
      <c r="J51" s="175"/>
      <c r="K51" s="12"/>
      <c r="L51" s="12"/>
      <c r="M51" s="12"/>
      <c r="N51" s="12"/>
    </row>
    <row r="52" spans="1:14" x14ac:dyDescent="0.3">
      <c r="A52" s="160"/>
      <c r="B52" s="161"/>
      <c r="C52" s="171"/>
      <c r="D52" s="171"/>
      <c r="E52" s="171"/>
      <c r="F52" s="171"/>
      <c r="G52" s="171"/>
      <c r="H52" s="171"/>
      <c r="I52" s="174"/>
      <c r="J52" s="175"/>
      <c r="K52" s="12"/>
      <c r="L52" s="12"/>
      <c r="M52" s="12"/>
      <c r="N52" s="12"/>
    </row>
    <row r="53" spans="1:14" ht="14.5" customHeight="1" x14ac:dyDescent="0.3">
      <c r="A53" s="158"/>
      <c r="B53" s="159"/>
      <c r="C53" s="164" t="s">
        <v>16</v>
      </c>
      <c r="D53" s="164"/>
      <c r="E53" s="164"/>
      <c r="F53" s="164"/>
      <c r="G53" s="164"/>
      <c r="H53" s="164"/>
      <c r="I53" s="164">
        <v>208</v>
      </c>
      <c r="J53" s="164"/>
      <c r="K53" s="57"/>
      <c r="L53" s="57"/>
      <c r="M53" s="57"/>
      <c r="N53" s="57"/>
    </row>
    <row r="54" spans="1:14" x14ac:dyDescent="0.3">
      <c r="A54" s="160"/>
      <c r="B54" s="161"/>
      <c r="C54" s="164"/>
      <c r="D54" s="164"/>
      <c r="E54" s="164"/>
      <c r="F54" s="164"/>
      <c r="G54" s="164"/>
      <c r="H54" s="164"/>
      <c r="I54" s="164"/>
      <c r="J54" s="164"/>
      <c r="K54" s="57"/>
      <c r="L54" s="57"/>
      <c r="M54" s="57"/>
      <c r="N54" s="57"/>
    </row>
    <row r="55" spans="1:14" x14ac:dyDescent="0.3">
      <c r="A55" s="160"/>
      <c r="B55" s="161"/>
      <c r="C55" s="164"/>
      <c r="D55" s="164"/>
      <c r="E55" s="164"/>
      <c r="F55" s="164"/>
      <c r="G55" s="164"/>
      <c r="H55" s="164"/>
      <c r="I55" s="164"/>
      <c r="J55" s="164"/>
      <c r="K55" s="57"/>
      <c r="L55" s="57"/>
      <c r="M55" s="57"/>
      <c r="N55" s="57"/>
    </row>
    <row r="56" spans="1:14" x14ac:dyDescent="0.3">
      <c r="A56" s="160"/>
      <c r="B56" s="161"/>
      <c r="C56" s="164"/>
      <c r="D56" s="164"/>
      <c r="E56" s="164"/>
      <c r="F56" s="164"/>
      <c r="G56" s="164"/>
      <c r="H56" s="164"/>
      <c r="I56" s="164"/>
      <c r="J56" s="164"/>
      <c r="K56" s="57"/>
      <c r="L56" s="57"/>
      <c r="M56" s="57"/>
      <c r="N56" s="57"/>
    </row>
    <row r="57" spans="1:14" x14ac:dyDescent="0.3">
      <c r="A57" s="160"/>
      <c r="B57" s="161"/>
      <c r="C57" s="164"/>
      <c r="D57" s="164"/>
      <c r="E57" s="164"/>
      <c r="F57" s="164"/>
      <c r="G57" s="164"/>
      <c r="H57" s="164"/>
      <c r="I57" s="164"/>
      <c r="J57" s="164"/>
      <c r="K57" s="57"/>
      <c r="L57" s="57"/>
      <c r="M57" s="57"/>
      <c r="N57" s="57"/>
    </row>
    <row r="58" spans="1:14" x14ac:dyDescent="0.3">
      <c r="A58" s="160"/>
      <c r="B58" s="161"/>
      <c r="C58" s="164"/>
      <c r="D58" s="164"/>
      <c r="E58" s="164"/>
      <c r="F58" s="164"/>
      <c r="G58" s="164"/>
      <c r="H58" s="164"/>
      <c r="I58" s="164"/>
      <c r="J58" s="164"/>
      <c r="K58" s="57"/>
      <c r="L58" s="57"/>
      <c r="M58" s="57"/>
      <c r="N58" s="57"/>
    </row>
    <row r="59" spans="1:14" x14ac:dyDescent="0.3">
      <c r="A59" s="160"/>
      <c r="B59" s="161"/>
      <c r="C59" s="164"/>
      <c r="D59" s="164"/>
      <c r="E59" s="164"/>
      <c r="F59" s="164"/>
      <c r="G59" s="164"/>
      <c r="H59" s="164"/>
      <c r="I59" s="164"/>
      <c r="J59" s="164"/>
      <c r="K59" s="57"/>
      <c r="L59" s="57"/>
      <c r="M59" s="57"/>
      <c r="N59" s="57"/>
    </row>
    <row r="60" spans="1:14" x14ac:dyDescent="0.3">
      <c r="A60" s="160"/>
      <c r="B60" s="161"/>
      <c r="C60" s="164"/>
      <c r="D60" s="164"/>
      <c r="E60" s="164"/>
      <c r="F60" s="164"/>
      <c r="G60" s="164"/>
      <c r="H60" s="164"/>
      <c r="I60" s="164"/>
      <c r="J60" s="164"/>
      <c r="K60" s="57"/>
      <c r="L60" s="57"/>
      <c r="M60" s="57"/>
      <c r="N60" s="57"/>
    </row>
    <row r="61" spans="1:14" x14ac:dyDescent="0.3">
      <c r="A61" s="160"/>
      <c r="B61" s="161"/>
      <c r="C61" s="164"/>
      <c r="D61" s="164"/>
      <c r="E61" s="164"/>
      <c r="F61" s="164"/>
      <c r="G61" s="164"/>
      <c r="H61" s="164"/>
      <c r="I61" s="164"/>
      <c r="J61" s="164"/>
      <c r="K61" s="57"/>
      <c r="L61" s="57"/>
      <c r="M61" s="57"/>
      <c r="N61" s="57"/>
    </row>
    <row r="62" spans="1:14" x14ac:dyDescent="0.3">
      <c r="A62" s="160"/>
      <c r="B62" s="161"/>
      <c r="C62" s="164"/>
      <c r="D62" s="164"/>
      <c r="E62" s="164"/>
      <c r="F62" s="164"/>
      <c r="G62" s="164"/>
      <c r="H62" s="164"/>
      <c r="I62" s="164"/>
      <c r="J62" s="164"/>
      <c r="K62" s="57"/>
      <c r="L62" s="57"/>
      <c r="M62" s="57"/>
      <c r="N62" s="57"/>
    </row>
    <row r="63" spans="1:14" x14ac:dyDescent="0.3">
      <c r="A63" s="160"/>
      <c r="B63" s="161"/>
      <c r="C63" s="164"/>
      <c r="D63" s="164"/>
      <c r="E63" s="164"/>
      <c r="F63" s="164"/>
      <c r="G63" s="164"/>
      <c r="H63" s="164"/>
      <c r="I63" s="164"/>
      <c r="J63" s="164"/>
      <c r="K63" s="57"/>
      <c r="L63" s="57"/>
      <c r="M63" s="57"/>
      <c r="N63" s="57"/>
    </row>
    <row r="64" spans="1:14" x14ac:dyDescent="0.3">
      <c r="A64" s="160"/>
      <c r="B64" s="161"/>
      <c r="C64" s="164"/>
      <c r="D64" s="164"/>
      <c r="E64" s="164"/>
      <c r="F64" s="164"/>
      <c r="G64" s="164"/>
      <c r="H64" s="164"/>
      <c r="I64" s="164"/>
      <c r="J64" s="164"/>
      <c r="K64" s="57"/>
      <c r="L64" s="57"/>
      <c r="M64" s="57"/>
      <c r="N64" s="57"/>
    </row>
    <row r="65" spans="1:22" x14ac:dyDescent="0.3">
      <c r="A65" s="160"/>
      <c r="B65" s="161"/>
      <c r="C65" s="164"/>
      <c r="D65" s="164"/>
      <c r="E65" s="164"/>
      <c r="F65" s="164"/>
      <c r="G65" s="164"/>
      <c r="H65" s="164"/>
      <c r="I65" s="164"/>
      <c r="J65" s="164"/>
      <c r="K65" s="57"/>
      <c r="L65" s="57"/>
      <c r="M65" s="57"/>
      <c r="N65" s="57"/>
    </row>
    <row r="66" spans="1:22" x14ac:dyDescent="0.3">
      <c r="A66" s="160"/>
      <c r="B66" s="161"/>
      <c r="C66" s="164"/>
      <c r="D66" s="164"/>
      <c r="E66" s="164"/>
      <c r="F66" s="164"/>
      <c r="G66" s="164"/>
      <c r="H66" s="164"/>
      <c r="I66" s="164"/>
      <c r="J66" s="164"/>
      <c r="K66" s="57"/>
      <c r="L66" s="57"/>
      <c r="M66" s="57"/>
      <c r="N66" s="57"/>
    </row>
    <row r="67" spans="1:22" x14ac:dyDescent="0.3">
      <c r="A67" s="160"/>
      <c r="B67" s="161"/>
      <c r="C67" s="164"/>
      <c r="D67" s="164"/>
      <c r="E67" s="164"/>
      <c r="F67" s="164"/>
      <c r="G67" s="164"/>
      <c r="H67" s="164"/>
      <c r="I67" s="164"/>
      <c r="J67" s="164"/>
      <c r="K67" s="57"/>
      <c r="L67" s="57"/>
      <c r="M67" s="57"/>
      <c r="N67" s="57"/>
    </row>
    <row r="68" spans="1:22" x14ac:dyDescent="0.3">
      <c r="A68" s="160"/>
      <c r="B68" s="161"/>
      <c r="C68" s="164"/>
      <c r="D68" s="164"/>
      <c r="E68" s="164"/>
      <c r="F68" s="164"/>
      <c r="G68" s="164"/>
      <c r="H68" s="164"/>
      <c r="I68" s="164"/>
      <c r="J68" s="164"/>
    </row>
    <row r="69" spans="1:22" x14ac:dyDescent="0.3">
      <c r="A69" s="162"/>
      <c r="B69" s="163"/>
      <c r="C69" s="164"/>
      <c r="D69" s="164"/>
      <c r="E69" s="164"/>
      <c r="F69" s="164"/>
      <c r="G69" s="164"/>
      <c r="H69" s="164"/>
      <c r="I69" s="164"/>
      <c r="J69" s="164"/>
    </row>
    <row r="70" spans="1:22" x14ac:dyDescent="0.3">
      <c r="C70" s="57"/>
      <c r="D70" s="57"/>
      <c r="E70" s="57"/>
      <c r="F70" s="57"/>
      <c r="G70" s="57"/>
      <c r="H70" s="57"/>
    </row>
    <row r="71" spans="1:22" ht="13.5" thickBot="1" x14ac:dyDescent="0.35">
      <c r="D71" s="58" t="s">
        <v>17</v>
      </c>
    </row>
    <row r="72" spans="1:22" ht="32.15" customHeight="1" x14ac:dyDescent="0.3">
      <c r="A72" s="165" t="s">
        <v>5</v>
      </c>
      <c r="B72" s="168" t="s">
        <v>18</v>
      </c>
      <c r="C72" s="168"/>
      <c r="D72" s="59">
        <v>86</v>
      </c>
      <c r="E72" s="169" t="s">
        <v>19</v>
      </c>
      <c r="F72" s="169"/>
      <c r="G72" s="169"/>
      <c r="H72" s="169"/>
      <c r="I72" s="169"/>
      <c r="J72" s="169"/>
      <c r="K72" s="169"/>
      <c r="L72" s="169"/>
      <c r="M72" s="169"/>
      <c r="N72" s="170"/>
      <c r="Q72" s="155" t="s">
        <v>20</v>
      </c>
      <c r="R72" s="155"/>
      <c r="S72" s="155"/>
      <c r="T72" s="155"/>
      <c r="U72" s="155"/>
      <c r="V72" s="155"/>
    </row>
    <row r="73" spans="1:22" x14ac:dyDescent="0.3">
      <c r="A73" s="166"/>
      <c r="B73" s="176" t="s">
        <v>21</v>
      </c>
      <c r="C73" s="176"/>
      <c r="D73" s="60">
        <v>0</v>
      </c>
      <c r="E73" s="177" t="s">
        <v>22</v>
      </c>
      <c r="F73" s="177"/>
      <c r="G73" s="177"/>
      <c r="H73" s="177"/>
      <c r="I73" s="177"/>
      <c r="J73" s="177"/>
      <c r="K73" s="177"/>
      <c r="L73" s="177"/>
      <c r="M73" s="177"/>
      <c r="N73" s="178"/>
      <c r="Q73" s="155"/>
      <c r="R73" s="155"/>
      <c r="S73" s="155"/>
      <c r="T73" s="155"/>
      <c r="U73" s="155"/>
      <c r="V73" s="155"/>
    </row>
    <row r="74" spans="1:22" ht="43" customHeight="1" x14ac:dyDescent="0.3">
      <c r="A74" s="166"/>
      <c r="B74" s="179" t="s">
        <v>23</v>
      </c>
      <c r="C74" s="179"/>
      <c r="D74" s="60">
        <v>49</v>
      </c>
      <c r="E74" s="177" t="s">
        <v>24</v>
      </c>
      <c r="F74" s="177"/>
      <c r="G74" s="177"/>
      <c r="H74" s="177"/>
      <c r="I74" s="177"/>
      <c r="J74" s="177"/>
      <c r="K74" s="177"/>
      <c r="L74" s="177"/>
      <c r="M74" s="177"/>
      <c r="N74" s="178"/>
      <c r="Q74" s="155"/>
      <c r="R74" s="155"/>
      <c r="S74" s="155"/>
      <c r="T74" s="155"/>
      <c r="U74" s="155"/>
      <c r="V74" s="155"/>
    </row>
    <row r="75" spans="1:22" ht="32.15" customHeight="1" x14ac:dyDescent="0.3">
      <c r="A75" s="166"/>
      <c r="B75" s="180" t="s">
        <v>25</v>
      </c>
      <c r="C75" s="180"/>
      <c r="D75" s="60">
        <v>4</v>
      </c>
      <c r="E75" s="177" t="s">
        <v>26</v>
      </c>
      <c r="F75" s="177"/>
      <c r="G75" s="177"/>
      <c r="H75" s="177"/>
      <c r="I75" s="177"/>
      <c r="J75" s="177"/>
      <c r="K75" s="177"/>
      <c r="L75" s="177"/>
      <c r="M75" s="177"/>
      <c r="N75" s="178"/>
      <c r="Q75" s="155"/>
      <c r="R75" s="155"/>
      <c r="S75" s="155"/>
      <c r="T75" s="155"/>
      <c r="U75" s="155"/>
      <c r="V75" s="155"/>
    </row>
    <row r="76" spans="1:22" ht="13.5" thickBot="1" x14ac:dyDescent="0.35">
      <c r="A76" s="167"/>
      <c r="B76" s="181" t="s">
        <v>27</v>
      </c>
      <c r="C76" s="181"/>
      <c r="D76" s="62">
        <v>1</v>
      </c>
      <c r="E76" s="182" t="s">
        <v>28</v>
      </c>
      <c r="F76" s="182"/>
      <c r="G76" s="182"/>
      <c r="H76" s="182"/>
      <c r="I76" s="182"/>
      <c r="J76" s="182"/>
      <c r="K76" s="182"/>
      <c r="L76" s="182"/>
      <c r="M76" s="182"/>
      <c r="N76" s="183"/>
      <c r="Q76" s="155"/>
      <c r="R76" s="155"/>
      <c r="S76" s="155"/>
      <c r="T76" s="155"/>
      <c r="U76" s="155"/>
      <c r="V76" s="155"/>
    </row>
    <row r="77" spans="1:22" ht="13.5" thickBot="1" x14ac:dyDescent="0.35">
      <c r="D77" s="58"/>
      <c r="E77" s="184"/>
      <c r="F77" s="184"/>
      <c r="G77" s="184"/>
      <c r="H77" s="184"/>
      <c r="I77" s="184"/>
      <c r="J77" s="184"/>
      <c r="K77" s="184"/>
      <c r="L77" s="184"/>
      <c r="M77" s="184"/>
      <c r="N77" s="184"/>
      <c r="Q77" s="155"/>
      <c r="R77" s="155"/>
      <c r="S77" s="155"/>
      <c r="T77" s="155"/>
      <c r="U77" s="155"/>
      <c r="V77" s="155"/>
    </row>
    <row r="78" spans="1:22" ht="33" customHeight="1" x14ac:dyDescent="0.3">
      <c r="A78" s="165" t="s">
        <v>29</v>
      </c>
      <c r="B78" s="168" t="s">
        <v>30</v>
      </c>
      <c r="C78" s="168"/>
      <c r="D78" s="59">
        <v>36</v>
      </c>
      <c r="E78" s="169" t="s">
        <v>31</v>
      </c>
      <c r="F78" s="169"/>
      <c r="G78" s="169"/>
      <c r="H78" s="169"/>
      <c r="I78" s="169"/>
      <c r="J78" s="169"/>
      <c r="K78" s="169"/>
      <c r="L78" s="169"/>
      <c r="M78" s="169"/>
      <c r="N78" s="170"/>
      <c r="Q78" s="155"/>
      <c r="R78" s="155"/>
      <c r="S78" s="155"/>
      <c r="T78" s="155"/>
      <c r="U78" s="155"/>
      <c r="V78" s="155"/>
    </row>
    <row r="79" spans="1:22" x14ac:dyDescent="0.3">
      <c r="A79" s="166"/>
      <c r="B79" s="179" t="s">
        <v>32</v>
      </c>
      <c r="C79" s="179"/>
      <c r="D79" s="60">
        <v>31</v>
      </c>
      <c r="E79" s="177" t="s">
        <v>33</v>
      </c>
      <c r="F79" s="177"/>
      <c r="G79" s="177"/>
      <c r="H79" s="177"/>
      <c r="I79" s="177"/>
      <c r="J79" s="177"/>
      <c r="K79" s="177"/>
      <c r="L79" s="177"/>
      <c r="M79" s="177"/>
      <c r="N79" s="178"/>
      <c r="Q79" s="155"/>
      <c r="R79" s="155"/>
      <c r="S79" s="155"/>
      <c r="T79" s="155"/>
      <c r="U79" s="155"/>
      <c r="V79" s="155"/>
    </row>
    <row r="80" spans="1:22" x14ac:dyDescent="0.3">
      <c r="A80" s="166"/>
      <c r="B80" s="179" t="s">
        <v>34</v>
      </c>
      <c r="C80" s="179"/>
      <c r="D80" s="60">
        <v>5</v>
      </c>
      <c r="E80" s="177" t="s">
        <v>35</v>
      </c>
      <c r="F80" s="177"/>
      <c r="G80" s="177"/>
      <c r="H80" s="177"/>
      <c r="I80" s="177"/>
      <c r="J80" s="177"/>
      <c r="K80" s="177"/>
      <c r="L80" s="177"/>
      <c r="M80" s="177"/>
      <c r="N80" s="178"/>
      <c r="Q80" s="155"/>
      <c r="R80" s="155"/>
      <c r="S80" s="155"/>
      <c r="T80" s="155"/>
      <c r="U80" s="155"/>
      <c r="V80" s="155"/>
    </row>
    <row r="81" spans="1:22" x14ac:dyDescent="0.3">
      <c r="A81" s="166"/>
      <c r="B81" s="185" t="s">
        <v>36</v>
      </c>
      <c r="C81" s="185"/>
      <c r="D81" s="60">
        <v>3</v>
      </c>
      <c r="E81" s="177" t="s">
        <v>37</v>
      </c>
      <c r="F81" s="177"/>
      <c r="G81" s="177"/>
      <c r="H81" s="177"/>
      <c r="I81" s="177"/>
      <c r="J81" s="177"/>
      <c r="K81" s="177"/>
      <c r="L81" s="177"/>
      <c r="M81" s="177"/>
      <c r="N81" s="178"/>
      <c r="Q81" s="155"/>
      <c r="R81" s="155"/>
      <c r="S81" s="155"/>
      <c r="T81" s="155"/>
      <c r="U81" s="155"/>
      <c r="V81" s="155"/>
    </row>
    <row r="82" spans="1:22" x14ac:dyDescent="0.3">
      <c r="A82" s="166"/>
      <c r="B82" s="185" t="s">
        <v>38</v>
      </c>
      <c r="C82" s="185"/>
      <c r="D82" s="60">
        <v>2</v>
      </c>
      <c r="E82" s="177" t="s">
        <v>39</v>
      </c>
      <c r="F82" s="177"/>
      <c r="G82" s="177"/>
      <c r="H82" s="177"/>
      <c r="I82" s="177"/>
      <c r="J82" s="177"/>
      <c r="K82" s="177"/>
      <c r="L82" s="177"/>
      <c r="M82" s="177"/>
      <c r="N82" s="178"/>
      <c r="Q82" s="155"/>
      <c r="R82" s="155"/>
      <c r="S82" s="155"/>
      <c r="T82" s="155"/>
      <c r="U82" s="155"/>
      <c r="V82" s="155"/>
    </row>
    <row r="83" spans="1:22" x14ac:dyDescent="0.3">
      <c r="A83" s="166"/>
      <c r="B83" s="180" t="s">
        <v>40</v>
      </c>
      <c r="C83" s="180"/>
      <c r="D83" s="60">
        <v>0</v>
      </c>
      <c r="E83" s="177" t="s">
        <v>41</v>
      </c>
      <c r="F83" s="177"/>
      <c r="G83" s="177"/>
      <c r="H83" s="177"/>
      <c r="I83" s="177"/>
      <c r="J83" s="177"/>
      <c r="K83" s="177"/>
      <c r="L83" s="177"/>
      <c r="M83" s="177"/>
      <c r="N83" s="178"/>
      <c r="Q83" s="155"/>
      <c r="R83" s="155"/>
      <c r="S83" s="155"/>
      <c r="T83" s="155"/>
      <c r="U83" s="155"/>
      <c r="V83" s="155"/>
    </row>
    <row r="84" spans="1:22" x14ac:dyDescent="0.3">
      <c r="A84" s="166"/>
      <c r="B84" s="185" t="s">
        <v>42</v>
      </c>
      <c r="C84" s="185"/>
      <c r="D84" s="60">
        <v>1</v>
      </c>
      <c r="E84" s="177" t="s">
        <v>41</v>
      </c>
      <c r="F84" s="177"/>
      <c r="G84" s="177"/>
      <c r="H84" s="177"/>
      <c r="I84" s="177"/>
      <c r="J84" s="177"/>
      <c r="K84" s="177"/>
      <c r="L84" s="177"/>
      <c r="M84" s="177"/>
      <c r="N84" s="178"/>
      <c r="Q84" s="155"/>
      <c r="R84" s="155"/>
      <c r="S84" s="155"/>
      <c r="T84" s="155"/>
      <c r="U84" s="155"/>
      <c r="V84" s="155"/>
    </row>
    <row r="85" spans="1:22" x14ac:dyDescent="0.3">
      <c r="A85" s="166"/>
      <c r="B85" s="185" t="s">
        <v>43</v>
      </c>
      <c r="C85" s="185"/>
      <c r="D85" s="60">
        <v>0</v>
      </c>
      <c r="E85" s="177" t="s">
        <v>41</v>
      </c>
      <c r="F85" s="177"/>
      <c r="G85" s="177"/>
      <c r="H85" s="177"/>
      <c r="I85" s="177"/>
      <c r="J85" s="177"/>
      <c r="K85" s="177"/>
      <c r="L85" s="177"/>
      <c r="M85" s="177"/>
      <c r="N85" s="178"/>
      <c r="Q85" s="155"/>
      <c r="R85" s="155"/>
      <c r="S85" s="155"/>
      <c r="T85" s="155"/>
      <c r="U85" s="155"/>
      <c r="V85" s="155"/>
    </row>
    <row r="86" spans="1:22" x14ac:dyDescent="0.3">
      <c r="A86" s="166"/>
      <c r="B86" s="185" t="s">
        <v>44</v>
      </c>
      <c r="C86" s="185"/>
      <c r="D86" s="60">
        <v>1</v>
      </c>
      <c r="E86" s="177" t="s">
        <v>41</v>
      </c>
      <c r="F86" s="177"/>
      <c r="G86" s="177"/>
      <c r="H86" s="177"/>
      <c r="I86" s="177"/>
      <c r="J86" s="177"/>
      <c r="K86" s="177"/>
      <c r="L86" s="177"/>
      <c r="M86" s="177"/>
      <c r="N86" s="178"/>
      <c r="Q86" s="155"/>
      <c r="R86" s="155"/>
      <c r="S86" s="155"/>
      <c r="T86" s="155"/>
      <c r="U86" s="155"/>
      <c r="V86" s="155"/>
    </row>
    <row r="87" spans="1:22" ht="47.5" customHeight="1" x14ac:dyDescent="0.3">
      <c r="A87" s="166"/>
      <c r="B87" s="176" t="s">
        <v>45</v>
      </c>
      <c r="C87" s="176"/>
      <c r="D87" s="60">
        <v>75</v>
      </c>
      <c r="E87" s="177" t="s">
        <v>46</v>
      </c>
      <c r="F87" s="177"/>
      <c r="G87" s="177"/>
      <c r="H87" s="177"/>
      <c r="I87" s="177"/>
      <c r="J87" s="177"/>
      <c r="K87" s="177"/>
      <c r="L87" s="177"/>
      <c r="M87" s="177"/>
      <c r="N87" s="178"/>
      <c r="Q87" s="155"/>
      <c r="R87" s="155"/>
      <c r="S87" s="155"/>
      <c r="T87" s="155"/>
      <c r="U87" s="155"/>
      <c r="V87" s="155"/>
    </row>
    <row r="88" spans="1:22" x14ac:dyDescent="0.3">
      <c r="A88" s="166"/>
      <c r="B88" s="180" t="s">
        <v>47</v>
      </c>
      <c r="C88" s="180"/>
      <c r="D88" s="60">
        <v>0</v>
      </c>
      <c r="E88" s="177" t="s">
        <v>41</v>
      </c>
      <c r="F88" s="177"/>
      <c r="G88" s="177"/>
      <c r="H88" s="177"/>
      <c r="I88" s="177"/>
      <c r="J88" s="177"/>
      <c r="K88" s="177"/>
      <c r="L88" s="177"/>
      <c r="M88" s="177"/>
      <c r="N88" s="178"/>
      <c r="Q88" s="155"/>
      <c r="R88" s="155"/>
      <c r="S88" s="155"/>
      <c r="T88" s="155"/>
      <c r="U88" s="155"/>
      <c r="V88" s="155"/>
    </row>
    <row r="89" spans="1:22" x14ac:dyDescent="0.3">
      <c r="A89" s="166"/>
      <c r="B89" s="186" t="s">
        <v>48</v>
      </c>
      <c r="C89" s="186"/>
      <c r="D89" s="60">
        <v>8</v>
      </c>
      <c r="E89" s="177" t="s">
        <v>49</v>
      </c>
      <c r="F89" s="177"/>
      <c r="G89" s="177"/>
      <c r="H89" s="177"/>
      <c r="I89" s="177"/>
      <c r="J89" s="177"/>
      <c r="K89" s="177"/>
      <c r="L89" s="177"/>
      <c r="M89" s="177"/>
      <c r="N89" s="178"/>
      <c r="Q89" s="155"/>
      <c r="R89" s="155"/>
      <c r="S89" s="155"/>
      <c r="T89" s="155"/>
      <c r="U89" s="155"/>
      <c r="V89" s="155"/>
    </row>
    <row r="90" spans="1:22" ht="13.5" thickBot="1" x14ac:dyDescent="0.35">
      <c r="A90" s="167"/>
      <c r="B90" s="187" t="s">
        <v>50</v>
      </c>
      <c r="C90" s="187"/>
      <c r="D90" s="62">
        <v>4</v>
      </c>
      <c r="E90" s="182" t="s">
        <v>41</v>
      </c>
      <c r="F90" s="182"/>
      <c r="G90" s="182"/>
      <c r="H90" s="182"/>
      <c r="I90" s="182"/>
      <c r="J90" s="182"/>
      <c r="K90" s="182"/>
      <c r="L90" s="182"/>
      <c r="M90" s="182"/>
      <c r="N90" s="183"/>
    </row>
    <row r="91" spans="1:22" ht="13.5" thickBot="1" x14ac:dyDescent="0.35">
      <c r="D91" s="58"/>
      <c r="E91" s="184"/>
      <c r="F91" s="184"/>
      <c r="G91" s="184"/>
      <c r="H91" s="184"/>
      <c r="I91" s="184"/>
      <c r="J91" s="184"/>
      <c r="K91" s="184"/>
      <c r="L91" s="184"/>
      <c r="M91" s="184"/>
      <c r="N91" s="184"/>
    </row>
    <row r="92" spans="1:22" x14ac:dyDescent="0.3">
      <c r="A92" s="165" t="s">
        <v>51</v>
      </c>
      <c r="B92" s="188" t="s">
        <v>52</v>
      </c>
      <c r="C92" s="188"/>
      <c r="D92" s="59">
        <v>2</v>
      </c>
      <c r="E92" s="169" t="s">
        <v>53</v>
      </c>
      <c r="F92" s="169"/>
      <c r="G92" s="169"/>
      <c r="H92" s="169"/>
      <c r="I92" s="169"/>
      <c r="J92" s="169"/>
      <c r="K92" s="169"/>
      <c r="L92" s="169"/>
      <c r="M92" s="169"/>
      <c r="N92" s="170"/>
    </row>
    <row r="93" spans="1:22" x14ac:dyDescent="0.3">
      <c r="A93" s="166"/>
      <c r="B93" s="180" t="s">
        <v>54</v>
      </c>
      <c r="C93" s="180"/>
      <c r="D93" s="60">
        <v>0</v>
      </c>
      <c r="E93" s="177" t="s">
        <v>41</v>
      </c>
      <c r="F93" s="177"/>
      <c r="G93" s="177"/>
      <c r="H93" s="177"/>
      <c r="I93" s="177"/>
      <c r="J93" s="177"/>
      <c r="K93" s="177"/>
      <c r="L93" s="177"/>
      <c r="M93" s="177"/>
      <c r="N93" s="178"/>
    </row>
    <row r="94" spans="1:22" ht="14.5" customHeight="1" x14ac:dyDescent="0.3">
      <c r="A94" s="166"/>
      <c r="B94" s="179" t="s">
        <v>55</v>
      </c>
      <c r="C94" s="179"/>
      <c r="D94" s="60">
        <v>11</v>
      </c>
      <c r="E94" s="177" t="s">
        <v>56</v>
      </c>
      <c r="F94" s="177"/>
      <c r="G94" s="177"/>
      <c r="H94" s="177"/>
      <c r="I94" s="177"/>
      <c r="J94" s="177"/>
      <c r="K94" s="177"/>
      <c r="L94" s="177"/>
      <c r="M94" s="177"/>
      <c r="N94" s="178"/>
    </row>
    <row r="95" spans="1:22" ht="28" customHeight="1" x14ac:dyDescent="0.3">
      <c r="A95" s="166"/>
      <c r="B95" s="179" t="s">
        <v>57</v>
      </c>
      <c r="C95" s="179"/>
      <c r="D95" s="60">
        <v>18</v>
      </c>
      <c r="E95" s="177" t="s">
        <v>58</v>
      </c>
      <c r="F95" s="177"/>
      <c r="G95" s="177"/>
      <c r="H95" s="177"/>
      <c r="I95" s="177"/>
      <c r="J95" s="177"/>
      <c r="K95" s="177"/>
      <c r="L95" s="177"/>
      <c r="M95" s="177"/>
      <c r="N95" s="178"/>
    </row>
    <row r="96" spans="1:22" ht="29.5" customHeight="1" x14ac:dyDescent="0.3">
      <c r="A96" s="166"/>
      <c r="B96" s="189" t="s">
        <v>59</v>
      </c>
      <c r="C96" s="189"/>
      <c r="D96" s="60">
        <v>33</v>
      </c>
      <c r="E96" s="177" t="s">
        <v>60</v>
      </c>
      <c r="F96" s="177"/>
      <c r="G96" s="177"/>
      <c r="H96" s="177"/>
      <c r="I96" s="177"/>
      <c r="J96" s="177"/>
      <c r="K96" s="177"/>
      <c r="L96" s="177"/>
      <c r="M96" s="177"/>
      <c r="N96" s="178"/>
    </row>
    <row r="97" spans="1:14" x14ac:dyDescent="0.3">
      <c r="A97" s="166"/>
      <c r="B97" s="180" t="s">
        <v>61</v>
      </c>
      <c r="C97" s="180"/>
      <c r="D97" s="60">
        <v>3</v>
      </c>
      <c r="E97" s="177" t="s">
        <v>41</v>
      </c>
      <c r="F97" s="177"/>
      <c r="G97" s="177"/>
      <c r="H97" s="177"/>
      <c r="I97" s="177"/>
      <c r="J97" s="177"/>
      <c r="K97" s="177"/>
      <c r="L97" s="177"/>
      <c r="M97" s="177"/>
      <c r="N97" s="178"/>
    </row>
    <row r="98" spans="1:14" x14ac:dyDescent="0.3">
      <c r="A98" s="166"/>
      <c r="B98" s="180" t="s">
        <v>62</v>
      </c>
      <c r="C98" s="180"/>
      <c r="D98" s="60">
        <v>0</v>
      </c>
      <c r="E98" s="177" t="s">
        <v>41</v>
      </c>
      <c r="F98" s="177"/>
      <c r="G98" s="177"/>
      <c r="H98" s="177"/>
      <c r="I98" s="177"/>
      <c r="J98" s="177"/>
      <c r="K98" s="177"/>
      <c r="L98" s="177"/>
      <c r="M98" s="177"/>
      <c r="N98" s="178"/>
    </row>
    <row r="99" spans="1:14" ht="13.5" thickBot="1" x14ac:dyDescent="0.35">
      <c r="A99" s="167"/>
      <c r="B99" s="187" t="s">
        <v>63</v>
      </c>
      <c r="C99" s="187"/>
      <c r="D99" s="62">
        <v>8</v>
      </c>
      <c r="E99" s="182" t="s">
        <v>41</v>
      </c>
      <c r="F99" s="182"/>
      <c r="G99" s="182"/>
      <c r="H99" s="182"/>
      <c r="I99" s="182"/>
      <c r="J99" s="182"/>
      <c r="K99" s="182"/>
      <c r="L99" s="182"/>
      <c r="M99" s="182"/>
      <c r="N99" s="183"/>
    </row>
    <row r="100" spans="1:14" ht="13.5" thickBot="1" x14ac:dyDescent="0.35">
      <c r="D100" s="58" t="s">
        <v>64</v>
      </c>
      <c r="E100" s="184"/>
      <c r="F100" s="184"/>
      <c r="G100" s="184"/>
      <c r="H100" s="184"/>
      <c r="I100" s="184"/>
      <c r="J100" s="184"/>
      <c r="K100" s="184"/>
      <c r="L100" s="184"/>
      <c r="M100" s="184"/>
      <c r="N100" s="184"/>
    </row>
    <row r="101" spans="1:14" ht="50.5" customHeight="1" x14ac:dyDescent="0.3">
      <c r="A101" s="165" t="s">
        <v>65</v>
      </c>
      <c r="B101" s="190" t="s">
        <v>66</v>
      </c>
      <c r="C101" s="190"/>
      <c r="D101" s="59">
        <v>28</v>
      </c>
      <c r="E101" s="169" t="s">
        <v>67</v>
      </c>
      <c r="F101" s="169"/>
      <c r="G101" s="169"/>
      <c r="H101" s="169"/>
      <c r="I101" s="169"/>
      <c r="J101" s="169"/>
      <c r="K101" s="169"/>
      <c r="L101" s="169"/>
      <c r="M101" s="169"/>
      <c r="N101" s="170"/>
    </row>
    <row r="102" spans="1:14" ht="32.15" customHeight="1" x14ac:dyDescent="0.3">
      <c r="A102" s="166"/>
      <c r="B102" s="189" t="s">
        <v>68</v>
      </c>
      <c r="C102" s="189"/>
      <c r="D102" s="60">
        <v>41</v>
      </c>
      <c r="E102" s="177" t="s">
        <v>69</v>
      </c>
      <c r="F102" s="177"/>
      <c r="G102" s="177"/>
      <c r="H102" s="177"/>
      <c r="I102" s="177"/>
      <c r="J102" s="177"/>
      <c r="K102" s="177"/>
      <c r="L102" s="177"/>
      <c r="M102" s="177"/>
      <c r="N102" s="178"/>
    </row>
    <row r="103" spans="1:14" x14ac:dyDescent="0.3">
      <c r="A103" s="166"/>
      <c r="B103" s="180" t="s">
        <v>70</v>
      </c>
      <c r="C103" s="180"/>
      <c r="D103" s="60">
        <v>6</v>
      </c>
      <c r="E103" s="177" t="s">
        <v>71</v>
      </c>
      <c r="F103" s="177"/>
      <c r="G103" s="177"/>
      <c r="H103" s="177"/>
      <c r="I103" s="177"/>
      <c r="J103" s="177"/>
      <c r="K103" s="177"/>
      <c r="L103" s="177"/>
      <c r="M103" s="177"/>
      <c r="N103" s="178"/>
    </row>
    <row r="104" spans="1:14" x14ac:dyDescent="0.3">
      <c r="A104" s="166"/>
      <c r="B104" s="180" t="s">
        <v>72</v>
      </c>
      <c r="C104" s="180"/>
      <c r="D104" s="60">
        <v>0</v>
      </c>
      <c r="E104" s="177" t="s">
        <v>71</v>
      </c>
      <c r="F104" s="177"/>
      <c r="G104" s="177"/>
      <c r="H104" s="177"/>
      <c r="I104" s="177"/>
      <c r="J104" s="177"/>
      <c r="K104" s="177"/>
      <c r="L104" s="177"/>
      <c r="M104" s="177"/>
      <c r="N104" s="178"/>
    </row>
    <row r="105" spans="1:14" x14ac:dyDescent="0.3">
      <c r="A105" s="166"/>
      <c r="B105" s="180" t="s">
        <v>73</v>
      </c>
      <c r="C105" s="180"/>
      <c r="D105" s="60">
        <v>1</v>
      </c>
      <c r="E105" s="177" t="s">
        <v>71</v>
      </c>
      <c r="F105" s="177"/>
      <c r="G105" s="177"/>
      <c r="H105" s="177"/>
      <c r="I105" s="177"/>
      <c r="J105" s="177"/>
      <c r="K105" s="177"/>
      <c r="L105" s="177"/>
      <c r="M105" s="177"/>
      <c r="N105" s="178"/>
    </row>
    <row r="106" spans="1:14" x14ac:dyDescent="0.3">
      <c r="A106" s="166"/>
      <c r="B106" s="180" t="s">
        <v>74</v>
      </c>
      <c r="C106" s="180"/>
      <c r="D106" s="60">
        <v>9</v>
      </c>
      <c r="E106" s="177" t="s">
        <v>71</v>
      </c>
      <c r="F106" s="177"/>
      <c r="G106" s="177"/>
      <c r="H106" s="177"/>
      <c r="I106" s="177"/>
      <c r="J106" s="177"/>
      <c r="K106" s="177"/>
      <c r="L106" s="177"/>
      <c r="M106" s="177"/>
      <c r="N106" s="178"/>
    </row>
    <row r="107" spans="1:14" x14ac:dyDescent="0.3">
      <c r="A107" s="166"/>
      <c r="B107" s="180" t="s">
        <v>75</v>
      </c>
      <c r="C107" s="180"/>
      <c r="D107" s="60">
        <v>0</v>
      </c>
      <c r="E107" s="177" t="s">
        <v>71</v>
      </c>
      <c r="F107" s="177"/>
      <c r="G107" s="177"/>
      <c r="H107" s="177"/>
      <c r="I107" s="177"/>
      <c r="J107" s="177"/>
      <c r="K107" s="177"/>
      <c r="L107" s="177"/>
      <c r="M107" s="177"/>
      <c r="N107" s="178"/>
    </row>
    <row r="108" spans="1:14" x14ac:dyDescent="0.3">
      <c r="A108" s="166"/>
      <c r="B108" s="180" t="s">
        <v>76</v>
      </c>
      <c r="C108" s="180"/>
      <c r="D108" s="60">
        <v>3</v>
      </c>
      <c r="E108" s="177" t="s">
        <v>71</v>
      </c>
      <c r="F108" s="177"/>
      <c r="G108" s="177"/>
      <c r="H108" s="177"/>
      <c r="I108" s="177"/>
      <c r="J108" s="177"/>
      <c r="K108" s="177"/>
      <c r="L108" s="177"/>
      <c r="M108" s="177"/>
      <c r="N108" s="178"/>
    </row>
    <row r="109" spans="1:14" x14ac:dyDescent="0.3">
      <c r="A109" s="166"/>
      <c r="B109" s="180" t="s">
        <v>77</v>
      </c>
      <c r="C109" s="180"/>
      <c r="D109" s="60">
        <v>2</v>
      </c>
      <c r="E109" s="177" t="s">
        <v>71</v>
      </c>
      <c r="F109" s="177"/>
      <c r="G109" s="177"/>
      <c r="H109" s="177"/>
      <c r="I109" s="177"/>
      <c r="J109" s="177"/>
      <c r="K109" s="177"/>
      <c r="L109" s="177"/>
      <c r="M109" s="177"/>
      <c r="N109" s="178"/>
    </row>
    <row r="110" spans="1:14" x14ac:dyDescent="0.3">
      <c r="A110" s="166"/>
      <c r="B110" s="180" t="s">
        <v>78</v>
      </c>
      <c r="C110" s="180"/>
      <c r="D110" s="60">
        <v>0</v>
      </c>
      <c r="E110" s="177" t="s">
        <v>71</v>
      </c>
      <c r="F110" s="177"/>
      <c r="G110" s="177"/>
      <c r="H110" s="177"/>
      <c r="I110" s="177"/>
      <c r="J110" s="177"/>
      <c r="K110" s="177"/>
      <c r="L110" s="177"/>
      <c r="M110" s="177"/>
      <c r="N110" s="178"/>
    </row>
    <row r="111" spans="1:14" x14ac:dyDescent="0.3">
      <c r="A111" s="166"/>
      <c r="B111" s="180" t="s">
        <v>79</v>
      </c>
      <c r="C111" s="180"/>
      <c r="D111" s="60">
        <v>6</v>
      </c>
      <c r="E111" s="177" t="s">
        <v>71</v>
      </c>
      <c r="F111" s="177"/>
      <c r="G111" s="177"/>
      <c r="H111" s="177"/>
      <c r="I111" s="177"/>
      <c r="J111" s="177"/>
      <c r="K111" s="177"/>
      <c r="L111" s="177"/>
      <c r="M111" s="177"/>
      <c r="N111" s="178"/>
    </row>
    <row r="112" spans="1:14" x14ac:dyDescent="0.3">
      <c r="A112" s="166"/>
      <c r="B112" s="180" t="s">
        <v>80</v>
      </c>
      <c r="C112" s="180"/>
      <c r="D112" s="60">
        <v>0</v>
      </c>
      <c r="E112" s="177" t="s">
        <v>71</v>
      </c>
      <c r="F112" s="177"/>
      <c r="G112" s="177"/>
      <c r="H112" s="177"/>
      <c r="I112" s="177"/>
      <c r="J112" s="177"/>
      <c r="K112" s="177"/>
      <c r="L112" s="177"/>
      <c r="M112" s="177"/>
      <c r="N112" s="178"/>
    </row>
    <row r="113" spans="1:14" x14ac:dyDescent="0.3">
      <c r="A113" s="166"/>
      <c r="B113" s="180" t="s">
        <v>81</v>
      </c>
      <c r="C113" s="180"/>
      <c r="D113" s="60">
        <v>3</v>
      </c>
      <c r="E113" s="177" t="s">
        <v>71</v>
      </c>
      <c r="F113" s="177"/>
      <c r="G113" s="177"/>
      <c r="H113" s="177"/>
      <c r="I113" s="177"/>
      <c r="J113" s="177"/>
      <c r="K113" s="177"/>
      <c r="L113" s="177"/>
      <c r="M113" s="177"/>
      <c r="N113" s="178"/>
    </row>
    <row r="114" spans="1:14" x14ac:dyDescent="0.3">
      <c r="A114" s="166"/>
      <c r="B114" s="180" t="s">
        <v>82</v>
      </c>
      <c r="C114" s="180"/>
      <c r="D114" s="60">
        <v>0</v>
      </c>
      <c r="E114" s="177" t="s">
        <v>71</v>
      </c>
      <c r="F114" s="177"/>
      <c r="G114" s="177"/>
      <c r="H114" s="177"/>
      <c r="I114" s="177"/>
      <c r="J114" s="177"/>
      <c r="K114" s="177"/>
      <c r="L114" s="177"/>
      <c r="M114" s="177"/>
      <c r="N114" s="178"/>
    </row>
    <row r="115" spans="1:14" x14ac:dyDescent="0.3">
      <c r="A115" s="166"/>
      <c r="B115" s="180" t="s">
        <v>83</v>
      </c>
      <c r="C115" s="180"/>
      <c r="D115" s="60">
        <v>0</v>
      </c>
      <c r="E115" s="177" t="s">
        <v>71</v>
      </c>
      <c r="F115" s="177"/>
      <c r="G115" s="177"/>
      <c r="H115" s="177"/>
      <c r="I115" s="177"/>
      <c r="J115" s="177"/>
      <c r="K115" s="177"/>
      <c r="L115" s="177"/>
      <c r="M115" s="177"/>
      <c r="N115" s="178"/>
    </row>
    <row r="116" spans="1:14" x14ac:dyDescent="0.3">
      <c r="A116" s="166"/>
      <c r="B116" s="180" t="s">
        <v>84</v>
      </c>
      <c r="C116" s="180"/>
      <c r="D116" s="60">
        <v>0</v>
      </c>
      <c r="E116" s="177" t="s">
        <v>71</v>
      </c>
      <c r="F116" s="177"/>
      <c r="G116" s="177"/>
      <c r="H116" s="177"/>
      <c r="I116" s="177"/>
      <c r="J116" s="177"/>
      <c r="K116" s="177"/>
      <c r="L116" s="177"/>
      <c r="M116" s="177"/>
      <c r="N116" s="178"/>
    </row>
    <row r="117" spans="1:14" x14ac:dyDescent="0.3">
      <c r="A117" s="166"/>
      <c r="B117" s="180" t="s">
        <v>85</v>
      </c>
      <c r="C117" s="180"/>
      <c r="D117" s="60">
        <v>1</v>
      </c>
      <c r="E117" s="177" t="s">
        <v>71</v>
      </c>
      <c r="F117" s="177"/>
      <c r="G117" s="177"/>
      <c r="H117" s="177"/>
      <c r="I117" s="177"/>
      <c r="J117" s="177"/>
      <c r="K117" s="177"/>
      <c r="L117" s="177"/>
      <c r="M117" s="177"/>
      <c r="N117" s="178"/>
    </row>
    <row r="118" spans="1:14" x14ac:dyDescent="0.3">
      <c r="A118" s="166"/>
      <c r="B118" s="180" t="s">
        <v>86</v>
      </c>
      <c r="C118" s="180"/>
      <c r="D118" s="60">
        <v>0</v>
      </c>
      <c r="E118" s="177" t="s">
        <v>71</v>
      </c>
      <c r="F118" s="177"/>
      <c r="G118" s="177"/>
      <c r="H118" s="177"/>
      <c r="I118" s="177"/>
      <c r="J118" s="177"/>
      <c r="K118" s="177"/>
      <c r="L118" s="177"/>
      <c r="M118" s="177"/>
      <c r="N118" s="178"/>
    </row>
    <row r="119" spans="1:14" x14ac:dyDescent="0.3">
      <c r="A119" s="166"/>
      <c r="B119" s="180" t="s">
        <v>87</v>
      </c>
      <c r="C119" s="180"/>
      <c r="D119" s="60">
        <v>0</v>
      </c>
      <c r="E119" s="177" t="s">
        <v>71</v>
      </c>
      <c r="F119" s="177"/>
      <c r="G119" s="177"/>
      <c r="H119" s="177"/>
      <c r="I119" s="177"/>
      <c r="J119" s="177"/>
      <c r="K119" s="177"/>
      <c r="L119" s="177"/>
      <c r="M119" s="177"/>
      <c r="N119" s="178"/>
    </row>
    <row r="120" spans="1:14" x14ac:dyDescent="0.3">
      <c r="A120" s="166"/>
      <c r="B120" s="180" t="s">
        <v>88</v>
      </c>
      <c r="C120" s="180"/>
      <c r="D120" s="60">
        <v>1</v>
      </c>
      <c r="E120" s="177" t="s">
        <v>71</v>
      </c>
      <c r="F120" s="177"/>
      <c r="G120" s="177"/>
      <c r="H120" s="177"/>
      <c r="I120" s="177"/>
      <c r="J120" s="177"/>
      <c r="K120" s="177"/>
      <c r="L120" s="177"/>
      <c r="M120" s="177"/>
      <c r="N120" s="178"/>
    </row>
    <row r="121" spans="1:14" x14ac:dyDescent="0.3">
      <c r="A121" s="166"/>
      <c r="B121" s="180" t="s">
        <v>89</v>
      </c>
      <c r="C121" s="180"/>
      <c r="D121" s="60">
        <v>0</v>
      </c>
      <c r="E121" s="177" t="s">
        <v>71</v>
      </c>
      <c r="F121" s="177"/>
      <c r="G121" s="177"/>
      <c r="H121" s="177"/>
      <c r="I121" s="177"/>
      <c r="J121" s="177"/>
      <c r="K121" s="177"/>
      <c r="L121" s="177"/>
      <c r="M121" s="177"/>
      <c r="N121" s="178"/>
    </row>
    <row r="122" spans="1:14" x14ac:dyDescent="0.3">
      <c r="A122" s="166"/>
      <c r="B122" s="180" t="s">
        <v>90</v>
      </c>
      <c r="C122" s="180"/>
      <c r="D122" s="60">
        <v>0</v>
      </c>
      <c r="E122" s="177" t="s">
        <v>71</v>
      </c>
      <c r="F122" s="177"/>
      <c r="G122" s="177"/>
      <c r="H122" s="177"/>
      <c r="I122" s="177"/>
      <c r="J122" s="177"/>
      <c r="K122" s="177"/>
      <c r="L122" s="177"/>
      <c r="M122" s="177"/>
      <c r="N122" s="178"/>
    </row>
    <row r="123" spans="1:14" x14ac:dyDescent="0.3">
      <c r="A123" s="166"/>
      <c r="B123" s="180" t="s">
        <v>91</v>
      </c>
      <c r="C123" s="180"/>
      <c r="D123" s="60">
        <v>2</v>
      </c>
      <c r="E123" s="177" t="s">
        <v>71</v>
      </c>
      <c r="F123" s="177"/>
      <c r="G123" s="177"/>
      <c r="H123" s="177"/>
      <c r="I123" s="177"/>
      <c r="J123" s="177"/>
      <c r="K123" s="177"/>
      <c r="L123" s="177"/>
      <c r="M123" s="177"/>
      <c r="N123" s="178"/>
    </row>
    <row r="124" spans="1:14" x14ac:dyDescent="0.3">
      <c r="A124" s="166"/>
      <c r="B124" s="180" t="s">
        <v>92</v>
      </c>
      <c r="C124" s="180"/>
      <c r="D124" s="60">
        <v>0</v>
      </c>
      <c r="E124" s="177" t="s">
        <v>71</v>
      </c>
      <c r="F124" s="177"/>
      <c r="G124" s="177"/>
      <c r="H124" s="177"/>
      <c r="I124" s="177"/>
      <c r="J124" s="177"/>
      <c r="K124" s="177"/>
      <c r="L124" s="177"/>
      <c r="M124" s="177"/>
      <c r="N124" s="178"/>
    </row>
    <row r="125" spans="1:14" x14ac:dyDescent="0.3">
      <c r="A125" s="166"/>
      <c r="B125" s="180" t="s">
        <v>93</v>
      </c>
      <c r="C125" s="180"/>
      <c r="D125" s="60">
        <v>2</v>
      </c>
      <c r="E125" s="177" t="s">
        <v>71</v>
      </c>
      <c r="F125" s="177"/>
      <c r="G125" s="177"/>
      <c r="H125" s="177"/>
      <c r="I125" s="177"/>
      <c r="J125" s="177"/>
      <c r="K125" s="177"/>
      <c r="L125" s="177"/>
      <c r="M125" s="177"/>
      <c r="N125" s="178"/>
    </row>
    <row r="126" spans="1:14" x14ac:dyDescent="0.3">
      <c r="A126" s="166"/>
      <c r="B126" s="180" t="s">
        <v>94</v>
      </c>
      <c r="C126" s="180"/>
      <c r="D126" s="60">
        <v>0</v>
      </c>
      <c r="E126" s="177" t="s">
        <v>71</v>
      </c>
      <c r="F126" s="177"/>
      <c r="G126" s="177"/>
      <c r="H126" s="177"/>
      <c r="I126" s="177"/>
      <c r="J126" s="177"/>
      <c r="K126" s="177"/>
      <c r="L126" s="177"/>
      <c r="M126" s="177"/>
      <c r="N126" s="178"/>
    </row>
    <row r="127" spans="1:14" ht="13.5" thickBot="1" x14ac:dyDescent="0.35">
      <c r="A127" s="167"/>
      <c r="B127" s="228" t="s">
        <v>95</v>
      </c>
      <c r="C127" s="228"/>
      <c r="D127" s="62">
        <v>0</v>
      </c>
      <c r="E127" s="182" t="s">
        <v>71</v>
      </c>
      <c r="F127" s="182"/>
      <c r="G127" s="182"/>
      <c r="H127" s="182"/>
      <c r="I127" s="182"/>
      <c r="J127" s="182"/>
      <c r="K127" s="182"/>
      <c r="L127" s="182"/>
      <c r="M127" s="182"/>
      <c r="N127" s="183"/>
    </row>
    <row r="129" spans="1:14" ht="14.5" customHeight="1" x14ac:dyDescent="0.3">
      <c r="A129" s="229" t="s">
        <v>96</v>
      </c>
      <c r="B129" s="230"/>
      <c r="C129" s="230"/>
      <c r="D129" s="230"/>
      <c r="E129" s="230"/>
      <c r="F129" s="230"/>
      <c r="G129" s="230"/>
      <c r="H129" s="230"/>
      <c r="I129" s="230"/>
      <c r="J129" s="235">
        <v>294</v>
      </c>
      <c r="K129" s="235"/>
      <c r="L129" s="230" t="s">
        <v>97</v>
      </c>
      <c r="M129" s="230"/>
      <c r="N129" s="238"/>
    </row>
    <row r="130" spans="1:14" x14ac:dyDescent="0.3">
      <c r="A130" s="231"/>
      <c r="B130" s="232"/>
      <c r="C130" s="232"/>
      <c r="D130" s="232"/>
      <c r="E130" s="232"/>
      <c r="F130" s="232"/>
      <c r="G130" s="232"/>
      <c r="H130" s="232"/>
      <c r="I130" s="232"/>
      <c r="J130" s="236"/>
      <c r="K130" s="236"/>
      <c r="L130" s="232"/>
      <c r="M130" s="232"/>
      <c r="N130" s="239"/>
    </row>
    <row r="131" spans="1:14" x14ac:dyDescent="0.3">
      <c r="A131" s="231"/>
      <c r="B131" s="232"/>
      <c r="C131" s="232"/>
      <c r="D131" s="232"/>
      <c r="E131" s="232"/>
      <c r="F131" s="232"/>
      <c r="G131" s="232"/>
      <c r="H131" s="232"/>
      <c r="I131" s="232"/>
      <c r="J131" s="236"/>
      <c r="K131" s="236"/>
      <c r="L131" s="232"/>
      <c r="M131" s="232"/>
      <c r="N131" s="239"/>
    </row>
    <row r="132" spans="1:14" x14ac:dyDescent="0.3">
      <c r="A132" s="231"/>
      <c r="B132" s="232"/>
      <c r="C132" s="232"/>
      <c r="D132" s="232"/>
      <c r="E132" s="232"/>
      <c r="F132" s="232"/>
      <c r="G132" s="232"/>
      <c r="H132" s="232"/>
      <c r="I132" s="232"/>
      <c r="J132" s="236"/>
      <c r="K132" s="236"/>
      <c r="L132" s="232"/>
      <c r="M132" s="232"/>
      <c r="N132" s="239"/>
    </row>
    <row r="133" spans="1:14" x14ac:dyDescent="0.3">
      <c r="A133" s="231"/>
      <c r="B133" s="232"/>
      <c r="C133" s="232"/>
      <c r="D133" s="232"/>
      <c r="E133" s="232"/>
      <c r="F133" s="232"/>
      <c r="G133" s="232"/>
      <c r="H133" s="232"/>
      <c r="I133" s="232"/>
      <c r="J133" s="236"/>
      <c r="K133" s="236"/>
      <c r="L133" s="232"/>
      <c r="M133" s="232"/>
      <c r="N133" s="239"/>
    </row>
    <row r="134" spans="1:14" x14ac:dyDescent="0.3">
      <c r="A134" s="231"/>
      <c r="B134" s="232"/>
      <c r="C134" s="232"/>
      <c r="D134" s="232"/>
      <c r="E134" s="232"/>
      <c r="F134" s="232"/>
      <c r="G134" s="232"/>
      <c r="H134" s="232"/>
      <c r="I134" s="232"/>
      <c r="J134" s="236"/>
      <c r="K134" s="236"/>
      <c r="L134" s="232"/>
      <c r="M134" s="232"/>
      <c r="N134" s="239"/>
    </row>
    <row r="135" spans="1:14" x14ac:dyDescent="0.3">
      <c r="A135" s="231"/>
      <c r="B135" s="232"/>
      <c r="C135" s="232"/>
      <c r="D135" s="232"/>
      <c r="E135" s="232"/>
      <c r="F135" s="232"/>
      <c r="G135" s="232"/>
      <c r="H135" s="232"/>
      <c r="I135" s="232"/>
      <c r="J135" s="236"/>
      <c r="K135" s="236"/>
      <c r="L135" s="232"/>
      <c r="M135" s="232"/>
      <c r="N135" s="239"/>
    </row>
    <row r="136" spans="1:14" x14ac:dyDescent="0.3">
      <c r="A136" s="231"/>
      <c r="B136" s="232"/>
      <c r="C136" s="232"/>
      <c r="D136" s="232"/>
      <c r="E136" s="232"/>
      <c r="F136" s="232"/>
      <c r="G136" s="232"/>
      <c r="H136" s="232"/>
      <c r="I136" s="232"/>
      <c r="J136" s="236"/>
      <c r="K136" s="236"/>
      <c r="L136" s="232"/>
      <c r="M136" s="232"/>
      <c r="N136" s="239"/>
    </row>
    <row r="137" spans="1:14" x14ac:dyDescent="0.3">
      <c r="A137" s="231"/>
      <c r="B137" s="232"/>
      <c r="C137" s="232"/>
      <c r="D137" s="232"/>
      <c r="E137" s="232"/>
      <c r="F137" s="232"/>
      <c r="G137" s="232"/>
      <c r="H137" s="232"/>
      <c r="I137" s="232"/>
      <c r="J137" s="236"/>
      <c r="K137" s="236"/>
      <c r="L137" s="232"/>
      <c r="M137" s="232"/>
      <c r="N137" s="239"/>
    </row>
    <row r="138" spans="1:14" x14ac:dyDescent="0.3">
      <c r="A138" s="231"/>
      <c r="B138" s="232"/>
      <c r="C138" s="232"/>
      <c r="D138" s="232"/>
      <c r="E138" s="232"/>
      <c r="F138" s="232"/>
      <c r="G138" s="232"/>
      <c r="H138" s="232"/>
      <c r="I138" s="232"/>
      <c r="J138" s="236"/>
      <c r="K138" s="236"/>
      <c r="L138" s="232"/>
      <c r="M138" s="232"/>
      <c r="N138" s="239"/>
    </row>
    <row r="139" spans="1:14" x14ac:dyDescent="0.3">
      <c r="A139" s="231"/>
      <c r="B139" s="232"/>
      <c r="C139" s="232"/>
      <c r="D139" s="232"/>
      <c r="E139" s="232"/>
      <c r="F139" s="232"/>
      <c r="G139" s="232"/>
      <c r="H139" s="232"/>
      <c r="I139" s="232"/>
      <c r="J139" s="236"/>
      <c r="K139" s="236"/>
      <c r="L139" s="232"/>
      <c r="M139" s="232"/>
      <c r="N139" s="239"/>
    </row>
    <row r="140" spans="1:14" x14ac:dyDescent="0.3">
      <c r="A140" s="231"/>
      <c r="B140" s="232"/>
      <c r="C140" s="232"/>
      <c r="D140" s="232"/>
      <c r="E140" s="232"/>
      <c r="F140" s="232"/>
      <c r="G140" s="232"/>
      <c r="H140" s="232"/>
      <c r="I140" s="232"/>
      <c r="J140" s="236"/>
      <c r="K140" s="236"/>
      <c r="L140" s="232"/>
      <c r="M140" s="232"/>
      <c r="N140" s="239"/>
    </row>
    <row r="141" spans="1:14" ht="13.5" thickBot="1" x14ac:dyDescent="0.35">
      <c r="A141" s="233"/>
      <c r="B141" s="234"/>
      <c r="C141" s="234"/>
      <c r="D141" s="234"/>
      <c r="E141" s="234"/>
      <c r="F141" s="234"/>
      <c r="G141" s="234"/>
      <c r="H141" s="234"/>
      <c r="I141" s="234"/>
      <c r="J141" s="237"/>
      <c r="K141" s="237"/>
      <c r="L141" s="234"/>
      <c r="M141" s="234"/>
      <c r="N141" s="240"/>
    </row>
    <row r="142" spans="1:14" ht="13.5" thickBot="1" x14ac:dyDescent="0.35"/>
    <row r="143" spans="1:14" ht="14.5" customHeight="1" x14ac:dyDescent="0.3">
      <c r="A143" s="203" t="s">
        <v>98</v>
      </c>
      <c r="B143" s="204"/>
      <c r="C143" s="204"/>
      <c r="D143" s="204"/>
      <c r="E143" s="204"/>
      <c r="F143" s="204"/>
      <c r="G143" s="204"/>
      <c r="H143" s="204"/>
      <c r="I143" s="204"/>
      <c r="J143" s="208">
        <v>295</v>
      </c>
      <c r="K143" s="208"/>
      <c r="L143" s="204" t="s">
        <v>99</v>
      </c>
      <c r="M143" s="204"/>
      <c r="N143" s="210"/>
    </row>
    <row r="144" spans="1:14" x14ac:dyDescent="0.3">
      <c r="A144" s="205"/>
      <c r="B144" s="157"/>
      <c r="C144" s="157"/>
      <c r="D144" s="157"/>
      <c r="E144" s="157"/>
      <c r="F144" s="157"/>
      <c r="G144" s="157"/>
      <c r="H144" s="157"/>
      <c r="I144" s="157"/>
      <c r="J144" s="156"/>
      <c r="K144" s="156"/>
      <c r="L144" s="157"/>
      <c r="M144" s="157"/>
      <c r="N144" s="211"/>
    </row>
    <row r="145" spans="1:14" x14ac:dyDescent="0.3">
      <c r="A145" s="205"/>
      <c r="B145" s="157"/>
      <c r="C145" s="157"/>
      <c r="D145" s="157"/>
      <c r="E145" s="157"/>
      <c r="F145" s="157"/>
      <c r="G145" s="157"/>
      <c r="H145" s="157"/>
      <c r="I145" s="157"/>
      <c r="J145" s="156"/>
      <c r="K145" s="156"/>
      <c r="L145" s="157"/>
      <c r="M145" s="157"/>
      <c r="N145" s="211"/>
    </row>
    <row r="146" spans="1:14" x14ac:dyDescent="0.3">
      <c r="A146" s="205"/>
      <c r="B146" s="157"/>
      <c r="C146" s="157"/>
      <c r="D146" s="157"/>
      <c r="E146" s="157"/>
      <c r="F146" s="157"/>
      <c r="G146" s="157"/>
      <c r="H146" s="157"/>
      <c r="I146" s="157"/>
      <c r="J146" s="156"/>
      <c r="K146" s="156"/>
      <c r="L146" s="157"/>
      <c r="M146" s="157"/>
      <c r="N146" s="211"/>
    </row>
    <row r="147" spans="1:14" x14ac:dyDescent="0.3">
      <c r="A147" s="205"/>
      <c r="B147" s="157"/>
      <c r="C147" s="157"/>
      <c r="D147" s="157"/>
      <c r="E147" s="157"/>
      <c r="F147" s="157"/>
      <c r="G147" s="157"/>
      <c r="H147" s="157"/>
      <c r="I147" s="157"/>
      <c r="J147" s="156"/>
      <c r="K147" s="156"/>
      <c r="L147" s="157"/>
      <c r="M147" s="157"/>
      <c r="N147" s="211"/>
    </row>
    <row r="148" spans="1:14" x14ac:dyDescent="0.3">
      <c r="A148" s="205"/>
      <c r="B148" s="157"/>
      <c r="C148" s="157"/>
      <c r="D148" s="157"/>
      <c r="E148" s="157"/>
      <c r="F148" s="157"/>
      <c r="G148" s="157"/>
      <c r="H148" s="157"/>
      <c r="I148" s="157"/>
      <c r="J148" s="156"/>
      <c r="K148" s="156"/>
      <c r="L148" s="157"/>
      <c r="M148" s="157"/>
      <c r="N148" s="211"/>
    </row>
    <row r="149" spans="1:14" x14ac:dyDescent="0.3">
      <c r="A149" s="205"/>
      <c r="B149" s="157"/>
      <c r="C149" s="157"/>
      <c r="D149" s="157"/>
      <c r="E149" s="157"/>
      <c r="F149" s="157"/>
      <c r="G149" s="157"/>
      <c r="H149" s="157"/>
      <c r="I149" s="157"/>
      <c r="J149" s="156"/>
      <c r="K149" s="156"/>
      <c r="L149" s="157"/>
      <c r="M149" s="157"/>
      <c r="N149" s="211"/>
    </row>
    <row r="150" spans="1:14" x14ac:dyDescent="0.3">
      <c r="A150" s="205"/>
      <c r="B150" s="157"/>
      <c r="C150" s="157"/>
      <c r="D150" s="157"/>
      <c r="E150" s="157"/>
      <c r="F150" s="157"/>
      <c r="G150" s="157"/>
      <c r="H150" s="157"/>
      <c r="I150" s="157"/>
      <c r="J150" s="156"/>
      <c r="K150" s="156"/>
      <c r="L150" s="157"/>
      <c r="M150" s="157"/>
      <c r="N150" s="211"/>
    </row>
    <row r="151" spans="1:14" x14ac:dyDescent="0.3">
      <c r="A151" s="205"/>
      <c r="B151" s="157"/>
      <c r="C151" s="157"/>
      <c r="D151" s="157"/>
      <c r="E151" s="157"/>
      <c r="F151" s="157"/>
      <c r="G151" s="157"/>
      <c r="H151" s="157"/>
      <c r="I151" s="157"/>
      <c r="J151" s="156"/>
      <c r="K151" s="156"/>
      <c r="L151" s="157"/>
      <c r="M151" s="157"/>
      <c r="N151" s="211"/>
    </row>
    <row r="152" spans="1:14" ht="13.5" thickBot="1" x14ac:dyDescent="0.35">
      <c r="A152" s="206"/>
      <c r="B152" s="207"/>
      <c r="C152" s="207"/>
      <c r="D152" s="207"/>
      <c r="E152" s="207"/>
      <c r="F152" s="207"/>
      <c r="G152" s="207"/>
      <c r="H152" s="207"/>
      <c r="I152" s="207"/>
      <c r="J152" s="209"/>
      <c r="K152" s="209"/>
      <c r="L152" s="207"/>
      <c r="M152" s="207"/>
      <c r="N152" s="212"/>
    </row>
    <row r="154" spans="1:14" ht="14.5" customHeight="1" thickBot="1" x14ac:dyDescent="0.35">
      <c r="A154" s="12"/>
      <c r="B154" s="12"/>
      <c r="C154" s="12"/>
      <c r="D154" s="12"/>
      <c r="E154" s="12"/>
      <c r="F154" s="12"/>
      <c r="G154" s="12"/>
      <c r="H154" s="12"/>
      <c r="I154" s="12"/>
      <c r="J154" s="12"/>
      <c r="K154" s="12"/>
      <c r="L154" s="3"/>
      <c r="M154" s="3"/>
      <c r="N154" s="3"/>
    </row>
    <row r="155" spans="1:14" ht="13.5" thickBot="1" x14ac:dyDescent="0.35">
      <c r="A155" s="213" t="s">
        <v>100</v>
      </c>
      <c r="B155" s="214"/>
      <c r="C155" s="214"/>
      <c r="D155" s="214"/>
      <c r="E155" s="214"/>
      <c r="F155" s="214"/>
      <c r="G155" s="214"/>
      <c r="H155" s="214"/>
      <c r="I155" s="214"/>
      <c r="J155" s="214"/>
      <c r="K155" s="214"/>
      <c r="L155" s="215"/>
    </row>
    <row r="156" spans="1:14" ht="13.5" thickBot="1" x14ac:dyDescent="0.35">
      <c r="D156" s="4"/>
    </row>
    <row r="157" spans="1:14" x14ac:dyDescent="0.3">
      <c r="A157" s="216" t="s">
        <v>15</v>
      </c>
      <c r="B157" s="217"/>
      <c r="C157" s="217"/>
      <c r="D157" s="217"/>
      <c r="E157" s="217"/>
      <c r="F157" s="217"/>
      <c r="G157" s="217"/>
      <c r="H157" s="217"/>
      <c r="I157" s="217"/>
      <c r="J157" s="217"/>
      <c r="K157" s="217"/>
      <c r="L157" s="218"/>
      <c r="N157" s="225">
        <v>293</v>
      </c>
    </row>
    <row r="158" spans="1:14" x14ac:dyDescent="0.3">
      <c r="A158" s="219"/>
      <c r="B158" s="220"/>
      <c r="C158" s="220"/>
      <c r="D158" s="220"/>
      <c r="E158" s="220"/>
      <c r="F158" s="220"/>
      <c r="G158" s="220"/>
      <c r="H158" s="220"/>
      <c r="I158" s="220"/>
      <c r="J158" s="220"/>
      <c r="K158" s="220"/>
      <c r="L158" s="221"/>
      <c r="N158" s="226"/>
    </row>
    <row r="159" spans="1:14" x14ac:dyDescent="0.3">
      <c r="A159" s="219"/>
      <c r="B159" s="220"/>
      <c r="C159" s="220"/>
      <c r="D159" s="220"/>
      <c r="E159" s="220"/>
      <c r="F159" s="220"/>
      <c r="G159" s="220"/>
      <c r="H159" s="220"/>
      <c r="I159" s="220"/>
      <c r="J159" s="220"/>
      <c r="K159" s="220"/>
      <c r="L159" s="221"/>
      <c r="N159" s="226"/>
    </row>
    <row r="160" spans="1:14" x14ac:dyDescent="0.3">
      <c r="A160" s="219"/>
      <c r="B160" s="220"/>
      <c r="C160" s="220"/>
      <c r="D160" s="220"/>
      <c r="E160" s="220"/>
      <c r="F160" s="220"/>
      <c r="G160" s="220"/>
      <c r="H160" s="220"/>
      <c r="I160" s="220"/>
      <c r="J160" s="220"/>
      <c r="K160" s="220"/>
      <c r="L160" s="221"/>
      <c r="N160" s="226"/>
    </row>
    <row r="161" spans="1:14" x14ac:dyDescent="0.3">
      <c r="A161" s="219"/>
      <c r="B161" s="220"/>
      <c r="C161" s="220"/>
      <c r="D161" s="220"/>
      <c r="E161" s="220"/>
      <c r="F161" s="220"/>
      <c r="G161" s="220"/>
      <c r="H161" s="220"/>
      <c r="I161" s="220"/>
      <c r="J161" s="220"/>
      <c r="K161" s="220"/>
      <c r="L161" s="221"/>
      <c r="N161" s="226"/>
    </row>
    <row r="162" spans="1:14" x14ac:dyDescent="0.3">
      <c r="A162" s="219"/>
      <c r="B162" s="220"/>
      <c r="C162" s="220"/>
      <c r="D162" s="220"/>
      <c r="E162" s="220"/>
      <c r="F162" s="220"/>
      <c r="G162" s="220"/>
      <c r="H162" s="220"/>
      <c r="I162" s="220"/>
      <c r="J162" s="220"/>
      <c r="K162" s="220"/>
      <c r="L162" s="221"/>
      <c r="N162" s="226"/>
    </row>
    <row r="163" spans="1:14" x14ac:dyDescent="0.3">
      <c r="A163" s="219"/>
      <c r="B163" s="220"/>
      <c r="C163" s="220"/>
      <c r="D163" s="220"/>
      <c r="E163" s="220"/>
      <c r="F163" s="220"/>
      <c r="G163" s="220"/>
      <c r="H163" s="220"/>
      <c r="I163" s="220"/>
      <c r="J163" s="220"/>
      <c r="K163" s="220"/>
      <c r="L163" s="221"/>
      <c r="N163" s="226"/>
    </row>
    <row r="164" spans="1:14" x14ac:dyDescent="0.3">
      <c r="A164" s="219"/>
      <c r="B164" s="220"/>
      <c r="C164" s="220"/>
      <c r="D164" s="220"/>
      <c r="E164" s="220"/>
      <c r="F164" s="220"/>
      <c r="G164" s="220"/>
      <c r="H164" s="220"/>
      <c r="I164" s="220"/>
      <c r="J164" s="220"/>
      <c r="K164" s="220"/>
      <c r="L164" s="221"/>
      <c r="N164" s="226"/>
    </row>
    <row r="165" spans="1:14" x14ac:dyDescent="0.3">
      <c r="A165" s="219"/>
      <c r="B165" s="220"/>
      <c r="C165" s="220"/>
      <c r="D165" s="220"/>
      <c r="E165" s="220"/>
      <c r="F165" s="220"/>
      <c r="G165" s="220"/>
      <c r="H165" s="220"/>
      <c r="I165" s="220"/>
      <c r="J165" s="220"/>
      <c r="K165" s="220"/>
      <c r="L165" s="221"/>
      <c r="N165" s="226"/>
    </row>
    <row r="166" spans="1:14" x14ac:dyDescent="0.3">
      <c r="A166" s="219"/>
      <c r="B166" s="220"/>
      <c r="C166" s="220"/>
      <c r="D166" s="220"/>
      <c r="E166" s="220"/>
      <c r="F166" s="220"/>
      <c r="G166" s="220"/>
      <c r="H166" s="220"/>
      <c r="I166" s="220"/>
      <c r="J166" s="220"/>
      <c r="K166" s="220"/>
      <c r="L166" s="221"/>
      <c r="N166" s="226"/>
    </row>
    <row r="167" spans="1:14" ht="13.5" thickBot="1" x14ac:dyDescent="0.35">
      <c r="A167" s="222"/>
      <c r="B167" s="223"/>
      <c r="C167" s="223"/>
      <c r="D167" s="223"/>
      <c r="E167" s="223"/>
      <c r="F167" s="223"/>
      <c r="G167" s="223"/>
      <c r="H167" s="223"/>
      <c r="I167" s="223"/>
      <c r="J167" s="223"/>
      <c r="K167" s="223"/>
      <c r="L167" s="224"/>
      <c r="N167" s="227"/>
    </row>
    <row r="168" spans="1:14" x14ac:dyDescent="0.3">
      <c r="D168" s="4"/>
    </row>
    <row r="169" spans="1:14" ht="13.5" thickBot="1" x14ac:dyDescent="0.35">
      <c r="D169" s="4"/>
    </row>
    <row r="170" spans="1:14" x14ac:dyDescent="0.3">
      <c r="A170" s="191" t="s">
        <v>16</v>
      </c>
      <c r="B170" s="192"/>
      <c r="C170" s="192"/>
      <c r="D170" s="192"/>
      <c r="E170" s="192"/>
      <c r="F170" s="192"/>
      <c r="G170" s="192"/>
      <c r="H170" s="192"/>
      <c r="I170" s="192"/>
      <c r="J170" s="192"/>
      <c r="K170" s="192"/>
      <c r="L170" s="193"/>
      <c r="M170" s="64"/>
      <c r="N170" s="200">
        <v>208</v>
      </c>
    </row>
    <row r="171" spans="1:14" x14ac:dyDescent="0.3">
      <c r="A171" s="194"/>
      <c r="B171" s="195"/>
      <c r="C171" s="195"/>
      <c r="D171" s="195"/>
      <c r="E171" s="195"/>
      <c r="F171" s="195"/>
      <c r="G171" s="195"/>
      <c r="H171" s="195"/>
      <c r="I171" s="195"/>
      <c r="J171" s="195"/>
      <c r="K171" s="195"/>
      <c r="L171" s="196"/>
      <c r="M171" s="64"/>
      <c r="N171" s="201"/>
    </row>
    <row r="172" spans="1:14" x14ac:dyDescent="0.3">
      <c r="A172" s="194"/>
      <c r="B172" s="195"/>
      <c r="C172" s="195"/>
      <c r="D172" s="195"/>
      <c r="E172" s="195"/>
      <c r="F172" s="195"/>
      <c r="G172" s="195"/>
      <c r="H172" s="195"/>
      <c r="I172" s="195"/>
      <c r="J172" s="195"/>
      <c r="K172" s="195"/>
      <c r="L172" s="196"/>
      <c r="M172" s="64"/>
      <c r="N172" s="201"/>
    </row>
    <row r="173" spans="1:14" x14ac:dyDescent="0.3">
      <c r="A173" s="194"/>
      <c r="B173" s="195"/>
      <c r="C173" s="195"/>
      <c r="D173" s="195"/>
      <c r="E173" s="195"/>
      <c r="F173" s="195"/>
      <c r="G173" s="195"/>
      <c r="H173" s="195"/>
      <c r="I173" s="195"/>
      <c r="J173" s="195"/>
      <c r="K173" s="195"/>
      <c r="L173" s="196"/>
      <c r="M173" s="64"/>
      <c r="N173" s="201"/>
    </row>
    <row r="174" spans="1:14" x14ac:dyDescent="0.3">
      <c r="A174" s="194"/>
      <c r="B174" s="195"/>
      <c r="C174" s="195"/>
      <c r="D174" s="195"/>
      <c r="E174" s="195"/>
      <c r="F174" s="195"/>
      <c r="G174" s="195"/>
      <c r="H174" s="195"/>
      <c r="I174" s="195"/>
      <c r="J174" s="195"/>
      <c r="K174" s="195"/>
      <c r="L174" s="196"/>
      <c r="M174" s="64"/>
      <c r="N174" s="201"/>
    </row>
    <row r="175" spans="1:14" x14ac:dyDescent="0.3">
      <c r="A175" s="194"/>
      <c r="B175" s="195"/>
      <c r="C175" s="195"/>
      <c r="D175" s="195"/>
      <c r="E175" s="195"/>
      <c r="F175" s="195"/>
      <c r="G175" s="195"/>
      <c r="H175" s="195"/>
      <c r="I175" s="195"/>
      <c r="J175" s="195"/>
      <c r="K175" s="195"/>
      <c r="L175" s="196"/>
      <c r="M175" s="64"/>
      <c r="N175" s="201"/>
    </row>
    <row r="176" spans="1:14" x14ac:dyDescent="0.3">
      <c r="A176" s="194"/>
      <c r="B176" s="195"/>
      <c r="C176" s="195"/>
      <c r="D176" s="195"/>
      <c r="E176" s="195"/>
      <c r="F176" s="195"/>
      <c r="G176" s="195"/>
      <c r="H176" s="195"/>
      <c r="I176" s="195"/>
      <c r="J176" s="195"/>
      <c r="K176" s="195"/>
      <c r="L176" s="196"/>
      <c r="M176" s="64"/>
      <c r="N176" s="201"/>
    </row>
    <row r="177" spans="1:14" x14ac:dyDescent="0.3">
      <c r="A177" s="194"/>
      <c r="B177" s="195"/>
      <c r="C177" s="195"/>
      <c r="D177" s="195"/>
      <c r="E177" s="195"/>
      <c r="F177" s="195"/>
      <c r="G177" s="195"/>
      <c r="H177" s="195"/>
      <c r="I177" s="195"/>
      <c r="J177" s="195"/>
      <c r="K177" s="195"/>
      <c r="L177" s="196"/>
      <c r="M177" s="64"/>
      <c r="N177" s="201"/>
    </row>
    <row r="178" spans="1:14" x14ac:dyDescent="0.3">
      <c r="A178" s="194"/>
      <c r="B178" s="195"/>
      <c r="C178" s="195"/>
      <c r="D178" s="195"/>
      <c r="E178" s="195"/>
      <c r="F178" s="195"/>
      <c r="G178" s="195"/>
      <c r="H178" s="195"/>
      <c r="I178" s="195"/>
      <c r="J178" s="195"/>
      <c r="K178" s="195"/>
      <c r="L178" s="196"/>
      <c r="M178" s="64"/>
      <c r="N178" s="201"/>
    </row>
    <row r="179" spans="1:14" x14ac:dyDescent="0.3">
      <c r="A179" s="194"/>
      <c r="B179" s="195"/>
      <c r="C179" s="195"/>
      <c r="D179" s="195"/>
      <c r="E179" s="195"/>
      <c r="F179" s="195"/>
      <c r="G179" s="195"/>
      <c r="H179" s="195"/>
      <c r="I179" s="195"/>
      <c r="J179" s="195"/>
      <c r="K179" s="195"/>
      <c r="L179" s="196"/>
      <c r="M179" s="64"/>
      <c r="N179" s="201"/>
    </row>
    <row r="180" spans="1:14" x14ac:dyDescent="0.3">
      <c r="A180" s="194"/>
      <c r="B180" s="195"/>
      <c r="C180" s="195"/>
      <c r="D180" s="195"/>
      <c r="E180" s="195"/>
      <c r="F180" s="195"/>
      <c r="G180" s="195"/>
      <c r="H180" s="195"/>
      <c r="I180" s="195"/>
      <c r="J180" s="195"/>
      <c r="K180" s="195"/>
      <c r="L180" s="196"/>
      <c r="M180" s="64"/>
      <c r="N180" s="201"/>
    </row>
    <row r="181" spans="1:14" x14ac:dyDescent="0.3">
      <c r="A181" s="194"/>
      <c r="B181" s="195"/>
      <c r="C181" s="195"/>
      <c r="D181" s="195"/>
      <c r="E181" s="195"/>
      <c r="F181" s="195"/>
      <c r="G181" s="195"/>
      <c r="H181" s="195"/>
      <c r="I181" s="195"/>
      <c r="J181" s="195"/>
      <c r="K181" s="195"/>
      <c r="L181" s="196"/>
      <c r="M181" s="64"/>
      <c r="N181" s="201"/>
    </row>
    <row r="182" spans="1:14" x14ac:dyDescent="0.3">
      <c r="A182" s="194"/>
      <c r="B182" s="195"/>
      <c r="C182" s="195"/>
      <c r="D182" s="195"/>
      <c r="E182" s="195"/>
      <c r="F182" s="195"/>
      <c r="G182" s="195"/>
      <c r="H182" s="195"/>
      <c r="I182" s="195"/>
      <c r="J182" s="195"/>
      <c r="K182" s="195"/>
      <c r="L182" s="196"/>
      <c r="M182" s="64"/>
      <c r="N182" s="201"/>
    </row>
    <row r="183" spans="1:14" x14ac:dyDescent="0.3">
      <c r="A183" s="194"/>
      <c r="B183" s="195"/>
      <c r="C183" s="195"/>
      <c r="D183" s="195"/>
      <c r="E183" s="195"/>
      <c r="F183" s="195"/>
      <c r="G183" s="195"/>
      <c r="H183" s="195"/>
      <c r="I183" s="195"/>
      <c r="J183" s="195"/>
      <c r="K183" s="195"/>
      <c r="L183" s="196"/>
      <c r="M183" s="64"/>
      <c r="N183" s="201"/>
    </row>
    <row r="184" spans="1:14" ht="13.5" thickBot="1" x14ac:dyDescent="0.35">
      <c r="A184" s="197"/>
      <c r="B184" s="198"/>
      <c r="C184" s="198"/>
      <c r="D184" s="198"/>
      <c r="E184" s="198"/>
      <c r="F184" s="198"/>
      <c r="G184" s="198"/>
      <c r="H184" s="198"/>
      <c r="I184" s="198"/>
      <c r="J184" s="198"/>
      <c r="K184" s="198"/>
      <c r="L184" s="199"/>
      <c r="M184" s="64"/>
      <c r="N184" s="202"/>
    </row>
    <row r="185" spans="1:14" x14ac:dyDescent="0.3">
      <c r="A185" s="3"/>
      <c r="B185" s="3"/>
      <c r="C185" s="3"/>
      <c r="D185" s="65"/>
      <c r="E185" s="3"/>
      <c r="F185" s="3"/>
      <c r="G185" s="3"/>
      <c r="H185" s="3"/>
      <c r="I185" s="3"/>
      <c r="J185" s="3"/>
      <c r="K185" s="3"/>
      <c r="L185" s="3"/>
      <c r="M185" s="3"/>
      <c r="N185" s="3"/>
    </row>
    <row r="186" spans="1:14" x14ac:dyDescent="0.3">
      <c r="A186" s="3"/>
      <c r="B186" s="3"/>
      <c r="C186" s="3"/>
      <c r="D186" s="65"/>
      <c r="E186" s="3"/>
      <c r="F186" s="3"/>
      <c r="G186" s="3"/>
      <c r="H186" s="3"/>
      <c r="I186" s="3"/>
      <c r="J186" s="3"/>
      <c r="K186" s="3"/>
      <c r="L186" s="3"/>
      <c r="M186" s="3"/>
      <c r="N186" s="3"/>
    </row>
    <row r="187" spans="1:14" x14ac:dyDescent="0.3">
      <c r="A187" s="3"/>
      <c r="B187" s="3"/>
      <c r="C187" s="3"/>
      <c r="D187" s="65"/>
      <c r="E187" s="3"/>
      <c r="F187" s="3"/>
      <c r="G187" s="3"/>
      <c r="H187" s="3"/>
      <c r="I187" s="3"/>
      <c r="J187" s="3"/>
      <c r="K187" s="3"/>
      <c r="L187" s="3"/>
      <c r="M187" s="3"/>
      <c r="N187" s="3"/>
    </row>
    <row r="188" spans="1:14" x14ac:dyDescent="0.3">
      <c r="A188" s="3"/>
      <c r="B188" s="3"/>
      <c r="C188" s="3"/>
      <c r="D188" s="65"/>
      <c r="E188" s="3"/>
      <c r="F188" s="3"/>
      <c r="G188" s="3"/>
      <c r="H188" s="3"/>
      <c r="I188" s="3"/>
      <c r="J188" s="3"/>
      <c r="K188" s="3"/>
      <c r="L188" s="3"/>
      <c r="M188" s="3"/>
      <c r="N188" s="3"/>
    </row>
    <row r="189" spans="1:14" x14ac:dyDescent="0.3">
      <c r="A189" s="3"/>
      <c r="B189" s="3"/>
      <c r="C189" s="3"/>
      <c r="D189" s="65"/>
      <c r="E189" s="3"/>
      <c r="F189" s="3"/>
      <c r="G189" s="3"/>
      <c r="H189" s="3"/>
      <c r="I189" s="3"/>
      <c r="J189" s="3"/>
      <c r="K189" s="3"/>
      <c r="L189" s="3"/>
      <c r="M189" s="3"/>
      <c r="N189" s="3"/>
    </row>
    <row r="190" spans="1:14" x14ac:dyDescent="0.3">
      <c r="A190" s="3"/>
      <c r="B190" s="3"/>
      <c r="C190" s="3"/>
      <c r="D190" s="65"/>
      <c r="E190" s="3"/>
      <c r="F190" s="3"/>
      <c r="G190" s="3"/>
      <c r="H190" s="3"/>
      <c r="I190" s="3"/>
      <c r="J190" s="3"/>
      <c r="K190" s="3"/>
      <c r="L190" s="3"/>
      <c r="M190" s="3"/>
      <c r="N190" s="3"/>
    </row>
    <row r="191" spans="1:14" x14ac:dyDescent="0.3">
      <c r="A191" s="3"/>
      <c r="B191" s="3"/>
      <c r="C191" s="3"/>
      <c r="D191" s="65"/>
      <c r="E191" s="3"/>
      <c r="F191" s="3"/>
      <c r="G191" s="3"/>
      <c r="H191" s="3"/>
      <c r="I191" s="3"/>
      <c r="J191" s="3"/>
      <c r="K191" s="3"/>
      <c r="L191" s="3"/>
      <c r="M191" s="3"/>
      <c r="N191" s="3"/>
    </row>
    <row r="192" spans="1:14" x14ac:dyDescent="0.3">
      <c r="A192" s="3"/>
      <c r="B192" s="3"/>
      <c r="C192" s="3"/>
      <c r="D192" s="65"/>
      <c r="E192" s="3"/>
      <c r="F192" s="3"/>
      <c r="G192" s="3"/>
      <c r="H192" s="3"/>
      <c r="I192" s="3"/>
      <c r="J192" s="3"/>
      <c r="K192" s="3"/>
      <c r="L192" s="3"/>
      <c r="M192" s="3"/>
      <c r="N192" s="3"/>
    </row>
    <row r="193" spans="1:14" x14ac:dyDescent="0.3">
      <c r="A193" s="3"/>
      <c r="B193" s="3"/>
      <c r="C193" s="3"/>
      <c r="D193" s="65"/>
      <c r="E193" s="3"/>
      <c r="F193" s="3"/>
      <c r="G193" s="3"/>
      <c r="H193" s="3"/>
      <c r="I193" s="3"/>
      <c r="J193" s="3"/>
      <c r="K193" s="3"/>
      <c r="L193" s="3"/>
      <c r="M193" s="3"/>
      <c r="N193" s="3"/>
    </row>
    <row r="194" spans="1:14" x14ac:dyDescent="0.3">
      <c r="A194" s="3"/>
      <c r="B194" s="3"/>
      <c r="C194" s="3"/>
      <c r="D194" s="65"/>
      <c r="E194" s="3"/>
      <c r="F194" s="3"/>
      <c r="G194" s="3"/>
      <c r="H194" s="3"/>
      <c r="I194" s="3"/>
      <c r="J194" s="3"/>
      <c r="K194" s="3"/>
      <c r="L194" s="3"/>
      <c r="M194" s="3"/>
      <c r="N194" s="3"/>
    </row>
    <row r="195" spans="1:14" x14ac:dyDescent="0.3">
      <c r="A195" s="3"/>
      <c r="B195" s="3"/>
      <c r="C195" s="3"/>
      <c r="D195" s="65"/>
      <c r="E195" s="3"/>
      <c r="F195" s="3"/>
      <c r="G195" s="3"/>
      <c r="H195" s="3"/>
      <c r="I195" s="3"/>
      <c r="J195" s="3"/>
      <c r="K195" s="3"/>
      <c r="L195" s="3"/>
      <c r="M195" s="3"/>
      <c r="N195" s="3"/>
    </row>
    <row r="196" spans="1:14" x14ac:dyDescent="0.3">
      <c r="A196" s="3"/>
      <c r="B196" s="3"/>
      <c r="C196" s="3"/>
      <c r="D196" s="65"/>
      <c r="E196" s="3"/>
      <c r="F196" s="3"/>
      <c r="G196" s="3"/>
      <c r="H196" s="3"/>
      <c r="I196" s="3"/>
      <c r="J196" s="3"/>
      <c r="K196" s="3"/>
      <c r="L196" s="3"/>
      <c r="M196" s="3"/>
      <c r="N196" s="3"/>
    </row>
    <row r="197" spans="1:14" x14ac:dyDescent="0.3">
      <c r="A197" s="3"/>
      <c r="B197" s="3"/>
      <c r="C197" s="3"/>
      <c r="D197" s="65"/>
      <c r="E197" s="3"/>
      <c r="F197" s="3"/>
      <c r="G197" s="3"/>
      <c r="H197" s="3"/>
      <c r="I197" s="3"/>
      <c r="J197" s="3"/>
      <c r="K197" s="3"/>
      <c r="L197" s="3"/>
      <c r="M197" s="3"/>
      <c r="N197" s="3"/>
    </row>
    <row r="198" spans="1:14" x14ac:dyDescent="0.3">
      <c r="A198" s="3"/>
      <c r="B198" s="3"/>
      <c r="C198" s="3"/>
      <c r="D198" s="65"/>
      <c r="E198" s="3"/>
      <c r="F198" s="3"/>
      <c r="G198" s="3"/>
      <c r="H198" s="3"/>
      <c r="I198" s="3"/>
      <c r="J198" s="3"/>
      <c r="K198" s="3"/>
      <c r="L198" s="3"/>
      <c r="M198" s="3"/>
      <c r="N198" s="3"/>
    </row>
    <row r="199" spans="1:14" x14ac:dyDescent="0.3">
      <c r="A199" s="3"/>
      <c r="B199" s="3"/>
      <c r="C199" s="3"/>
      <c r="D199" s="65"/>
      <c r="E199" s="3"/>
      <c r="F199" s="3"/>
      <c r="G199" s="3"/>
      <c r="H199" s="3"/>
      <c r="I199" s="3"/>
      <c r="J199" s="3"/>
      <c r="K199" s="3"/>
      <c r="L199" s="3"/>
      <c r="M199" s="3"/>
      <c r="N199" s="3"/>
    </row>
    <row r="200" spans="1:14" x14ac:dyDescent="0.3">
      <c r="A200" s="3"/>
      <c r="B200" s="3"/>
      <c r="C200" s="3"/>
      <c r="D200" s="65"/>
      <c r="E200" s="3"/>
      <c r="F200" s="3"/>
      <c r="G200" s="3"/>
      <c r="H200" s="3"/>
      <c r="I200" s="3"/>
      <c r="J200" s="3"/>
      <c r="K200" s="3"/>
      <c r="L200" s="3"/>
      <c r="M200" s="3"/>
      <c r="N200" s="3"/>
    </row>
    <row r="201" spans="1:14" x14ac:dyDescent="0.3">
      <c r="A201" s="3"/>
      <c r="B201" s="3"/>
      <c r="C201" s="3"/>
      <c r="D201" s="65"/>
      <c r="E201" s="3"/>
      <c r="F201" s="3"/>
      <c r="G201" s="3"/>
      <c r="H201" s="3"/>
      <c r="I201" s="3"/>
      <c r="J201" s="3"/>
      <c r="K201" s="3"/>
      <c r="L201" s="3"/>
      <c r="M201" s="3"/>
      <c r="N201" s="3"/>
    </row>
    <row r="202" spans="1:14" x14ac:dyDescent="0.3">
      <c r="A202" s="3"/>
      <c r="B202" s="3"/>
      <c r="C202" s="3"/>
      <c r="D202" s="65"/>
      <c r="E202" s="3"/>
      <c r="F202" s="3"/>
      <c r="G202" s="3"/>
      <c r="H202" s="3"/>
      <c r="I202" s="3"/>
      <c r="J202" s="3"/>
      <c r="K202" s="3"/>
      <c r="L202" s="3"/>
      <c r="M202" s="3"/>
      <c r="N202" s="3"/>
    </row>
    <row r="203" spans="1:14" x14ac:dyDescent="0.3">
      <c r="A203" s="3"/>
      <c r="B203" s="3"/>
      <c r="C203" s="3"/>
      <c r="D203" s="65"/>
      <c r="E203" s="3"/>
      <c r="F203" s="3"/>
      <c r="G203" s="3"/>
      <c r="H203" s="3"/>
      <c r="I203" s="3"/>
      <c r="J203" s="3"/>
      <c r="K203" s="3"/>
      <c r="L203" s="3"/>
      <c r="M203" s="3"/>
      <c r="N203" s="3"/>
    </row>
    <row r="204" spans="1:14" x14ac:dyDescent="0.3">
      <c r="A204" s="3"/>
      <c r="B204" s="3"/>
      <c r="C204" s="3"/>
      <c r="D204" s="65"/>
      <c r="E204" s="3"/>
      <c r="F204" s="3"/>
      <c r="G204" s="3"/>
      <c r="H204" s="3"/>
      <c r="I204" s="3"/>
      <c r="J204" s="3"/>
      <c r="K204" s="3"/>
      <c r="L204" s="3"/>
      <c r="M204" s="3"/>
      <c r="N204" s="3"/>
    </row>
    <row r="205" spans="1:14" x14ac:dyDescent="0.3">
      <c r="A205" s="3"/>
      <c r="B205" s="3"/>
      <c r="C205" s="3"/>
      <c r="D205" s="65"/>
      <c r="E205" s="3"/>
      <c r="F205" s="3"/>
      <c r="G205" s="3"/>
      <c r="H205" s="3"/>
      <c r="I205" s="3"/>
      <c r="J205" s="3"/>
      <c r="K205" s="3"/>
      <c r="L205" s="3"/>
      <c r="M205" s="3"/>
    </row>
  </sheetData>
  <mergeCells count="151">
    <mergeCell ref="A170:L184"/>
    <mergeCell ref="N170:N184"/>
    <mergeCell ref="A143:I152"/>
    <mergeCell ref="J143:K152"/>
    <mergeCell ref="L143:N152"/>
    <mergeCell ref="A155:L155"/>
    <mergeCell ref="A157:L167"/>
    <mergeCell ref="N157:N167"/>
    <mergeCell ref="B126:C126"/>
    <mergeCell ref="E126:N126"/>
    <mergeCell ref="B127:C127"/>
    <mergeCell ref="E127:N127"/>
    <mergeCell ref="A129:I141"/>
    <mergeCell ref="J129:K141"/>
    <mergeCell ref="L129:N141"/>
    <mergeCell ref="B123:C123"/>
    <mergeCell ref="E123:N123"/>
    <mergeCell ref="B124:C124"/>
    <mergeCell ref="E124:N124"/>
    <mergeCell ref="B125:C125"/>
    <mergeCell ref="E125:N125"/>
    <mergeCell ref="B120:C120"/>
    <mergeCell ref="E120:N120"/>
    <mergeCell ref="B121:C121"/>
    <mergeCell ref="E121:N121"/>
    <mergeCell ref="B122:C122"/>
    <mergeCell ref="E122:N122"/>
    <mergeCell ref="B110:C110"/>
    <mergeCell ref="E110:N110"/>
    <mergeCell ref="B117:C117"/>
    <mergeCell ref="E117:N117"/>
    <mergeCell ref="B118:C118"/>
    <mergeCell ref="E118:N118"/>
    <mergeCell ref="B119:C119"/>
    <mergeCell ref="E119:N119"/>
    <mergeCell ref="B114:C114"/>
    <mergeCell ref="E114:N114"/>
    <mergeCell ref="B115:C115"/>
    <mergeCell ref="E115:N115"/>
    <mergeCell ref="B116:C116"/>
    <mergeCell ref="E116:N116"/>
    <mergeCell ref="B106:C106"/>
    <mergeCell ref="E106:N106"/>
    <mergeCell ref="B107:C107"/>
    <mergeCell ref="E107:N107"/>
    <mergeCell ref="E100:N100"/>
    <mergeCell ref="A101:A127"/>
    <mergeCell ref="B101:C101"/>
    <mergeCell ref="E101:N101"/>
    <mergeCell ref="B102:C102"/>
    <mergeCell ref="E102:N102"/>
    <mergeCell ref="B103:C103"/>
    <mergeCell ref="E103:N103"/>
    <mergeCell ref="B104:C104"/>
    <mergeCell ref="E104:N104"/>
    <mergeCell ref="B111:C111"/>
    <mergeCell ref="E111:N111"/>
    <mergeCell ref="B112:C112"/>
    <mergeCell ref="E112:N112"/>
    <mergeCell ref="B113:C113"/>
    <mergeCell ref="E113:N113"/>
    <mergeCell ref="B108:C108"/>
    <mergeCell ref="E108:N108"/>
    <mergeCell ref="B109:C109"/>
    <mergeCell ref="E109:N109"/>
    <mergeCell ref="E99:N99"/>
    <mergeCell ref="B94:C94"/>
    <mergeCell ref="E94:N94"/>
    <mergeCell ref="B95:C95"/>
    <mergeCell ref="E95:N95"/>
    <mergeCell ref="B96:C96"/>
    <mergeCell ref="E96:N96"/>
    <mergeCell ref="B105:C105"/>
    <mergeCell ref="E105:N105"/>
    <mergeCell ref="B89:C89"/>
    <mergeCell ref="E89:N89"/>
    <mergeCell ref="B90:C90"/>
    <mergeCell ref="E90:N90"/>
    <mergeCell ref="E91:N91"/>
    <mergeCell ref="A92:A99"/>
    <mergeCell ref="B92:C92"/>
    <mergeCell ref="E92:N92"/>
    <mergeCell ref="B93:C93"/>
    <mergeCell ref="E93:N93"/>
    <mergeCell ref="A78:A90"/>
    <mergeCell ref="B78:C78"/>
    <mergeCell ref="E78:N78"/>
    <mergeCell ref="B79:C79"/>
    <mergeCell ref="E79:N79"/>
    <mergeCell ref="B80:C80"/>
    <mergeCell ref="E80:N80"/>
    <mergeCell ref="B81:C81"/>
    <mergeCell ref="E81:N81"/>
    <mergeCell ref="B97:C97"/>
    <mergeCell ref="E97:N97"/>
    <mergeCell ref="B98:C98"/>
    <mergeCell ref="E98:N98"/>
    <mergeCell ref="B99:C99"/>
    <mergeCell ref="E86:N86"/>
    <mergeCell ref="B87:C87"/>
    <mergeCell ref="E87:N87"/>
    <mergeCell ref="B88:C88"/>
    <mergeCell ref="E88:N88"/>
    <mergeCell ref="E82:N82"/>
    <mergeCell ref="B83:C83"/>
    <mergeCell ref="E83:N83"/>
    <mergeCell ref="B84:C84"/>
    <mergeCell ref="E84:N84"/>
    <mergeCell ref="B85:C85"/>
    <mergeCell ref="E85:N85"/>
    <mergeCell ref="B82:C82"/>
    <mergeCell ref="A53:B69"/>
    <mergeCell ref="C53:H69"/>
    <mergeCell ref="I53:J69"/>
    <mergeCell ref="A72:A76"/>
    <mergeCell ref="B72:C72"/>
    <mergeCell ref="E72:N72"/>
    <mergeCell ref="N23:S36"/>
    <mergeCell ref="A24:B41"/>
    <mergeCell ref="C24:H41"/>
    <mergeCell ref="I24:J41"/>
    <mergeCell ref="A42:B52"/>
    <mergeCell ref="C42:H52"/>
    <mergeCell ref="I42:J52"/>
    <mergeCell ref="Q72:V89"/>
    <mergeCell ref="B73:C73"/>
    <mergeCell ref="E73:N73"/>
    <mergeCell ref="B74:C74"/>
    <mergeCell ref="E74:N74"/>
    <mergeCell ref="B75:C75"/>
    <mergeCell ref="E75:N75"/>
    <mergeCell ref="B76:C76"/>
    <mergeCell ref="E76:N76"/>
    <mergeCell ref="E77:N77"/>
    <mergeCell ref="B86:C86"/>
    <mergeCell ref="A1:B1"/>
    <mergeCell ref="C1:H1"/>
    <mergeCell ref="I1:J1"/>
    <mergeCell ref="A2:B12"/>
    <mergeCell ref="C2:H12"/>
    <mergeCell ref="I2:J12"/>
    <mergeCell ref="L2:M7"/>
    <mergeCell ref="N2:S7"/>
    <mergeCell ref="L8:M16"/>
    <mergeCell ref="N8:S16"/>
    <mergeCell ref="A13:B23"/>
    <mergeCell ref="C13:H23"/>
    <mergeCell ref="I13:J23"/>
    <mergeCell ref="L17:M22"/>
    <mergeCell ref="N17:S22"/>
    <mergeCell ref="L23:M36"/>
  </mergeCells>
  <conditionalFormatting sqref="B83:C83">
    <cfRule type="expression" dxfId="6" priority="1">
      <formula>E83= "No genera impacto"</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34F8-38AA-474F-857B-1D33E385C8B4}">
  <dimension ref="A1:Q676"/>
  <sheetViews>
    <sheetView topLeftCell="C1" zoomScale="76" zoomScaleNormal="115" workbookViewId="0">
      <selection activeCell="M16" sqref="M16"/>
    </sheetView>
  </sheetViews>
  <sheetFormatPr baseColWidth="10" defaultColWidth="10.81640625" defaultRowHeight="13" x14ac:dyDescent="0.3"/>
  <cols>
    <col min="1" max="2" width="9.1796875" style="130" customWidth="1"/>
    <col min="3" max="3" width="13.1796875" style="130" customWidth="1"/>
    <col min="4" max="4" width="39.26953125" style="130" bestFit="1" customWidth="1"/>
    <col min="5" max="6" width="9.1796875" style="130" customWidth="1"/>
    <col min="7" max="7" width="14" style="130" customWidth="1"/>
    <col min="8" max="8" width="47" style="130" bestFit="1" customWidth="1"/>
    <col min="9" max="10" width="9.1796875" style="130" customWidth="1"/>
    <col min="11" max="11" width="15.26953125" style="130" bestFit="1" customWidth="1"/>
    <col min="12" max="16" width="9.1796875" style="130" customWidth="1"/>
    <col min="17" max="17" width="9.54296875" style="130" customWidth="1"/>
    <col min="18" max="256" width="9.1796875" style="130" customWidth="1"/>
    <col min="257" max="16384" width="10.81640625" style="130"/>
  </cols>
  <sheetData>
    <row r="1" spans="1:17" x14ac:dyDescent="0.3">
      <c r="A1" s="244" t="s">
        <v>3906</v>
      </c>
      <c r="B1" s="247"/>
      <c r="C1" s="247"/>
      <c r="D1" s="245"/>
      <c r="E1" s="244" t="s">
        <v>3907</v>
      </c>
      <c r="F1" s="247"/>
      <c r="G1" s="247"/>
      <c r="H1" s="245"/>
    </row>
    <row r="2" spans="1:17" x14ac:dyDescent="0.3">
      <c r="A2" s="2" t="s">
        <v>2226</v>
      </c>
      <c r="B2" s="2" t="s">
        <v>101</v>
      </c>
      <c r="C2" s="2" t="s">
        <v>3908</v>
      </c>
      <c r="D2" s="2" t="s">
        <v>104</v>
      </c>
      <c r="E2" s="2" t="s">
        <v>2226</v>
      </c>
      <c r="F2" s="2" t="s">
        <v>101</v>
      </c>
      <c r="G2" s="2" t="s">
        <v>3908</v>
      </c>
      <c r="H2" s="2" t="s">
        <v>104</v>
      </c>
      <c r="I2" s="131" t="s">
        <v>104</v>
      </c>
      <c r="J2" s="131" t="s">
        <v>3909</v>
      </c>
      <c r="K2" s="131" t="s">
        <v>3910</v>
      </c>
    </row>
    <row r="3" spans="1:17" x14ac:dyDescent="0.3">
      <c r="A3" s="130">
        <v>1</v>
      </c>
      <c r="B3" s="130" t="s">
        <v>3911</v>
      </c>
      <c r="C3" s="130" t="s">
        <v>3912</v>
      </c>
      <c r="D3" s="130" t="s">
        <v>3913</v>
      </c>
      <c r="E3" s="132">
        <v>1</v>
      </c>
      <c r="F3" s="130" t="s">
        <v>114</v>
      </c>
      <c r="G3" s="130" t="s">
        <v>115</v>
      </c>
      <c r="I3" s="132" t="str">
        <f t="shared" ref="I3:I66" si="0">IF(OR(H3="", ISERROR(MATCH(H3,$D$3:$D$676, 0))), "Único", "Duplicado")</f>
        <v>Único</v>
      </c>
      <c r="J3" s="132" t="str">
        <f t="shared" ref="J3:J66" si="1">IF(NOT(ISERROR(MATCH(G3,$C$3:$C$676, 0))), "Duplicado", "Único")</f>
        <v>Único</v>
      </c>
      <c r="K3" s="132">
        <f t="shared" ref="K3:K66" si="2">IF(OR(I3="Duplicado", J3="Duplicado"), 1, 0)</f>
        <v>0</v>
      </c>
    </row>
    <row r="4" spans="1:17" x14ac:dyDescent="0.3">
      <c r="A4" s="130">
        <v>2</v>
      </c>
      <c r="B4" s="130" t="s">
        <v>3914</v>
      </c>
      <c r="C4" s="130" t="s">
        <v>1857</v>
      </c>
      <c r="D4" s="130" t="s">
        <v>1860</v>
      </c>
      <c r="E4" s="132">
        <v>2</v>
      </c>
      <c r="F4" s="130" t="s">
        <v>157</v>
      </c>
      <c r="G4" s="130" t="s">
        <v>158</v>
      </c>
      <c r="H4" s="130" t="s">
        <v>159</v>
      </c>
      <c r="I4" s="132" t="str">
        <f t="shared" si="0"/>
        <v>Duplicado</v>
      </c>
      <c r="J4" s="132" t="str">
        <f t="shared" si="1"/>
        <v>Duplicado</v>
      </c>
      <c r="K4" s="132">
        <f t="shared" si="2"/>
        <v>1</v>
      </c>
      <c r="L4" s="250" t="s">
        <v>3915</v>
      </c>
      <c r="M4" s="250"/>
      <c r="N4" s="133">
        <f>COUNT(E3:E676)</f>
        <v>674</v>
      </c>
    </row>
    <row r="5" spans="1:17" x14ac:dyDescent="0.3">
      <c r="A5" s="130">
        <v>3</v>
      </c>
      <c r="B5" s="130" t="s">
        <v>3916</v>
      </c>
      <c r="C5" s="130" t="s">
        <v>3917</v>
      </c>
      <c r="D5" s="130" t="s">
        <v>3918</v>
      </c>
      <c r="E5" s="132">
        <v>3</v>
      </c>
      <c r="F5" s="130" t="s">
        <v>3919</v>
      </c>
      <c r="G5" s="130" t="s">
        <v>3920</v>
      </c>
      <c r="H5" s="130" t="s">
        <v>3921</v>
      </c>
      <c r="I5" s="132" t="str">
        <f t="shared" si="0"/>
        <v>Único</v>
      </c>
      <c r="J5" s="132" t="str">
        <f t="shared" si="1"/>
        <v>Único</v>
      </c>
      <c r="K5" s="132">
        <f t="shared" si="2"/>
        <v>0</v>
      </c>
      <c r="L5" s="250"/>
      <c r="M5" s="250"/>
      <c r="N5" s="133"/>
    </row>
    <row r="6" spans="1:17" x14ac:dyDescent="0.3">
      <c r="A6" s="130">
        <v>4</v>
      </c>
      <c r="B6" s="130" t="s">
        <v>3922</v>
      </c>
      <c r="C6" s="130" t="s">
        <v>3923</v>
      </c>
      <c r="D6" s="130" t="s">
        <v>3924</v>
      </c>
      <c r="E6" s="132">
        <v>4</v>
      </c>
      <c r="F6" s="130" t="s">
        <v>189</v>
      </c>
      <c r="G6" s="130" t="s">
        <v>190</v>
      </c>
      <c r="H6" s="130" t="s">
        <v>191</v>
      </c>
      <c r="I6" s="132" t="str">
        <f t="shared" si="0"/>
        <v>Duplicado</v>
      </c>
      <c r="J6" s="132" t="str">
        <f t="shared" si="1"/>
        <v>Duplicado</v>
      </c>
      <c r="K6" s="132">
        <f t="shared" si="2"/>
        <v>1</v>
      </c>
      <c r="L6" s="251" t="s">
        <v>3925</v>
      </c>
      <c r="M6" s="251"/>
      <c r="N6" s="134">
        <f>COUNT(A3:A256)</f>
        <v>254</v>
      </c>
    </row>
    <row r="7" spans="1:17" x14ac:dyDescent="0.3">
      <c r="A7" s="130">
        <v>5</v>
      </c>
      <c r="B7" s="130" t="s">
        <v>3926</v>
      </c>
      <c r="C7" s="130" t="s">
        <v>3927</v>
      </c>
      <c r="D7" s="130" t="s">
        <v>849</v>
      </c>
      <c r="E7" s="132">
        <v>5</v>
      </c>
      <c r="F7" s="130" t="s">
        <v>3928</v>
      </c>
      <c r="G7" s="130" t="s">
        <v>3929</v>
      </c>
      <c r="H7" s="130" t="s">
        <v>3930</v>
      </c>
      <c r="I7" s="132" t="str">
        <f t="shared" si="0"/>
        <v>Único</v>
      </c>
      <c r="J7" s="132" t="str">
        <f t="shared" si="1"/>
        <v>Único</v>
      </c>
      <c r="K7" s="132">
        <f t="shared" si="2"/>
        <v>0</v>
      </c>
      <c r="L7" s="251"/>
      <c r="M7" s="251"/>
      <c r="N7" s="134"/>
    </row>
    <row r="8" spans="1:17" x14ac:dyDescent="0.3">
      <c r="A8" s="130">
        <v>6</v>
      </c>
      <c r="B8" s="130" t="s">
        <v>3931</v>
      </c>
      <c r="C8" s="130" t="s">
        <v>3932</v>
      </c>
      <c r="D8" s="130" t="s">
        <v>3933</v>
      </c>
      <c r="E8" s="132">
        <v>6</v>
      </c>
      <c r="F8" s="130" t="s">
        <v>3934</v>
      </c>
      <c r="G8" s="130" t="s">
        <v>3935</v>
      </c>
      <c r="H8" s="130" t="s">
        <v>3936</v>
      </c>
      <c r="I8" s="132" t="str">
        <f t="shared" si="0"/>
        <v>Duplicado</v>
      </c>
      <c r="J8" s="132" t="str">
        <f t="shared" si="1"/>
        <v>Duplicado</v>
      </c>
      <c r="K8" s="132">
        <f t="shared" si="2"/>
        <v>1</v>
      </c>
      <c r="L8" s="252" t="s">
        <v>3937</v>
      </c>
      <c r="M8" s="252"/>
      <c r="N8" s="135">
        <f>+SUM(K3:K676)</f>
        <v>206</v>
      </c>
    </row>
    <row r="9" spans="1:17" x14ac:dyDescent="0.3">
      <c r="A9" s="130">
        <v>7</v>
      </c>
      <c r="B9" s="130" t="s">
        <v>3938</v>
      </c>
      <c r="C9" s="130" t="s">
        <v>461</v>
      </c>
      <c r="D9" s="130" t="s">
        <v>462</v>
      </c>
      <c r="E9" s="132">
        <v>7</v>
      </c>
      <c r="F9" s="130" t="s">
        <v>3939</v>
      </c>
      <c r="G9" s="130" t="s">
        <v>3940</v>
      </c>
      <c r="H9" s="130" t="s">
        <v>3941</v>
      </c>
      <c r="I9" s="132" t="str">
        <f t="shared" si="0"/>
        <v>Único</v>
      </c>
      <c r="J9" s="132" t="str">
        <f t="shared" si="1"/>
        <v>Único</v>
      </c>
      <c r="K9" s="132">
        <f t="shared" si="2"/>
        <v>0</v>
      </c>
      <c r="L9" s="252"/>
      <c r="M9" s="252"/>
      <c r="N9" s="135"/>
    </row>
    <row r="10" spans="1:17" x14ac:dyDescent="0.3">
      <c r="A10" s="130">
        <v>8</v>
      </c>
      <c r="B10" s="130" t="s">
        <v>3942</v>
      </c>
      <c r="C10" s="130" t="s">
        <v>445</v>
      </c>
      <c r="D10" s="130" t="s">
        <v>446</v>
      </c>
      <c r="E10" s="132">
        <v>8</v>
      </c>
      <c r="F10" s="130" t="s">
        <v>3943</v>
      </c>
      <c r="G10" s="130" t="s">
        <v>3944</v>
      </c>
      <c r="H10" s="130" t="s">
        <v>3945</v>
      </c>
      <c r="I10" s="132" t="str">
        <f t="shared" si="0"/>
        <v>Duplicado</v>
      </c>
      <c r="J10" s="132" t="str">
        <f t="shared" si="1"/>
        <v>Duplicado</v>
      </c>
      <c r="K10" s="132">
        <f t="shared" si="2"/>
        <v>1</v>
      </c>
      <c r="L10" s="248" t="s">
        <v>3946</v>
      </c>
      <c r="M10" s="248"/>
      <c r="N10" s="249">
        <f>+N8/N4</f>
        <v>0.3056379821958457</v>
      </c>
      <c r="O10" s="248" t="s">
        <v>3947</v>
      </c>
      <c r="P10" s="248"/>
      <c r="Q10" s="248"/>
    </row>
    <row r="11" spans="1:17" x14ac:dyDescent="0.3">
      <c r="A11" s="130">
        <v>9</v>
      </c>
      <c r="B11" s="130" t="s">
        <v>3948</v>
      </c>
      <c r="C11" s="130" t="s">
        <v>3949</v>
      </c>
      <c r="D11" s="130" t="s">
        <v>3950</v>
      </c>
      <c r="E11" s="132">
        <v>9</v>
      </c>
      <c r="F11" s="130" t="s">
        <v>3951</v>
      </c>
      <c r="G11" s="130" t="s">
        <v>3952</v>
      </c>
      <c r="H11" s="130" t="s">
        <v>3953</v>
      </c>
      <c r="I11" s="132" t="str">
        <f t="shared" si="0"/>
        <v>Único</v>
      </c>
      <c r="J11" s="132" t="str">
        <f t="shared" si="1"/>
        <v>Único</v>
      </c>
      <c r="K11" s="132">
        <f t="shared" si="2"/>
        <v>0</v>
      </c>
      <c r="L11" s="248"/>
      <c r="M11" s="248"/>
      <c r="N11" s="249"/>
      <c r="O11" s="248"/>
      <c r="P11" s="248"/>
      <c r="Q11" s="248"/>
    </row>
    <row r="12" spans="1:17" x14ac:dyDescent="0.3">
      <c r="A12" s="130">
        <v>10</v>
      </c>
      <c r="B12" s="130" t="s">
        <v>3954</v>
      </c>
      <c r="C12" s="130" t="s">
        <v>3955</v>
      </c>
      <c r="D12" s="130" t="s">
        <v>469</v>
      </c>
      <c r="E12" s="132">
        <v>10</v>
      </c>
      <c r="F12" s="130" t="s">
        <v>3956</v>
      </c>
      <c r="G12" s="130" t="s">
        <v>3917</v>
      </c>
      <c r="H12" s="130" t="s">
        <v>3918</v>
      </c>
      <c r="I12" s="132" t="str">
        <f t="shared" si="0"/>
        <v>Duplicado</v>
      </c>
      <c r="J12" s="132" t="str">
        <f t="shared" si="1"/>
        <v>Duplicado</v>
      </c>
      <c r="K12" s="132">
        <f t="shared" si="2"/>
        <v>1</v>
      </c>
      <c r="L12" s="248" t="s">
        <v>3946</v>
      </c>
      <c r="M12" s="248"/>
      <c r="N12" s="249">
        <f>+N8/N6</f>
        <v>0.8110236220472441</v>
      </c>
      <c r="O12" s="248" t="s">
        <v>3957</v>
      </c>
      <c r="P12" s="248"/>
      <c r="Q12" s="248"/>
    </row>
    <row r="13" spans="1:17" x14ac:dyDescent="0.3">
      <c r="A13" s="130">
        <v>11</v>
      </c>
      <c r="B13" s="130" t="s">
        <v>3958</v>
      </c>
      <c r="C13" s="130" t="s">
        <v>3959</v>
      </c>
      <c r="D13" s="130" t="s">
        <v>3960</v>
      </c>
      <c r="E13" s="132">
        <v>11</v>
      </c>
      <c r="F13" s="130" t="s">
        <v>3961</v>
      </c>
      <c r="G13" s="130" t="s">
        <v>3962</v>
      </c>
      <c r="H13" s="130" t="s">
        <v>3963</v>
      </c>
      <c r="I13" s="132" t="str">
        <f t="shared" si="0"/>
        <v>Único</v>
      </c>
      <c r="J13" s="132" t="str">
        <f t="shared" si="1"/>
        <v>Único</v>
      </c>
      <c r="K13" s="132">
        <f t="shared" si="2"/>
        <v>0</v>
      </c>
      <c r="L13" s="248"/>
      <c r="M13" s="248"/>
      <c r="N13" s="249"/>
      <c r="O13" s="248"/>
      <c r="P13" s="248"/>
      <c r="Q13" s="248"/>
    </row>
    <row r="14" spans="1:17" x14ac:dyDescent="0.3">
      <c r="A14" s="130">
        <v>12</v>
      </c>
      <c r="B14" s="130" t="s">
        <v>3964</v>
      </c>
      <c r="C14" s="130" t="s">
        <v>3965</v>
      </c>
      <c r="D14" s="130" t="s">
        <v>1276</v>
      </c>
      <c r="E14" s="132">
        <v>12</v>
      </c>
      <c r="F14" s="130" t="s">
        <v>3966</v>
      </c>
      <c r="G14" s="130" t="s">
        <v>3967</v>
      </c>
      <c r="H14" s="130" t="s">
        <v>3968</v>
      </c>
      <c r="I14" s="132" t="str">
        <f t="shared" si="0"/>
        <v>Único</v>
      </c>
      <c r="J14" s="132" t="str">
        <f t="shared" si="1"/>
        <v>Único</v>
      </c>
      <c r="K14" s="132">
        <f t="shared" si="2"/>
        <v>0</v>
      </c>
    </row>
    <row r="15" spans="1:17" x14ac:dyDescent="0.3">
      <c r="A15" s="130">
        <v>13</v>
      </c>
      <c r="B15" s="130" t="s">
        <v>3969</v>
      </c>
      <c r="C15" s="130" t="s">
        <v>1475</v>
      </c>
      <c r="D15" s="130" t="s">
        <v>1476</v>
      </c>
      <c r="E15" s="132">
        <v>13</v>
      </c>
      <c r="F15" s="130" t="s">
        <v>3970</v>
      </c>
      <c r="G15" s="130" t="s">
        <v>3971</v>
      </c>
      <c r="H15" s="130" t="s">
        <v>3972</v>
      </c>
      <c r="I15" s="132" t="str">
        <f t="shared" si="0"/>
        <v>Único</v>
      </c>
      <c r="J15" s="132" t="str">
        <f t="shared" si="1"/>
        <v>Único</v>
      </c>
      <c r="K15" s="132">
        <f t="shared" si="2"/>
        <v>0</v>
      </c>
    </row>
    <row r="16" spans="1:17" x14ac:dyDescent="0.3">
      <c r="A16" s="130">
        <v>14</v>
      </c>
      <c r="B16" s="130" t="s">
        <v>3973</v>
      </c>
      <c r="C16" s="130" t="s">
        <v>3974</v>
      </c>
      <c r="D16" s="130" t="s">
        <v>3975</v>
      </c>
      <c r="E16" s="132">
        <v>14</v>
      </c>
      <c r="F16" s="130" t="s">
        <v>3976</v>
      </c>
      <c r="G16" s="130" t="s">
        <v>3977</v>
      </c>
      <c r="H16" s="130" t="s">
        <v>3978</v>
      </c>
      <c r="I16" s="132" t="str">
        <f t="shared" si="0"/>
        <v>Único</v>
      </c>
      <c r="J16" s="132" t="str">
        <f t="shared" si="1"/>
        <v>Único</v>
      </c>
      <c r="K16" s="132">
        <f t="shared" si="2"/>
        <v>0</v>
      </c>
    </row>
    <row r="17" spans="1:11" x14ac:dyDescent="0.3">
      <c r="A17" s="130">
        <v>15</v>
      </c>
      <c r="B17" s="130" t="s">
        <v>3979</v>
      </c>
      <c r="C17" s="130" t="s">
        <v>3980</v>
      </c>
      <c r="D17" s="130" t="s">
        <v>377</v>
      </c>
      <c r="E17" s="132">
        <v>15</v>
      </c>
      <c r="F17" s="130" t="s">
        <v>3981</v>
      </c>
      <c r="G17" s="130" t="s">
        <v>3982</v>
      </c>
      <c r="H17" s="130" t="s">
        <v>3983</v>
      </c>
      <c r="I17" s="132" t="str">
        <f t="shared" si="0"/>
        <v>Único</v>
      </c>
      <c r="J17" s="132" t="str">
        <f t="shared" si="1"/>
        <v>Único</v>
      </c>
      <c r="K17" s="132">
        <f t="shared" si="2"/>
        <v>0</v>
      </c>
    </row>
    <row r="18" spans="1:11" x14ac:dyDescent="0.3">
      <c r="A18" s="130">
        <v>16</v>
      </c>
      <c r="B18" s="130" t="s">
        <v>3984</v>
      </c>
      <c r="C18" s="130" t="s">
        <v>3985</v>
      </c>
      <c r="D18" s="130" t="s">
        <v>3986</v>
      </c>
      <c r="E18" s="132">
        <v>16</v>
      </c>
      <c r="F18" s="130" t="s">
        <v>3987</v>
      </c>
      <c r="G18" s="130" t="s">
        <v>3988</v>
      </c>
      <c r="H18" s="130" t="s">
        <v>3989</v>
      </c>
      <c r="I18" s="132" t="str">
        <f t="shared" si="0"/>
        <v>Único</v>
      </c>
      <c r="J18" s="132" t="str">
        <f t="shared" si="1"/>
        <v>Único</v>
      </c>
      <c r="K18" s="132">
        <f t="shared" si="2"/>
        <v>0</v>
      </c>
    </row>
    <row r="19" spans="1:11" x14ac:dyDescent="0.3">
      <c r="A19" s="130">
        <v>17</v>
      </c>
      <c r="B19" s="130" t="s">
        <v>3990</v>
      </c>
      <c r="C19" s="130" t="s">
        <v>3991</v>
      </c>
      <c r="D19" s="130" t="s">
        <v>3992</v>
      </c>
      <c r="E19" s="132">
        <v>17</v>
      </c>
      <c r="F19" s="130" t="s">
        <v>254</v>
      </c>
      <c r="G19" s="130" t="s">
        <v>255</v>
      </c>
      <c r="H19" s="130" t="s">
        <v>256</v>
      </c>
      <c r="I19" s="132" t="str">
        <f t="shared" si="0"/>
        <v>Duplicado</v>
      </c>
      <c r="J19" s="132" t="str">
        <f t="shared" si="1"/>
        <v>Duplicado</v>
      </c>
      <c r="K19" s="132">
        <f t="shared" si="2"/>
        <v>1</v>
      </c>
    </row>
    <row r="20" spans="1:11" x14ac:dyDescent="0.3">
      <c r="A20" s="130">
        <v>18</v>
      </c>
      <c r="B20" s="130" t="s">
        <v>3993</v>
      </c>
      <c r="C20" s="130" t="s">
        <v>817</v>
      </c>
      <c r="D20" s="130" t="s">
        <v>818</v>
      </c>
      <c r="E20" s="132">
        <v>18</v>
      </c>
      <c r="F20" s="130" t="s">
        <v>3994</v>
      </c>
      <c r="G20" s="130" t="s">
        <v>3995</v>
      </c>
      <c r="H20" s="130" t="s">
        <v>3996</v>
      </c>
      <c r="I20" s="132" t="str">
        <f t="shared" si="0"/>
        <v>Único</v>
      </c>
      <c r="J20" s="132" t="str">
        <f t="shared" si="1"/>
        <v>Único</v>
      </c>
      <c r="K20" s="132">
        <f t="shared" si="2"/>
        <v>0</v>
      </c>
    </row>
    <row r="21" spans="1:11" x14ac:dyDescent="0.3">
      <c r="A21" s="130">
        <v>19</v>
      </c>
      <c r="B21" s="130" t="s">
        <v>3997</v>
      </c>
      <c r="C21" s="130" t="s">
        <v>3998</v>
      </c>
      <c r="D21" s="130" t="s">
        <v>3999</v>
      </c>
      <c r="E21" s="132">
        <v>19</v>
      </c>
      <c r="F21" s="130" t="s">
        <v>4000</v>
      </c>
      <c r="G21" s="130" t="s">
        <v>3912</v>
      </c>
      <c r="H21" s="130" t="s">
        <v>3913</v>
      </c>
      <c r="I21" s="132" t="str">
        <f t="shared" si="0"/>
        <v>Duplicado</v>
      </c>
      <c r="J21" s="132" t="str">
        <f t="shared" si="1"/>
        <v>Duplicado</v>
      </c>
      <c r="K21" s="132">
        <f t="shared" si="2"/>
        <v>1</v>
      </c>
    </row>
    <row r="22" spans="1:11" x14ac:dyDescent="0.3">
      <c r="A22" s="130">
        <v>20</v>
      </c>
      <c r="B22" s="130" t="s">
        <v>4001</v>
      </c>
      <c r="C22" s="130" t="s">
        <v>4002</v>
      </c>
      <c r="D22" s="130" t="s">
        <v>4003</v>
      </c>
      <c r="E22" s="132">
        <v>20</v>
      </c>
      <c r="F22" s="130" t="s">
        <v>261</v>
      </c>
      <c r="G22" s="130" t="s">
        <v>262</v>
      </c>
      <c r="H22" s="130" t="s">
        <v>263</v>
      </c>
      <c r="I22" s="132" t="str">
        <f t="shared" si="0"/>
        <v>Único</v>
      </c>
      <c r="J22" s="132" t="str">
        <f t="shared" si="1"/>
        <v>Único</v>
      </c>
      <c r="K22" s="132">
        <f t="shared" si="2"/>
        <v>0</v>
      </c>
    </row>
    <row r="23" spans="1:11" x14ac:dyDescent="0.3">
      <c r="A23" s="130">
        <v>21</v>
      </c>
      <c r="B23" s="130" t="s">
        <v>4004</v>
      </c>
      <c r="C23" s="130" t="s">
        <v>4005</v>
      </c>
      <c r="D23" s="130" t="s">
        <v>4006</v>
      </c>
      <c r="E23" s="132">
        <v>21</v>
      </c>
      <c r="F23" s="130" t="s">
        <v>4007</v>
      </c>
      <c r="G23" s="130" t="s">
        <v>4008</v>
      </c>
      <c r="H23" s="130" t="s">
        <v>4009</v>
      </c>
      <c r="I23" s="132" t="str">
        <f t="shared" si="0"/>
        <v>Único</v>
      </c>
      <c r="J23" s="132" t="str">
        <f t="shared" si="1"/>
        <v>Único</v>
      </c>
      <c r="K23" s="132">
        <f t="shared" si="2"/>
        <v>0</v>
      </c>
    </row>
    <row r="24" spans="1:11" x14ac:dyDescent="0.3">
      <c r="A24" s="130">
        <v>22</v>
      </c>
      <c r="B24" s="130" t="s">
        <v>4010</v>
      </c>
      <c r="C24" s="130" t="s">
        <v>1299</v>
      </c>
      <c r="D24" s="130" t="s">
        <v>1300</v>
      </c>
      <c r="E24" s="132">
        <v>22</v>
      </c>
      <c r="F24" s="130" t="s">
        <v>291</v>
      </c>
      <c r="G24" s="130" t="s">
        <v>292</v>
      </c>
      <c r="H24" s="130" t="s">
        <v>293</v>
      </c>
      <c r="I24" s="132" t="str">
        <f t="shared" si="0"/>
        <v>Único</v>
      </c>
      <c r="J24" s="132" t="str">
        <f t="shared" si="1"/>
        <v>Único</v>
      </c>
      <c r="K24" s="132">
        <f t="shared" si="2"/>
        <v>0</v>
      </c>
    </row>
    <row r="25" spans="1:11" x14ac:dyDescent="0.3">
      <c r="A25" s="130">
        <v>23</v>
      </c>
      <c r="B25" s="130" t="s">
        <v>4011</v>
      </c>
      <c r="C25" s="130" t="s">
        <v>4012</v>
      </c>
      <c r="D25" s="130" t="s">
        <v>4013</v>
      </c>
      <c r="E25" s="132">
        <v>23</v>
      </c>
      <c r="F25" s="130" t="s">
        <v>4014</v>
      </c>
      <c r="G25" s="130" t="s">
        <v>4015</v>
      </c>
      <c r="H25" s="130" t="s">
        <v>4016</v>
      </c>
      <c r="I25" s="132" t="str">
        <f t="shared" si="0"/>
        <v>Duplicado</v>
      </c>
      <c r="J25" s="132" t="str">
        <f t="shared" si="1"/>
        <v>Duplicado</v>
      </c>
      <c r="K25" s="132">
        <f t="shared" si="2"/>
        <v>1</v>
      </c>
    </row>
    <row r="26" spans="1:11" x14ac:dyDescent="0.3">
      <c r="A26" s="130">
        <v>24</v>
      </c>
      <c r="B26" s="130" t="s">
        <v>4017</v>
      </c>
      <c r="C26" s="130" t="s">
        <v>4018</v>
      </c>
      <c r="D26" s="130" t="s">
        <v>4019</v>
      </c>
      <c r="E26" s="132">
        <v>24</v>
      </c>
      <c r="F26" s="130" t="s">
        <v>331</v>
      </c>
      <c r="G26" s="130" t="s">
        <v>332</v>
      </c>
      <c r="H26" s="130" t="s">
        <v>333</v>
      </c>
      <c r="I26" s="132" t="str">
        <f t="shared" si="0"/>
        <v>Duplicado</v>
      </c>
      <c r="J26" s="132" t="str">
        <f t="shared" si="1"/>
        <v>Duplicado</v>
      </c>
      <c r="K26" s="132">
        <f t="shared" si="2"/>
        <v>1</v>
      </c>
    </row>
    <row r="27" spans="1:11" x14ac:dyDescent="0.3">
      <c r="A27" s="130">
        <v>25</v>
      </c>
      <c r="B27" s="130" t="s">
        <v>4020</v>
      </c>
      <c r="C27" s="130" t="s">
        <v>4021</v>
      </c>
      <c r="D27" s="130" t="s">
        <v>4022</v>
      </c>
      <c r="E27" s="132">
        <v>25</v>
      </c>
      <c r="F27" s="130" t="s">
        <v>339</v>
      </c>
      <c r="G27" s="130" t="s">
        <v>340</v>
      </c>
      <c r="H27" s="130" t="s">
        <v>341</v>
      </c>
      <c r="I27" s="132" t="str">
        <f t="shared" si="0"/>
        <v>Duplicado</v>
      </c>
      <c r="J27" s="132" t="str">
        <f t="shared" si="1"/>
        <v>Duplicado</v>
      </c>
      <c r="K27" s="132">
        <f t="shared" si="2"/>
        <v>1</v>
      </c>
    </row>
    <row r="28" spans="1:11" x14ac:dyDescent="0.3">
      <c r="A28" s="130">
        <v>26</v>
      </c>
      <c r="B28" s="130" t="s">
        <v>4023</v>
      </c>
      <c r="C28" s="130" t="s">
        <v>4024</v>
      </c>
      <c r="D28" s="130" t="s">
        <v>998</v>
      </c>
      <c r="E28" s="132">
        <v>26</v>
      </c>
      <c r="F28" s="130" t="s">
        <v>4025</v>
      </c>
      <c r="G28" s="130" t="s">
        <v>4026</v>
      </c>
      <c r="H28" s="130" t="s">
        <v>4027</v>
      </c>
      <c r="I28" s="132" t="str">
        <f t="shared" si="0"/>
        <v>Único</v>
      </c>
      <c r="J28" s="132" t="str">
        <f t="shared" si="1"/>
        <v>Único</v>
      </c>
      <c r="K28" s="132">
        <f t="shared" si="2"/>
        <v>0</v>
      </c>
    </row>
    <row r="29" spans="1:11" x14ac:dyDescent="0.3">
      <c r="A29" s="130">
        <v>27</v>
      </c>
      <c r="B29" s="130" t="s">
        <v>4028</v>
      </c>
      <c r="C29" s="130" t="s">
        <v>4029</v>
      </c>
      <c r="D29" s="130" t="s">
        <v>1316</v>
      </c>
      <c r="E29" s="132">
        <v>27</v>
      </c>
      <c r="F29" s="130" t="s">
        <v>4030</v>
      </c>
      <c r="G29" s="130" t="s">
        <v>4031</v>
      </c>
      <c r="H29" s="130" t="s">
        <v>4032</v>
      </c>
      <c r="I29" s="132" t="str">
        <f t="shared" si="0"/>
        <v>Duplicado</v>
      </c>
      <c r="J29" s="132" t="str">
        <f t="shared" si="1"/>
        <v>Duplicado</v>
      </c>
      <c r="K29" s="132">
        <f t="shared" si="2"/>
        <v>1</v>
      </c>
    </row>
    <row r="30" spans="1:11" x14ac:dyDescent="0.3">
      <c r="A30" s="130">
        <v>28</v>
      </c>
      <c r="B30" s="130" t="s">
        <v>4033</v>
      </c>
      <c r="C30" s="130" t="s">
        <v>4034</v>
      </c>
      <c r="D30" s="130" t="s">
        <v>4035</v>
      </c>
      <c r="E30" s="132">
        <v>28</v>
      </c>
      <c r="F30" s="130" t="s">
        <v>4036</v>
      </c>
      <c r="G30" s="130" t="s">
        <v>4037</v>
      </c>
      <c r="H30" s="130" t="s">
        <v>4038</v>
      </c>
      <c r="I30" s="132" t="str">
        <f t="shared" si="0"/>
        <v>Único</v>
      </c>
      <c r="J30" s="132" t="str">
        <f t="shared" si="1"/>
        <v>Único</v>
      </c>
      <c r="K30" s="132">
        <f t="shared" si="2"/>
        <v>0</v>
      </c>
    </row>
    <row r="31" spans="1:11" x14ac:dyDescent="0.3">
      <c r="A31" s="130">
        <v>29</v>
      </c>
      <c r="B31" s="130" t="s">
        <v>4039</v>
      </c>
      <c r="C31" s="130" t="s">
        <v>4040</v>
      </c>
      <c r="D31" s="130" t="s">
        <v>664</v>
      </c>
      <c r="E31" s="132">
        <v>29</v>
      </c>
      <c r="F31" s="130" t="s">
        <v>4041</v>
      </c>
      <c r="G31" s="130" t="s">
        <v>4042</v>
      </c>
      <c r="H31" s="130" t="s">
        <v>4043</v>
      </c>
      <c r="I31" s="132" t="str">
        <f t="shared" si="0"/>
        <v>Duplicado</v>
      </c>
      <c r="J31" s="132" t="str">
        <f t="shared" si="1"/>
        <v>Duplicado</v>
      </c>
      <c r="K31" s="132">
        <f t="shared" si="2"/>
        <v>1</v>
      </c>
    </row>
    <row r="32" spans="1:11" x14ac:dyDescent="0.3">
      <c r="A32" s="130">
        <v>30</v>
      </c>
      <c r="B32" s="130" t="s">
        <v>4044</v>
      </c>
      <c r="C32" s="130" t="s">
        <v>4045</v>
      </c>
      <c r="D32" s="130" t="s">
        <v>4046</v>
      </c>
      <c r="E32" s="132">
        <v>30</v>
      </c>
      <c r="F32" s="130" t="s">
        <v>4047</v>
      </c>
      <c r="G32" s="130" t="s">
        <v>4048</v>
      </c>
      <c r="H32" s="130" t="s">
        <v>4049</v>
      </c>
      <c r="I32" s="132" t="str">
        <f t="shared" si="0"/>
        <v>Duplicado</v>
      </c>
      <c r="J32" s="132" t="str">
        <f t="shared" si="1"/>
        <v>Duplicado</v>
      </c>
      <c r="K32" s="132">
        <f t="shared" si="2"/>
        <v>1</v>
      </c>
    </row>
    <row r="33" spans="1:11" x14ac:dyDescent="0.3">
      <c r="A33" s="130">
        <v>31</v>
      </c>
      <c r="B33" s="130" t="s">
        <v>4050</v>
      </c>
      <c r="C33" s="130" t="s">
        <v>1059</v>
      </c>
      <c r="D33" s="130" t="s">
        <v>1060</v>
      </c>
      <c r="E33" s="132">
        <v>31</v>
      </c>
      <c r="F33" s="130" t="s">
        <v>4051</v>
      </c>
      <c r="G33" s="130" t="s">
        <v>4052</v>
      </c>
      <c r="H33" s="130" t="s">
        <v>4053</v>
      </c>
      <c r="I33" s="132" t="str">
        <f t="shared" si="0"/>
        <v>Único</v>
      </c>
      <c r="J33" s="132" t="str">
        <f t="shared" si="1"/>
        <v>Único</v>
      </c>
      <c r="K33" s="132">
        <f t="shared" si="2"/>
        <v>0</v>
      </c>
    </row>
    <row r="34" spans="1:11" x14ac:dyDescent="0.3">
      <c r="A34" s="130">
        <v>32</v>
      </c>
      <c r="B34" s="130" t="s">
        <v>4054</v>
      </c>
      <c r="C34" s="130" t="s">
        <v>4055</v>
      </c>
      <c r="D34" s="130" t="s">
        <v>159</v>
      </c>
      <c r="E34" s="132">
        <v>32</v>
      </c>
      <c r="F34" s="130" t="s">
        <v>4056</v>
      </c>
      <c r="G34" s="130" t="s">
        <v>4057</v>
      </c>
      <c r="H34" s="130" t="s">
        <v>4058</v>
      </c>
      <c r="I34" s="132" t="str">
        <f t="shared" si="0"/>
        <v>Duplicado</v>
      </c>
      <c r="J34" s="132" t="str">
        <f t="shared" si="1"/>
        <v>Duplicado</v>
      </c>
      <c r="K34" s="132">
        <f t="shared" si="2"/>
        <v>1</v>
      </c>
    </row>
    <row r="35" spans="1:11" x14ac:dyDescent="0.3">
      <c r="A35" s="130">
        <v>33</v>
      </c>
      <c r="B35" s="130" t="s">
        <v>4059</v>
      </c>
      <c r="C35" s="130" t="s">
        <v>4060</v>
      </c>
      <c r="D35" s="130" t="s">
        <v>4061</v>
      </c>
      <c r="E35" s="132">
        <v>33</v>
      </c>
      <c r="F35" s="130" t="s">
        <v>4062</v>
      </c>
      <c r="G35" s="130" t="s">
        <v>4063</v>
      </c>
      <c r="H35" s="130" t="s">
        <v>4064</v>
      </c>
      <c r="I35" s="132" t="str">
        <f t="shared" si="0"/>
        <v>Único</v>
      </c>
      <c r="J35" s="132" t="str">
        <f t="shared" si="1"/>
        <v>Único</v>
      </c>
      <c r="K35" s="132">
        <f t="shared" si="2"/>
        <v>0</v>
      </c>
    </row>
    <row r="36" spans="1:11" x14ac:dyDescent="0.3">
      <c r="A36" s="130">
        <v>34</v>
      </c>
      <c r="B36" s="130" t="s">
        <v>4065</v>
      </c>
      <c r="C36" s="130" t="s">
        <v>4066</v>
      </c>
      <c r="D36" s="130" t="s">
        <v>301</v>
      </c>
      <c r="E36" s="132">
        <v>34</v>
      </c>
      <c r="F36" s="130" t="s">
        <v>4067</v>
      </c>
      <c r="G36" s="130" t="s">
        <v>4068</v>
      </c>
      <c r="H36" s="130" t="s">
        <v>4069</v>
      </c>
      <c r="I36" s="132" t="str">
        <f t="shared" si="0"/>
        <v>Único</v>
      </c>
      <c r="J36" s="132" t="str">
        <f t="shared" si="1"/>
        <v>Único</v>
      </c>
      <c r="K36" s="132">
        <f t="shared" si="2"/>
        <v>0</v>
      </c>
    </row>
    <row r="37" spans="1:11" x14ac:dyDescent="0.3">
      <c r="A37" s="130">
        <v>35</v>
      </c>
      <c r="B37" s="130" t="s">
        <v>4070</v>
      </c>
      <c r="C37" s="130" t="s">
        <v>958</v>
      </c>
      <c r="D37" s="130" t="s">
        <v>959</v>
      </c>
      <c r="E37" s="132">
        <v>35</v>
      </c>
      <c r="F37" s="130" t="s">
        <v>4071</v>
      </c>
      <c r="G37" s="130" t="s">
        <v>4072</v>
      </c>
      <c r="H37" s="130" t="s">
        <v>4073</v>
      </c>
      <c r="I37" s="132" t="str">
        <f t="shared" si="0"/>
        <v>Único</v>
      </c>
      <c r="J37" s="132" t="str">
        <f t="shared" si="1"/>
        <v>Único</v>
      </c>
      <c r="K37" s="132">
        <f t="shared" si="2"/>
        <v>0</v>
      </c>
    </row>
    <row r="38" spans="1:11" x14ac:dyDescent="0.3">
      <c r="A38" s="130">
        <v>36</v>
      </c>
      <c r="B38" s="130" t="s">
        <v>4074</v>
      </c>
      <c r="C38" s="130" t="s">
        <v>4075</v>
      </c>
      <c r="D38" s="130" t="s">
        <v>285</v>
      </c>
      <c r="E38" s="132">
        <v>36</v>
      </c>
      <c r="F38" s="130" t="s">
        <v>391</v>
      </c>
      <c r="G38" s="130" t="s">
        <v>392</v>
      </c>
      <c r="H38" s="130" t="s">
        <v>393</v>
      </c>
      <c r="I38" s="132" t="str">
        <f t="shared" si="0"/>
        <v>Único</v>
      </c>
      <c r="J38" s="132" t="str">
        <f t="shared" si="1"/>
        <v>Único</v>
      </c>
      <c r="K38" s="132">
        <f t="shared" si="2"/>
        <v>0</v>
      </c>
    </row>
    <row r="39" spans="1:11" x14ac:dyDescent="0.3">
      <c r="A39" s="130">
        <v>37</v>
      </c>
      <c r="B39" s="130" t="s">
        <v>4076</v>
      </c>
      <c r="C39" s="130" t="s">
        <v>4077</v>
      </c>
      <c r="D39" s="130" t="s">
        <v>4078</v>
      </c>
      <c r="E39" s="132">
        <v>37</v>
      </c>
      <c r="F39" s="130" t="s">
        <v>4079</v>
      </c>
      <c r="G39" s="130" t="s">
        <v>4080</v>
      </c>
      <c r="H39" s="130" t="s">
        <v>4081</v>
      </c>
      <c r="I39" s="132" t="str">
        <f t="shared" si="0"/>
        <v>Único</v>
      </c>
      <c r="J39" s="132" t="str">
        <f t="shared" si="1"/>
        <v>Único</v>
      </c>
      <c r="K39" s="132">
        <f t="shared" si="2"/>
        <v>0</v>
      </c>
    </row>
    <row r="40" spans="1:11" x14ac:dyDescent="0.3">
      <c r="A40" s="130">
        <v>38</v>
      </c>
      <c r="B40" s="130" t="s">
        <v>4082</v>
      </c>
      <c r="C40" s="130" t="s">
        <v>4083</v>
      </c>
      <c r="D40" s="130" t="s">
        <v>4084</v>
      </c>
      <c r="E40" s="132">
        <v>38</v>
      </c>
      <c r="F40" s="130" t="s">
        <v>4085</v>
      </c>
      <c r="G40" s="130" t="s">
        <v>4086</v>
      </c>
      <c r="H40" s="130" t="s">
        <v>4087</v>
      </c>
      <c r="I40" s="132" t="str">
        <f t="shared" si="0"/>
        <v>Único</v>
      </c>
      <c r="J40" s="132" t="str">
        <f t="shared" si="1"/>
        <v>Único</v>
      </c>
      <c r="K40" s="132">
        <f t="shared" si="2"/>
        <v>0</v>
      </c>
    </row>
    <row r="41" spans="1:11" x14ac:dyDescent="0.3">
      <c r="A41" s="130">
        <v>39</v>
      </c>
      <c r="B41" s="130" t="s">
        <v>4088</v>
      </c>
      <c r="C41" s="130" t="s">
        <v>4089</v>
      </c>
      <c r="D41" s="130" t="s">
        <v>4090</v>
      </c>
      <c r="E41" s="132">
        <v>39</v>
      </c>
      <c r="F41" s="130" t="s">
        <v>4091</v>
      </c>
      <c r="G41" s="130" t="s">
        <v>4092</v>
      </c>
      <c r="H41" s="130" t="s">
        <v>4093</v>
      </c>
      <c r="I41" s="132" t="str">
        <f t="shared" si="0"/>
        <v>Único</v>
      </c>
      <c r="J41" s="132" t="str">
        <f t="shared" si="1"/>
        <v>Único</v>
      </c>
      <c r="K41" s="132">
        <f t="shared" si="2"/>
        <v>0</v>
      </c>
    </row>
    <row r="42" spans="1:11" x14ac:dyDescent="0.3">
      <c r="A42" s="130">
        <v>40</v>
      </c>
      <c r="B42" s="130" t="s">
        <v>4094</v>
      </c>
      <c r="C42" s="130" t="s">
        <v>576</v>
      </c>
      <c r="D42" s="130" t="s">
        <v>577</v>
      </c>
      <c r="E42" s="132">
        <v>40</v>
      </c>
      <c r="F42" s="130" t="s">
        <v>4095</v>
      </c>
      <c r="G42" s="130" t="s">
        <v>4096</v>
      </c>
      <c r="H42" s="130" t="s">
        <v>4097</v>
      </c>
      <c r="I42" s="132" t="str">
        <f t="shared" si="0"/>
        <v>Único</v>
      </c>
      <c r="J42" s="132" t="str">
        <f t="shared" si="1"/>
        <v>Único</v>
      </c>
      <c r="K42" s="132">
        <f t="shared" si="2"/>
        <v>0</v>
      </c>
    </row>
    <row r="43" spans="1:11" x14ac:dyDescent="0.3">
      <c r="A43" s="130">
        <v>41</v>
      </c>
      <c r="B43" s="130" t="s">
        <v>4098</v>
      </c>
      <c r="C43" s="130" t="s">
        <v>4099</v>
      </c>
      <c r="D43" s="130" t="s">
        <v>4100</v>
      </c>
      <c r="E43" s="132">
        <v>41</v>
      </c>
      <c r="F43" s="130" t="s">
        <v>436</v>
      </c>
      <c r="G43" s="130" t="s">
        <v>437</v>
      </c>
      <c r="H43" s="130" t="s">
        <v>438</v>
      </c>
      <c r="I43" s="132" t="str">
        <f t="shared" si="0"/>
        <v>Único</v>
      </c>
      <c r="J43" s="132" t="str">
        <f t="shared" si="1"/>
        <v>Único</v>
      </c>
      <c r="K43" s="132">
        <f t="shared" si="2"/>
        <v>0</v>
      </c>
    </row>
    <row r="44" spans="1:11" x14ac:dyDescent="0.3">
      <c r="A44" s="130">
        <v>42</v>
      </c>
      <c r="B44" s="130" t="s">
        <v>4101</v>
      </c>
      <c r="C44" s="130" t="s">
        <v>4102</v>
      </c>
      <c r="D44" s="130" t="s">
        <v>4103</v>
      </c>
      <c r="E44" s="132">
        <v>42</v>
      </c>
      <c r="F44" s="130" t="s">
        <v>4104</v>
      </c>
      <c r="G44" s="130" t="s">
        <v>4105</v>
      </c>
      <c r="H44" s="130" t="s">
        <v>4106</v>
      </c>
      <c r="I44" s="132" t="str">
        <f t="shared" si="0"/>
        <v>Único</v>
      </c>
      <c r="J44" s="132" t="str">
        <f t="shared" si="1"/>
        <v>Único</v>
      </c>
      <c r="K44" s="132">
        <f t="shared" si="2"/>
        <v>0</v>
      </c>
    </row>
    <row r="45" spans="1:11" x14ac:dyDescent="0.3">
      <c r="A45" s="130">
        <v>43</v>
      </c>
      <c r="B45" s="130" t="s">
        <v>4107</v>
      </c>
      <c r="C45" s="130" t="s">
        <v>1628</v>
      </c>
      <c r="D45" s="130" t="s">
        <v>1629</v>
      </c>
      <c r="E45" s="132">
        <v>43</v>
      </c>
      <c r="F45" s="130" t="s">
        <v>4108</v>
      </c>
      <c r="G45" s="130" t="s">
        <v>4109</v>
      </c>
      <c r="H45" s="130" t="s">
        <v>4022</v>
      </c>
      <c r="I45" s="132" t="str">
        <f t="shared" si="0"/>
        <v>Duplicado</v>
      </c>
      <c r="J45" s="132" t="str">
        <f t="shared" si="1"/>
        <v>Duplicado</v>
      </c>
      <c r="K45" s="132">
        <f t="shared" si="2"/>
        <v>1</v>
      </c>
    </row>
    <row r="46" spans="1:11" x14ac:dyDescent="0.3">
      <c r="A46" s="130">
        <v>44</v>
      </c>
      <c r="B46" s="130" t="s">
        <v>4110</v>
      </c>
      <c r="C46" s="130" t="s">
        <v>4111</v>
      </c>
      <c r="D46" s="130" t="s">
        <v>4112</v>
      </c>
      <c r="E46" s="132">
        <v>44</v>
      </c>
      <c r="F46" s="130" t="s">
        <v>4113</v>
      </c>
      <c r="G46" s="130" t="s">
        <v>4114</v>
      </c>
      <c r="H46" s="130" t="s">
        <v>4115</v>
      </c>
      <c r="I46" s="132" t="str">
        <f t="shared" si="0"/>
        <v>Único</v>
      </c>
      <c r="J46" s="132" t="str">
        <f t="shared" si="1"/>
        <v>Único</v>
      </c>
      <c r="K46" s="132">
        <f t="shared" si="2"/>
        <v>0</v>
      </c>
    </row>
    <row r="47" spans="1:11" x14ac:dyDescent="0.3">
      <c r="A47" s="130">
        <v>45</v>
      </c>
      <c r="B47" s="130" t="s">
        <v>4116</v>
      </c>
      <c r="C47" s="130" t="s">
        <v>4117</v>
      </c>
      <c r="D47" s="130" t="s">
        <v>4118</v>
      </c>
      <c r="E47" s="132">
        <v>45</v>
      </c>
      <c r="F47" s="130" t="s">
        <v>467</v>
      </c>
      <c r="G47" s="130" t="s">
        <v>468</v>
      </c>
      <c r="H47" s="130" t="s">
        <v>469</v>
      </c>
      <c r="I47" s="132" t="str">
        <f t="shared" si="0"/>
        <v>Duplicado</v>
      </c>
      <c r="J47" s="132" t="str">
        <f t="shared" si="1"/>
        <v>Único</v>
      </c>
      <c r="K47" s="132">
        <f t="shared" si="2"/>
        <v>1</v>
      </c>
    </row>
    <row r="48" spans="1:11" x14ac:dyDescent="0.3">
      <c r="A48" s="130">
        <v>46</v>
      </c>
      <c r="B48" s="130" t="s">
        <v>4119</v>
      </c>
      <c r="C48" s="130" t="s">
        <v>361</v>
      </c>
      <c r="D48" s="130" t="s">
        <v>362</v>
      </c>
      <c r="E48" s="132">
        <v>46</v>
      </c>
      <c r="F48" s="130" t="s">
        <v>491</v>
      </c>
      <c r="G48" s="130" t="s">
        <v>492</v>
      </c>
      <c r="H48" s="130" t="s">
        <v>493</v>
      </c>
      <c r="I48" s="132" t="str">
        <f t="shared" si="0"/>
        <v>Único</v>
      </c>
      <c r="J48" s="132" t="str">
        <f t="shared" si="1"/>
        <v>Único</v>
      </c>
      <c r="K48" s="132">
        <f t="shared" si="2"/>
        <v>0</v>
      </c>
    </row>
    <row r="49" spans="1:11" x14ac:dyDescent="0.3">
      <c r="A49" s="130">
        <v>47</v>
      </c>
      <c r="B49" s="130" t="s">
        <v>4120</v>
      </c>
      <c r="C49" s="130" t="s">
        <v>928</v>
      </c>
      <c r="D49" s="130" t="s">
        <v>929</v>
      </c>
      <c r="E49" s="132">
        <v>47</v>
      </c>
      <c r="F49" s="130" t="s">
        <v>4121</v>
      </c>
      <c r="G49" s="130" t="s">
        <v>4122</v>
      </c>
      <c r="H49" s="130" t="s">
        <v>4123</v>
      </c>
      <c r="I49" s="132" t="str">
        <f t="shared" si="0"/>
        <v>Duplicado</v>
      </c>
      <c r="J49" s="132" t="str">
        <f t="shared" si="1"/>
        <v>Duplicado</v>
      </c>
      <c r="K49" s="132">
        <f t="shared" si="2"/>
        <v>1</v>
      </c>
    </row>
    <row r="50" spans="1:11" x14ac:dyDescent="0.3">
      <c r="A50" s="130">
        <v>48</v>
      </c>
      <c r="B50" s="130" t="s">
        <v>4124</v>
      </c>
      <c r="C50" s="130" t="s">
        <v>1359</v>
      </c>
      <c r="D50" s="130" t="s">
        <v>1360</v>
      </c>
      <c r="E50" s="132">
        <v>48</v>
      </c>
      <c r="F50" s="130" t="s">
        <v>499</v>
      </c>
      <c r="G50" s="130" t="s">
        <v>500</v>
      </c>
      <c r="H50" s="130" t="s">
        <v>501</v>
      </c>
      <c r="I50" s="132" t="str">
        <f t="shared" si="0"/>
        <v>Duplicado</v>
      </c>
      <c r="J50" s="132" t="str">
        <f t="shared" si="1"/>
        <v>Duplicado</v>
      </c>
      <c r="K50" s="132">
        <f t="shared" si="2"/>
        <v>1</v>
      </c>
    </row>
    <row r="51" spans="1:11" x14ac:dyDescent="0.3">
      <c r="A51" s="130">
        <v>49</v>
      </c>
      <c r="B51" s="130" t="s">
        <v>4125</v>
      </c>
      <c r="C51" s="130" t="s">
        <v>4126</v>
      </c>
      <c r="D51" s="130" t="s">
        <v>4127</v>
      </c>
      <c r="E51" s="132">
        <v>49</v>
      </c>
      <c r="F51" s="130" t="s">
        <v>4128</v>
      </c>
      <c r="G51" s="130" t="s">
        <v>4129</v>
      </c>
      <c r="H51" s="130" t="s">
        <v>4130</v>
      </c>
      <c r="I51" s="132" t="str">
        <f t="shared" si="0"/>
        <v>Único</v>
      </c>
      <c r="J51" s="132" t="str">
        <f t="shared" si="1"/>
        <v>Único</v>
      </c>
      <c r="K51" s="132">
        <f t="shared" si="2"/>
        <v>0</v>
      </c>
    </row>
    <row r="52" spans="1:11" x14ac:dyDescent="0.3">
      <c r="A52" s="130">
        <v>50</v>
      </c>
      <c r="B52" s="130" t="s">
        <v>4070</v>
      </c>
      <c r="C52" s="130" t="s">
        <v>4131</v>
      </c>
      <c r="D52" s="130" t="s">
        <v>547</v>
      </c>
      <c r="E52" s="132">
        <v>50</v>
      </c>
      <c r="F52" s="130" t="s">
        <v>4132</v>
      </c>
      <c r="G52" s="130" t="s">
        <v>4133</v>
      </c>
      <c r="H52" s="130" t="s">
        <v>4134</v>
      </c>
      <c r="I52" s="132" t="str">
        <f t="shared" si="0"/>
        <v>Único</v>
      </c>
      <c r="J52" s="132" t="str">
        <f t="shared" si="1"/>
        <v>Único</v>
      </c>
      <c r="K52" s="132">
        <f t="shared" si="2"/>
        <v>0</v>
      </c>
    </row>
    <row r="53" spans="1:11" x14ac:dyDescent="0.3">
      <c r="A53" s="130">
        <v>51</v>
      </c>
      <c r="B53" s="130" t="s">
        <v>4135</v>
      </c>
      <c r="C53" s="130" t="s">
        <v>1091</v>
      </c>
      <c r="D53" s="130" t="s">
        <v>1092</v>
      </c>
      <c r="E53" s="132">
        <v>51</v>
      </c>
      <c r="F53" s="130" t="s">
        <v>4136</v>
      </c>
      <c r="G53" s="130" t="s">
        <v>4137</v>
      </c>
      <c r="H53" s="130" t="s">
        <v>4138</v>
      </c>
      <c r="I53" s="132" t="str">
        <f t="shared" si="0"/>
        <v>Único</v>
      </c>
      <c r="J53" s="132" t="str">
        <f t="shared" si="1"/>
        <v>Único</v>
      </c>
      <c r="K53" s="132">
        <f t="shared" si="2"/>
        <v>0</v>
      </c>
    </row>
    <row r="54" spans="1:11" x14ac:dyDescent="0.3">
      <c r="A54" s="130">
        <v>52</v>
      </c>
      <c r="B54" s="130" t="s">
        <v>4139</v>
      </c>
      <c r="C54" s="130" t="s">
        <v>4140</v>
      </c>
      <c r="D54" s="130" t="s">
        <v>4141</v>
      </c>
      <c r="E54" s="132">
        <v>52</v>
      </c>
      <c r="F54" s="130" t="s">
        <v>4142</v>
      </c>
      <c r="G54" s="130" t="s">
        <v>1981</v>
      </c>
      <c r="H54" s="130" t="s">
        <v>1984</v>
      </c>
      <c r="I54" s="132" t="str">
        <f t="shared" si="0"/>
        <v>Duplicado</v>
      </c>
      <c r="J54" s="132" t="str">
        <f t="shared" si="1"/>
        <v>Duplicado</v>
      </c>
      <c r="K54" s="132">
        <f t="shared" si="2"/>
        <v>1</v>
      </c>
    </row>
    <row r="55" spans="1:11" x14ac:dyDescent="0.3">
      <c r="A55" s="130">
        <v>53</v>
      </c>
      <c r="B55" s="130" t="s">
        <v>4143</v>
      </c>
      <c r="C55" s="130" t="s">
        <v>3944</v>
      </c>
      <c r="D55" s="130" t="s">
        <v>3945</v>
      </c>
      <c r="E55" s="132">
        <v>53</v>
      </c>
      <c r="F55" s="130" t="s">
        <v>552</v>
      </c>
      <c r="G55" s="130" t="s">
        <v>553</v>
      </c>
      <c r="H55" s="130" t="s">
        <v>554</v>
      </c>
      <c r="I55" s="132" t="str">
        <f t="shared" si="0"/>
        <v>Duplicado</v>
      </c>
      <c r="J55" s="132" t="str">
        <f t="shared" si="1"/>
        <v>Duplicado</v>
      </c>
      <c r="K55" s="132">
        <f t="shared" si="2"/>
        <v>1</v>
      </c>
    </row>
    <row r="56" spans="1:11" x14ac:dyDescent="0.3">
      <c r="A56" s="130">
        <v>54</v>
      </c>
      <c r="B56" s="130" t="s">
        <v>4144</v>
      </c>
      <c r="C56" s="130" t="s">
        <v>4145</v>
      </c>
      <c r="D56" s="130" t="s">
        <v>4146</v>
      </c>
      <c r="E56" s="132">
        <v>54</v>
      </c>
      <c r="F56" s="130" t="s">
        <v>4147</v>
      </c>
      <c r="G56" s="130" t="s">
        <v>4148</v>
      </c>
      <c r="H56" s="130" t="s">
        <v>3924</v>
      </c>
      <c r="I56" s="132" t="str">
        <f t="shared" si="0"/>
        <v>Duplicado</v>
      </c>
      <c r="J56" s="132" t="str">
        <f t="shared" si="1"/>
        <v>Duplicado</v>
      </c>
      <c r="K56" s="132">
        <f t="shared" si="2"/>
        <v>1</v>
      </c>
    </row>
    <row r="57" spans="1:11" x14ac:dyDescent="0.3">
      <c r="A57" s="130">
        <v>55</v>
      </c>
      <c r="B57" s="130" t="s">
        <v>4149</v>
      </c>
      <c r="C57" s="130" t="s">
        <v>4150</v>
      </c>
      <c r="D57" s="130" t="s">
        <v>4151</v>
      </c>
      <c r="E57" s="132">
        <v>55</v>
      </c>
      <c r="F57" s="130" t="s">
        <v>4152</v>
      </c>
      <c r="G57" s="130" t="s">
        <v>4153</v>
      </c>
      <c r="H57" s="130" t="s">
        <v>4154</v>
      </c>
      <c r="I57" s="132" t="str">
        <f t="shared" si="0"/>
        <v>Único</v>
      </c>
      <c r="J57" s="132" t="str">
        <f t="shared" si="1"/>
        <v>Único</v>
      </c>
      <c r="K57" s="132">
        <f t="shared" si="2"/>
        <v>0</v>
      </c>
    </row>
    <row r="58" spans="1:11" x14ac:dyDescent="0.3">
      <c r="A58" s="130">
        <v>56</v>
      </c>
      <c r="B58" s="130" t="s">
        <v>4155</v>
      </c>
      <c r="C58" s="130" t="s">
        <v>1244</v>
      </c>
      <c r="D58" s="130" t="s">
        <v>1245</v>
      </c>
      <c r="E58" s="132">
        <v>56</v>
      </c>
      <c r="F58" s="130" t="s">
        <v>4156</v>
      </c>
      <c r="G58" s="130" t="s">
        <v>4157</v>
      </c>
      <c r="H58" s="130" t="s">
        <v>4158</v>
      </c>
      <c r="I58" s="132" t="str">
        <f t="shared" si="0"/>
        <v>Único</v>
      </c>
      <c r="J58" s="132" t="str">
        <f t="shared" si="1"/>
        <v>Único</v>
      </c>
      <c r="K58" s="132">
        <f t="shared" si="2"/>
        <v>0</v>
      </c>
    </row>
    <row r="59" spans="1:11" x14ac:dyDescent="0.3">
      <c r="A59" s="130">
        <v>57</v>
      </c>
      <c r="B59" s="130" t="s">
        <v>4159</v>
      </c>
      <c r="C59" s="130" t="s">
        <v>4160</v>
      </c>
      <c r="D59" s="130" t="s">
        <v>4161</v>
      </c>
      <c r="E59" s="132">
        <v>57</v>
      </c>
      <c r="F59" s="130" t="s">
        <v>568</v>
      </c>
      <c r="G59" s="130" t="s">
        <v>569</v>
      </c>
      <c r="H59" s="130" t="s">
        <v>570</v>
      </c>
      <c r="I59" s="132" t="str">
        <f t="shared" si="0"/>
        <v>Único</v>
      </c>
      <c r="J59" s="132" t="str">
        <f t="shared" si="1"/>
        <v>Único</v>
      </c>
      <c r="K59" s="132">
        <f t="shared" si="2"/>
        <v>0</v>
      </c>
    </row>
    <row r="60" spans="1:11" x14ac:dyDescent="0.3">
      <c r="A60" s="130">
        <v>58</v>
      </c>
      <c r="B60" s="130" t="s">
        <v>4162</v>
      </c>
      <c r="C60" s="130" t="s">
        <v>4163</v>
      </c>
      <c r="D60" s="130" t="s">
        <v>4164</v>
      </c>
      <c r="E60" s="132">
        <v>58</v>
      </c>
      <c r="F60" s="130" t="s">
        <v>4165</v>
      </c>
      <c r="G60" s="130" t="s">
        <v>4166</v>
      </c>
      <c r="H60" s="130" t="s">
        <v>4167</v>
      </c>
      <c r="I60" s="132" t="str">
        <f t="shared" si="0"/>
        <v>Único</v>
      </c>
      <c r="J60" s="132" t="str">
        <f t="shared" si="1"/>
        <v>Único</v>
      </c>
      <c r="K60" s="132">
        <f t="shared" si="2"/>
        <v>0</v>
      </c>
    </row>
    <row r="61" spans="1:11" x14ac:dyDescent="0.3">
      <c r="A61" s="130">
        <v>59</v>
      </c>
      <c r="B61" s="130" t="s">
        <v>4168</v>
      </c>
      <c r="C61" s="130" t="s">
        <v>4169</v>
      </c>
      <c r="D61" s="130" t="s">
        <v>4170</v>
      </c>
      <c r="E61" s="132">
        <v>59</v>
      </c>
      <c r="F61" s="130" t="s">
        <v>4171</v>
      </c>
      <c r="G61" s="130" t="s">
        <v>4172</v>
      </c>
      <c r="H61" s="130" t="s">
        <v>4173</v>
      </c>
      <c r="I61" s="132" t="str">
        <f t="shared" si="0"/>
        <v>Único</v>
      </c>
      <c r="J61" s="132" t="str">
        <f t="shared" si="1"/>
        <v>Único</v>
      </c>
      <c r="K61" s="132">
        <f t="shared" si="2"/>
        <v>0</v>
      </c>
    </row>
    <row r="62" spans="1:11" x14ac:dyDescent="0.3">
      <c r="A62" s="130">
        <v>60</v>
      </c>
      <c r="B62" s="130" t="s">
        <v>4174</v>
      </c>
      <c r="C62" s="130" t="s">
        <v>4175</v>
      </c>
      <c r="D62" s="130" t="s">
        <v>4176</v>
      </c>
      <c r="E62" s="132">
        <v>60</v>
      </c>
      <c r="F62" s="130" t="s">
        <v>4177</v>
      </c>
      <c r="G62" s="130" t="s">
        <v>4178</v>
      </c>
      <c r="H62" s="130" t="s">
        <v>4179</v>
      </c>
      <c r="I62" s="132" t="str">
        <f t="shared" si="0"/>
        <v>Único</v>
      </c>
      <c r="J62" s="132" t="str">
        <f t="shared" si="1"/>
        <v>Único</v>
      </c>
      <c r="K62" s="132">
        <f t="shared" si="2"/>
        <v>0</v>
      </c>
    </row>
    <row r="63" spans="1:11" x14ac:dyDescent="0.3">
      <c r="A63" s="130">
        <v>61</v>
      </c>
      <c r="B63" s="130" t="s">
        <v>4180</v>
      </c>
      <c r="C63" s="130" t="s">
        <v>4181</v>
      </c>
      <c r="D63" s="130" t="s">
        <v>4182</v>
      </c>
      <c r="E63" s="132">
        <v>61</v>
      </c>
      <c r="F63" s="130" t="s">
        <v>4183</v>
      </c>
      <c r="G63" s="130" t="s">
        <v>4184</v>
      </c>
      <c r="H63" s="130" t="s">
        <v>4185</v>
      </c>
      <c r="I63" s="132" t="str">
        <f t="shared" si="0"/>
        <v>Duplicado</v>
      </c>
      <c r="J63" s="132" t="str">
        <f t="shared" si="1"/>
        <v>Duplicado</v>
      </c>
      <c r="K63" s="132">
        <f t="shared" si="2"/>
        <v>1</v>
      </c>
    </row>
    <row r="64" spans="1:11" x14ac:dyDescent="0.3">
      <c r="A64" s="130">
        <v>62</v>
      </c>
      <c r="B64" s="130" t="s">
        <v>4186</v>
      </c>
      <c r="C64" s="130" t="s">
        <v>4187</v>
      </c>
      <c r="D64" s="130" t="s">
        <v>241</v>
      </c>
      <c r="E64" s="132">
        <v>62</v>
      </c>
      <c r="F64" s="130" t="s">
        <v>4188</v>
      </c>
      <c r="G64" s="130" t="s">
        <v>4189</v>
      </c>
      <c r="H64" s="130" t="s">
        <v>4190</v>
      </c>
      <c r="I64" s="132" t="str">
        <f t="shared" si="0"/>
        <v>Único</v>
      </c>
      <c r="J64" s="132" t="str">
        <f t="shared" si="1"/>
        <v>Único</v>
      </c>
      <c r="K64" s="132">
        <f t="shared" si="2"/>
        <v>0</v>
      </c>
    </row>
    <row r="65" spans="1:11" x14ac:dyDescent="0.3">
      <c r="A65" s="130">
        <v>63</v>
      </c>
      <c r="B65" s="130" t="s">
        <v>4191</v>
      </c>
      <c r="C65" s="130" t="s">
        <v>4192</v>
      </c>
      <c r="D65" s="130" t="s">
        <v>4193</v>
      </c>
      <c r="E65" s="132">
        <v>63</v>
      </c>
      <c r="F65" s="130" t="s">
        <v>614</v>
      </c>
      <c r="G65" s="130" t="s">
        <v>615</v>
      </c>
      <c r="H65" s="130" t="s">
        <v>616</v>
      </c>
      <c r="I65" s="132" t="str">
        <f t="shared" si="0"/>
        <v>Duplicado</v>
      </c>
      <c r="J65" s="132" t="str">
        <f t="shared" si="1"/>
        <v>Duplicado</v>
      </c>
      <c r="K65" s="132">
        <f t="shared" si="2"/>
        <v>1</v>
      </c>
    </row>
    <row r="66" spans="1:11" x14ac:dyDescent="0.3">
      <c r="A66" s="130">
        <v>64</v>
      </c>
      <c r="B66" s="130" t="s">
        <v>4194</v>
      </c>
      <c r="C66" s="130" t="s">
        <v>4195</v>
      </c>
      <c r="D66" s="130" t="s">
        <v>1222</v>
      </c>
      <c r="E66" s="132">
        <v>64</v>
      </c>
      <c r="F66" s="130" t="s">
        <v>622</v>
      </c>
      <c r="G66" s="130" t="s">
        <v>623</v>
      </c>
      <c r="H66" s="130" t="s">
        <v>624</v>
      </c>
      <c r="I66" s="132" t="str">
        <f t="shared" si="0"/>
        <v>Único</v>
      </c>
      <c r="J66" s="132" t="str">
        <f t="shared" si="1"/>
        <v>Único</v>
      </c>
      <c r="K66" s="132">
        <f t="shared" si="2"/>
        <v>0</v>
      </c>
    </row>
    <row r="67" spans="1:11" x14ac:dyDescent="0.3">
      <c r="A67" s="130">
        <v>65</v>
      </c>
      <c r="B67" s="130" t="s">
        <v>4196</v>
      </c>
      <c r="C67" s="130" t="s">
        <v>4197</v>
      </c>
      <c r="D67" s="130" t="s">
        <v>4198</v>
      </c>
      <c r="E67" s="132">
        <v>65</v>
      </c>
      <c r="F67" s="130" t="s">
        <v>4199</v>
      </c>
      <c r="G67" s="130" t="s">
        <v>4200</v>
      </c>
      <c r="H67" s="130" t="s">
        <v>4201</v>
      </c>
      <c r="I67" s="132" t="str">
        <f t="shared" ref="I67:I130" si="3">IF(OR(H67="", ISERROR(MATCH(H67,$D$3:$D$676, 0))), "Único", "Duplicado")</f>
        <v>Único</v>
      </c>
      <c r="J67" s="132" t="str">
        <f t="shared" ref="J67:J130" si="4">IF(NOT(ISERROR(MATCH(G67,$C$3:$C$676, 0))), "Duplicado", "Único")</f>
        <v>Único</v>
      </c>
      <c r="K67" s="132">
        <f t="shared" ref="K67:K130" si="5">IF(OR(I67="Duplicado", J67="Duplicado"), 1, 0)</f>
        <v>0</v>
      </c>
    </row>
    <row r="68" spans="1:11" x14ac:dyDescent="0.3">
      <c r="A68" s="130">
        <v>66</v>
      </c>
      <c r="B68" s="130" t="s">
        <v>4202</v>
      </c>
      <c r="C68" s="130" t="s">
        <v>4203</v>
      </c>
      <c r="D68" s="130" t="s">
        <v>4204</v>
      </c>
      <c r="E68" s="132">
        <v>66</v>
      </c>
      <c r="F68" s="130" t="s">
        <v>4205</v>
      </c>
      <c r="G68" s="130" t="s">
        <v>4206</v>
      </c>
      <c r="H68" s="130" t="s">
        <v>4207</v>
      </c>
      <c r="I68" s="132" t="str">
        <f t="shared" si="3"/>
        <v>Único</v>
      </c>
      <c r="J68" s="132" t="str">
        <f t="shared" si="4"/>
        <v>Único</v>
      </c>
      <c r="K68" s="132">
        <f t="shared" si="5"/>
        <v>0</v>
      </c>
    </row>
    <row r="69" spans="1:11" x14ac:dyDescent="0.3">
      <c r="A69" s="130">
        <v>67</v>
      </c>
      <c r="B69" s="130" t="s">
        <v>4208</v>
      </c>
      <c r="C69" s="130" t="s">
        <v>4209</v>
      </c>
      <c r="D69" s="130" t="s">
        <v>4210</v>
      </c>
      <c r="E69" s="132">
        <v>67</v>
      </c>
      <c r="F69" s="130" t="s">
        <v>4211</v>
      </c>
      <c r="G69" s="130" t="s">
        <v>4212</v>
      </c>
      <c r="H69" s="130" t="s">
        <v>4213</v>
      </c>
      <c r="I69" s="132" t="str">
        <f t="shared" si="3"/>
        <v>Duplicado</v>
      </c>
      <c r="J69" s="132" t="str">
        <f t="shared" si="4"/>
        <v>Único</v>
      </c>
      <c r="K69" s="132">
        <f t="shared" si="5"/>
        <v>1</v>
      </c>
    </row>
    <row r="70" spans="1:11" x14ac:dyDescent="0.3">
      <c r="A70" s="130">
        <v>68</v>
      </c>
      <c r="B70" s="130" t="s">
        <v>4214</v>
      </c>
      <c r="C70" s="130" t="s">
        <v>4215</v>
      </c>
      <c r="D70" s="130" t="s">
        <v>4216</v>
      </c>
      <c r="E70" s="132">
        <v>68</v>
      </c>
      <c r="F70" s="130" t="s">
        <v>4217</v>
      </c>
      <c r="G70" s="130" t="s">
        <v>4218</v>
      </c>
      <c r="H70" s="130" t="s">
        <v>4219</v>
      </c>
      <c r="I70" s="132" t="str">
        <f t="shared" si="3"/>
        <v>Único</v>
      </c>
      <c r="J70" s="132" t="str">
        <f t="shared" si="4"/>
        <v>Único</v>
      </c>
      <c r="K70" s="132">
        <f t="shared" si="5"/>
        <v>0</v>
      </c>
    </row>
    <row r="71" spans="1:11" x14ac:dyDescent="0.3">
      <c r="A71" s="130">
        <v>69</v>
      </c>
      <c r="B71" s="130" t="s">
        <v>4220</v>
      </c>
      <c r="C71" s="130" t="s">
        <v>1291</v>
      </c>
      <c r="D71" s="130" t="s">
        <v>1292</v>
      </c>
      <c r="E71" s="132">
        <v>69</v>
      </c>
      <c r="F71" s="130" t="s">
        <v>4221</v>
      </c>
      <c r="G71" s="130" t="s">
        <v>4222</v>
      </c>
      <c r="H71" s="130" t="s">
        <v>4223</v>
      </c>
      <c r="I71" s="132" t="str">
        <f t="shared" si="3"/>
        <v>Duplicado</v>
      </c>
      <c r="J71" s="132" t="str">
        <f t="shared" si="4"/>
        <v>Duplicado</v>
      </c>
      <c r="K71" s="132">
        <f t="shared" si="5"/>
        <v>1</v>
      </c>
    </row>
    <row r="72" spans="1:11" x14ac:dyDescent="0.3">
      <c r="A72" s="130">
        <v>70</v>
      </c>
      <c r="B72" s="130" t="s">
        <v>4224</v>
      </c>
      <c r="C72" s="130" t="s">
        <v>4225</v>
      </c>
      <c r="D72" s="130" t="s">
        <v>4226</v>
      </c>
      <c r="E72" s="132">
        <v>70</v>
      </c>
      <c r="F72" s="130" t="s">
        <v>4227</v>
      </c>
      <c r="G72" s="130" t="s">
        <v>4228</v>
      </c>
      <c r="H72" s="130" t="s">
        <v>4229</v>
      </c>
      <c r="I72" s="132" t="str">
        <f t="shared" si="3"/>
        <v>Duplicado</v>
      </c>
      <c r="J72" s="132" t="str">
        <f t="shared" si="4"/>
        <v>Duplicado</v>
      </c>
      <c r="K72" s="132">
        <f t="shared" si="5"/>
        <v>1</v>
      </c>
    </row>
    <row r="73" spans="1:11" x14ac:dyDescent="0.3">
      <c r="A73" s="130">
        <v>71</v>
      </c>
      <c r="B73" s="130" t="s">
        <v>4230</v>
      </c>
      <c r="C73" s="130" t="s">
        <v>516</v>
      </c>
      <c r="D73" s="130" t="s">
        <v>517</v>
      </c>
      <c r="E73" s="132">
        <v>71</v>
      </c>
      <c r="G73" s="130" t="s">
        <v>4231</v>
      </c>
      <c r="I73" s="132" t="str">
        <f t="shared" si="3"/>
        <v>Único</v>
      </c>
      <c r="J73" s="132" t="str">
        <f t="shared" si="4"/>
        <v>Único</v>
      </c>
      <c r="K73" s="132">
        <f t="shared" si="5"/>
        <v>0</v>
      </c>
    </row>
    <row r="74" spans="1:11" x14ac:dyDescent="0.3">
      <c r="A74" s="130">
        <v>72</v>
      </c>
      <c r="B74" s="130" t="s">
        <v>4232</v>
      </c>
      <c r="C74" s="130" t="s">
        <v>4233</v>
      </c>
      <c r="D74" s="130" t="s">
        <v>4234</v>
      </c>
      <c r="E74" s="132">
        <v>72</v>
      </c>
      <c r="F74" s="130" t="s">
        <v>4235</v>
      </c>
      <c r="G74" s="130" t="s">
        <v>4236</v>
      </c>
      <c r="H74" s="130" t="s">
        <v>4237</v>
      </c>
      <c r="I74" s="132" t="str">
        <f t="shared" si="3"/>
        <v>Duplicado</v>
      </c>
      <c r="J74" s="132" t="str">
        <f t="shared" si="4"/>
        <v>Duplicado</v>
      </c>
      <c r="K74" s="132">
        <f t="shared" si="5"/>
        <v>1</v>
      </c>
    </row>
    <row r="75" spans="1:11" x14ac:dyDescent="0.3">
      <c r="A75" s="130">
        <v>73</v>
      </c>
      <c r="B75" s="130" t="s">
        <v>4238</v>
      </c>
      <c r="C75" s="130" t="s">
        <v>4239</v>
      </c>
      <c r="D75" s="130" t="s">
        <v>4240</v>
      </c>
      <c r="E75" s="132">
        <v>73</v>
      </c>
      <c r="F75" s="130" t="s">
        <v>4241</v>
      </c>
      <c r="G75" s="130" t="s">
        <v>4242</v>
      </c>
      <c r="H75" s="130" t="s">
        <v>4243</v>
      </c>
      <c r="I75" s="132" t="str">
        <f t="shared" si="3"/>
        <v>Único</v>
      </c>
      <c r="J75" s="132" t="str">
        <f t="shared" si="4"/>
        <v>Único</v>
      </c>
      <c r="K75" s="132">
        <f t="shared" si="5"/>
        <v>0</v>
      </c>
    </row>
    <row r="76" spans="1:11" x14ac:dyDescent="0.3">
      <c r="A76" s="130">
        <v>74</v>
      </c>
      <c r="B76" s="130" t="s">
        <v>4244</v>
      </c>
      <c r="C76" s="130" t="s">
        <v>4245</v>
      </c>
      <c r="D76" s="130" t="s">
        <v>525</v>
      </c>
      <c r="E76" s="132">
        <v>74</v>
      </c>
      <c r="F76" s="130" t="s">
        <v>4246</v>
      </c>
      <c r="G76" s="130" t="s">
        <v>4247</v>
      </c>
      <c r="H76" s="130" t="s">
        <v>4248</v>
      </c>
      <c r="I76" s="132" t="str">
        <f t="shared" si="3"/>
        <v>Único</v>
      </c>
      <c r="J76" s="132" t="str">
        <f t="shared" si="4"/>
        <v>Único</v>
      </c>
      <c r="K76" s="132">
        <f t="shared" si="5"/>
        <v>0</v>
      </c>
    </row>
    <row r="77" spans="1:11" x14ac:dyDescent="0.3">
      <c r="A77" s="130">
        <v>75</v>
      </c>
      <c r="B77" s="130" t="s">
        <v>4249</v>
      </c>
      <c r="C77" s="130" t="s">
        <v>4250</v>
      </c>
      <c r="D77" s="130" t="s">
        <v>4251</v>
      </c>
      <c r="E77" s="132">
        <v>75</v>
      </c>
      <c r="F77" s="130" t="s">
        <v>654</v>
      </c>
      <c r="G77" s="130" t="s">
        <v>655</v>
      </c>
      <c r="H77" s="130" t="s">
        <v>656</v>
      </c>
      <c r="I77" s="132" t="str">
        <f t="shared" si="3"/>
        <v>Único</v>
      </c>
      <c r="J77" s="132" t="str">
        <f t="shared" si="4"/>
        <v>Único</v>
      </c>
      <c r="K77" s="132">
        <f t="shared" si="5"/>
        <v>0</v>
      </c>
    </row>
    <row r="78" spans="1:11" x14ac:dyDescent="0.3">
      <c r="A78" s="130">
        <v>76</v>
      </c>
      <c r="B78" s="130" t="s">
        <v>4252</v>
      </c>
      <c r="C78" s="130" t="s">
        <v>1397</v>
      </c>
      <c r="D78" s="130" t="s">
        <v>1398</v>
      </c>
      <c r="E78" s="132">
        <v>76</v>
      </c>
      <c r="F78" s="130" t="s">
        <v>4253</v>
      </c>
      <c r="G78" s="130" t="s">
        <v>4254</v>
      </c>
      <c r="H78" s="130" t="s">
        <v>4112</v>
      </c>
      <c r="I78" s="132" t="str">
        <f t="shared" si="3"/>
        <v>Duplicado</v>
      </c>
      <c r="J78" s="132" t="str">
        <f t="shared" si="4"/>
        <v>Duplicado</v>
      </c>
      <c r="K78" s="132">
        <f t="shared" si="5"/>
        <v>1</v>
      </c>
    </row>
    <row r="79" spans="1:11" x14ac:dyDescent="0.3">
      <c r="A79" s="130">
        <v>77</v>
      </c>
      <c r="B79" s="130" t="s">
        <v>4255</v>
      </c>
      <c r="C79" s="130" t="s">
        <v>841</v>
      </c>
      <c r="D79" s="130" t="s">
        <v>842</v>
      </c>
      <c r="E79" s="132">
        <v>77</v>
      </c>
      <c r="F79" s="130" t="s">
        <v>662</v>
      </c>
      <c r="G79" s="130" t="s">
        <v>663</v>
      </c>
      <c r="H79" s="130" t="s">
        <v>664</v>
      </c>
      <c r="I79" s="132" t="str">
        <f t="shared" si="3"/>
        <v>Duplicado</v>
      </c>
      <c r="J79" s="132" t="str">
        <f t="shared" si="4"/>
        <v>Único</v>
      </c>
      <c r="K79" s="132">
        <f t="shared" si="5"/>
        <v>1</v>
      </c>
    </row>
    <row r="80" spans="1:11" x14ac:dyDescent="0.3">
      <c r="A80" s="130">
        <v>78</v>
      </c>
      <c r="B80" s="130" t="s">
        <v>4256</v>
      </c>
      <c r="C80" s="130" t="s">
        <v>4257</v>
      </c>
      <c r="D80" s="130" t="s">
        <v>4258</v>
      </c>
      <c r="E80" s="132">
        <v>78</v>
      </c>
      <c r="F80" s="130" t="s">
        <v>677</v>
      </c>
      <c r="G80" s="130" t="s">
        <v>678</v>
      </c>
      <c r="H80" s="130" t="s">
        <v>679</v>
      </c>
      <c r="I80" s="132" t="str">
        <f t="shared" si="3"/>
        <v>Único</v>
      </c>
      <c r="J80" s="132" t="str">
        <f t="shared" si="4"/>
        <v>Único</v>
      </c>
      <c r="K80" s="132">
        <f t="shared" si="5"/>
        <v>0</v>
      </c>
    </row>
    <row r="81" spans="1:11" x14ac:dyDescent="0.3">
      <c r="A81" s="130">
        <v>79</v>
      </c>
      <c r="B81" s="130" t="s">
        <v>4259</v>
      </c>
      <c r="C81" s="130" t="s">
        <v>4260</v>
      </c>
      <c r="D81" s="130" t="s">
        <v>4261</v>
      </c>
      <c r="E81" s="132">
        <v>79</v>
      </c>
      <c r="F81" s="130" t="s">
        <v>684</v>
      </c>
      <c r="G81" s="130" t="s">
        <v>685</v>
      </c>
      <c r="H81" s="130" t="s">
        <v>686</v>
      </c>
      <c r="I81" s="132" t="str">
        <f t="shared" si="3"/>
        <v>Único</v>
      </c>
      <c r="J81" s="132" t="str">
        <f t="shared" si="4"/>
        <v>Único</v>
      </c>
      <c r="K81" s="132">
        <f t="shared" si="5"/>
        <v>0</v>
      </c>
    </row>
    <row r="82" spans="1:11" x14ac:dyDescent="0.3">
      <c r="A82" s="130">
        <v>80</v>
      </c>
      <c r="B82" s="130" t="s">
        <v>4262</v>
      </c>
      <c r="C82" s="130" t="s">
        <v>223</v>
      </c>
      <c r="D82" s="130" t="s">
        <v>224</v>
      </c>
      <c r="E82" s="132">
        <v>80</v>
      </c>
      <c r="F82" s="130" t="s">
        <v>4263</v>
      </c>
      <c r="G82" s="130" t="s">
        <v>4264</v>
      </c>
      <c r="H82" s="130" t="s">
        <v>4265</v>
      </c>
      <c r="I82" s="132" t="str">
        <f t="shared" si="3"/>
        <v>Único</v>
      </c>
      <c r="J82" s="132" t="str">
        <f t="shared" si="4"/>
        <v>Único</v>
      </c>
      <c r="K82" s="132">
        <f t="shared" si="5"/>
        <v>0</v>
      </c>
    </row>
    <row r="83" spans="1:11" x14ac:dyDescent="0.3">
      <c r="A83" s="130">
        <v>81</v>
      </c>
      <c r="B83" s="130" t="s">
        <v>4266</v>
      </c>
      <c r="C83" s="130" t="s">
        <v>4267</v>
      </c>
      <c r="D83" s="130" t="s">
        <v>4268</v>
      </c>
      <c r="E83" s="132">
        <v>81</v>
      </c>
      <c r="F83" s="130" t="s">
        <v>4269</v>
      </c>
      <c r="G83" s="130" t="s">
        <v>4140</v>
      </c>
      <c r="H83" s="130" t="s">
        <v>4141</v>
      </c>
      <c r="I83" s="132" t="str">
        <f t="shared" si="3"/>
        <v>Duplicado</v>
      </c>
      <c r="J83" s="132" t="str">
        <f t="shared" si="4"/>
        <v>Duplicado</v>
      </c>
      <c r="K83" s="132">
        <f t="shared" si="5"/>
        <v>1</v>
      </c>
    </row>
    <row r="84" spans="1:11" x14ac:dyDescent="0.3">
      <c r="A84" s="130">
        <v>82</v>
      </c>
      <c r="B84" s="130" t="s">
        <v>4270</v>
      </c>
      <c r="C84" s="130" t="s">
        <v>920</v>
      </c>
      <c r="D84" s="130" t="s">
        <v>921</v>
      </c>
      <c r="E84" s="132">
        <v>82</v>
      </c>
      <c r="F84" s="130" t="s">
        <v>4271</v>
      </c>
      <c r="G84" s="130" t="s">
        <v>4272</v>
      </c>
      <c r="H84" s="130" t="s">
        <v>4273</v>
      </c>
      <c r="I84" s="132" t="str">
        <f t="shared" si="3"/>
        <v>Único</v>
      </c>
      <c r="J84" s="132" t="str">
        <f t="shared" si="4"/>
        <v>Único</v>
      </c>
      <c r="K84" s="132">
        <f t="shared" si="5"/>
        <v>0</v>
      </c>
    </row>
    <row r="85" spans="1:11" x14ac:dyDescent="0.3">
      <c r="A85" s="130">
        <v>83</v>
      </c>
      <c r="B85" s="130" t="s">
        <v>4274</v>
      </c>
      <c r="C85" s="130" t="s">
        <v>4275</v>
      </c>
      <c r="D85" s="130" t="s">
        <v>4276</v>
      </c>
      <c r="E85" s="132">
        <v>83</v>
      </c>
      <c r="F85" s="130" t="s">
        <v>707</v>
      </c>
      <c r="G85" s="130" t="s">
        <v>708</v>
      </c>
      <c r="H85" s="130" t="s">
        <v>709</v>
      </c>
      <c r="I85" s="132" t="str">
        <f t="shared" si="3"/>
        <v>Duplicado</v>
      </c>
      <c r="J85" s="132" t="str">
        <f t="shared" si="4"/>
        <v>Duplicado</v>
      </c>
      <c r="K85" s="132">
        <f t="shared" si="5"/>
        <v>1</v>
      </c>
    </row>
    <row r="86" spans="1:11" x14ac:dyDescent="0.3">
      <c r="A86" s="130">
        <v>84</v>
      </c>
      <c r="B86" s="130" t="s">
        <v>4277</v>
      </c>
      <c r="C86" s="130" t="s">
        <v>4278</v>
      </c>
      <c r="D86" s="130" t="s">
        <v>4279</v>
      </c>
      <c r="E86" s="132">
        <v>84</v>
      </c>
      <c r="F86" s="130" t="s">
        <v>715</v>
      </c>
      <c r="G86" s="130" t="s">
        <v>716</v>
      </c>
      <c r="H86" s="130" t="s">
        <v>717</v>
      </c>
      <c r="I86" s="132" t="str">
        <f t="shared" si="3"/>
        <v>Único</v>
      </c>
      <c r="J86" s="132" t="str">
        <f t="shared" si="4"/>
        <v>Único</v>
      </c>
      <c r="K86" s="132">
        <f t="shared" si="5"/>
        <v>0</v>
      </c>
    </row>
    <row r="87" spans="1:11" x14ac:dyDescent="0.3">
      <c r="A87" s="130">
        <v>85</v>
      </c>
      <c r="B87" s="130" t="s">
        <v>4280</v>
      </c>
      <c r="C87" s="130" t="s">
        <v>4281</v>
      </c>
      <c r="D87" s="130" t="s">
        <v>4282</v>
      </c>
      <c r="E87" s="132">
        <v>85</v>
      </c>
      <c r="F87" s="130" t="s">
        <v>4283</v>
      </c>
      <c r="G87" s="130" t="s">
        <v>4284</v>
      </c>
      <c r="H87" s="130" t="s">
        <v>4285</v>
      </c>
      <c r="I87" s="132" t="str">
        <f t="shared" si="3"/>
        <v>Único</v>
      </c>
      <c r="J87" s="132" t="str">
        <f t="shared" si="4"/>
        <v>Único</v>
      </c>
      <c r="K87" s="132">
        <f t="shared" si="5"/>
        <v>0</v>
      </c>
    </row>
    <row r="88" spans="1:11" x14ac:dyDescent="0.3">
      <c r="A88" s="130">
        <v>86</v>
      </c>
      <c r="B88" s="130" t="s">
        <v>4286</v>
      </c>
      <c r="C88" s="130" t="s">
        <v>4287</v>
      </c>
      <c r="D88" s="130" t="s">
        <v>4288</v>
      </c>
      <c r="E88" s="132">
        <v>86</v>
      </c>
      <c r="F88" s="130" t="s">
        <v>4289</v>
      </c>
      <c r="G88" s="130" t="s">
        <v>4290</v>
      </c>
      <c r="H88" s="130" t="s">
        <v>4291</v>
      </c>
      <c r="I88" s="132" t="str">
        <f t="shared" si="3"/>
        <v>Único</v>
      </c>
      <c r="J88" s="132" t="str">
        <f t="shared" si="4"/>
        <v>Único</v>
      </c>
      <c r="K88" s="132">
        <f t="shared" si="5"/>
        <v>0</v>
      </c>
    </row>
    <row r="89" spans="1:11" x14ac:dyDescent="0.3">
      <c r="A89" s="130">
        <v>87</v>
      </c>
      <c r="B89" s="130" t="s">
        <v>4286</v>
      </c>
      <c r="C89" s="130" t="s">
        <v>174</v>
      </c>
      <c r="D89" s="130" t="s">
        <v>175</v>
      </c>
      <c r="E89" s="132">
        <v>87</v>
      </c>
      <c r="F89" s="130" t="s">
        <v>4292</v>
      </c>
      <c r="G89" s="130" t="s">
        <v>4293</v>
      </c>
      <c r="H89" s="130" t="s">
        <v>4294</v>
      </c>
      <c r="I89" s="132" t="str">
        <f t="shared" si="3"/>
        <v>Único</v>
      </c>
      <c r="J89" s="132" t="str">
        <f t="shared" si="4"/>
        <v>Único</v>
      </c>
      <c r="K89" s="132">
        <f t="shared" si="5"/>
        <v>0</v>
      </c>
    </row>
    <row r="90" spans="1:11" x14ac:dyDescent="0.3">
      <c r="A90" s="130">
        <v>88</v>
      </c>
      <c r="B90" s="130" t="s">
        <v>4295</v>
      </c>
      <c r="C90" s="130" t="s">
        <v>500</v>
      </c>
      <c r="D90" s="130" t="s">
        <v>501</v>
      </c>
      <c r="E90" s="132">
        <v>88</v>
      </c>
      <c r="F90" s="130" t="s">
        <v>4296</v>
      </c>
      <c r="G90" s="130" t="s">
        <v>4297</v>
      </c>
      <c r="H90" s="130" t="s">
        <v>4298</v>
      </c>
      <c r="I90" s="132" t="str">
        <f t="shared" si="3"/>
        <v>Duplicado</v>
      </c>
      <c r="J90" s="132" t="str">
        <f t="shared" si="4"/>
        <v>Duplicado</v>
      </c>
      <c r="K90" s="132">
        <f t="shared" si="5"/>
        <v>1</v>
      </c>
    </row>
    <row r="91" spans="1:11" x14ac:dyDescent="0.3">
      <c r="A91" s="130">
        <v>89</v>
      </c>
      <c r="B91" s="130" t="s">
        <v>4299</v>
      </c>
      <c r="C91" s="130" t="s">
        <v>1184</v>
      </c>
      <c r="D91" s="130" t="s">
        <v>1185</v>
      </c>
      <c r="E91" s="132">
        <v>89</v>
      </c>
      <c r="F91" s="130" t="s">
        <v>4300</v>
      </c>
      <c r="G91" s="130" t="s">
        <v>4301</v>
      </c>
      <c r="H91" s="130" t="s">
        <v>4302</v>
      </c>
      <c r="I91" s="132" t="str">
        <f t="shared" si="3"/>
        <v>Único</v>
      </c>
      <c r="J91" s="132" t="str">
        <f t="shared" si="4"/>
        <v>Único</v>
      </c>
      <c r="K91" s="132">
        <f t="shared" si="5"/>
        <v>0</v>
      </c>
    </row>
    <row r="92" spans="1:11" x14ac:dyDescent="0.3">
      <c r="A92" s="130">
        <v>90</v>
      </c>
      <c r="B92" s="130" t="s">
        <v>4303</v>
      </c>
      <c r="C92" s="130" t="s">
        <v>4304</v>
      </c>
      <c r="D92" s="130" t="s">
        <v>4305</v>
      </c>
      <c r="E92" s="132">
        <v>90</v>
      </c>
      <c r="F92" s="130" t="s">
        <v>4306</v>
      </c>
      <c r="G92" s="130" t="s">
        <v>4307</v>
      </c>
      <c r="H92" s="130" t="s">
        <v>4308</v>
      </c>
      <c r="I92" s="132" t="str">
        <f t="shared" si="3"/>
        <v>Único</v>
      </c>
      <c r="J92" s="132" t="str">
        <f t="shared" si="4"/>
        <v>Único</v>
      </c>
      <c r="K92" s="132">
        <f t="shared" si="5"/>
        <v>0</v>
      </c>
    </row>
    <row r="93" spans="1:11" x14ac:dyDescent="0.3">
      <c r="A93" s="130">
        <v>91</v>
      </c>
      <c r="B93" s="130" t="s">
        <v>3938</v>
      </c>
      <c r="C93" s="130" t="s">
        <v>4309</v>
      </c>
      <c r="D93" s="130" t="s">
        <v>4310</v>
      </c>
      <c r="E93" s="132">
        <v>91</v>
      </c>
      <c r="F93" s="130" t="s">
        <v>4311</v>
      </c>
      <c r="G93" s="130" t="s">
        <v>4312</v>
      </c>
      <c r="H93" s="130" t="s">
        <v>4313</v>
      </c>
      <c r="I93" s="132" t="str">
        <f t="shared" si="3"/>
        <v>Único</v>
      </c>
      <c r="J93" s="132" t="str">
        <f t="shared" si="4"/>
        <v>Único</v>
      </c>
      <c r="K93" s="132">
        <f t="shared" si="5"/>
        <v>0</v>
      </c>
    </row>
    <row r="94" spans="1:11" x14ac:dyDescent="0.3">
      <c r="A94" s="130">
        <v>92</v>
      </c>
      <c r="B94" s="130" t="s">
        <v>4314</v>
      </c>
      <c r="C94" s="130" t="s">
        <v>4315</v>
      </c>
      <c r="D94" s="130" t="s">
        <v>4316</v>
      </c>
      <c r="E94" s="132">
        <v>92</v>
      </c>
      <c r="F94" s="130" t="s">
        <v>762</v>
      </c>
      <c r="G94" s="130" t="s">
        <v>763</v>
      </c>
      <c r="H94" s="130" t="s">
        <v>764</v>
      </c>
      <c r="I94" s="132" t="str">
        <f t="shared" si="3"/>
        <v>Único</v>
      </c>
      <c r="J94" s="132" t="str">
        <f t="shared" si="4"/>
        <v>Único</v>
      </c>
      <c r="K94" s="132">
        <f t="shared" si="5"/>
        <v>0</v>
      </c>
    </row>
    <row r="95" spans="1:11" x14ac:dyDescent="0.3">
      <c r="A95" s="130">
        <v>93</v>
      </c>
      <c r="B95" s="130" t="s">
        <v>4317</v>
      </c>
      <c r="C95" s="130" t="s">
        <v>4318</v>
      </c>
      <c r="D95" s="130" t="s">
        <v>4319</v>
      </c>
      <c r="E95" s="132">
        <v>93</v>
      </c>
      <c r="F95" s="130" t="s">
        <v>4320</v>
      </c>
      <c r="G95" s="130" t="s">
        <v>4060</v>
      </c>
      <c r="H95" s="130" t="s">
        <v>4061</v>
      </c>
      <c r="I95" s="132" t="str">
        <f t="shared" si="3"/>
        <v>Duplicado</v>
      </c>
      <c r="J95" s="132" t="str">
        <f t="shared" si="4"/>
        <v>Duplicado</v>
      </c>
      <c r="K95" s="132">
        <f t="shared" si="5"/>
        <v>1</v>
      </c>
    </row>
    <row r="96" spans="1:11" x14ac:dyDescent="0.3">
      <c r="A96" s="130">
        <v>94</v>
      </c>
      <c r="B96" s="130" t="s">
        <v>4321</v>
      </c>
      <c r="C96" s="130" t="s">
        <v>255</v>
      </c>
      <c r="D96" s="130" t="s">
        <v>256</v>
      </c>
      <c r="E96" s="132">
        <v>94</v>
      </c>
      <c r="F96" s="130" t="s">
        <v>4322</v>
      </c>
      <c r="G96" s="130" t="s">
        <v>1795</v>
      </c>
      <c r="H96" s="130" t="s">
        <v>1798</v>
      </c>
      <c r="I96" s="132" t="str">
        <f t="shared" si="3"/>
        <v>Único</v>
      </c>
      <c r="J96" s="132" t="str">
        <f t="shared" si="4"/>
        <v>Único</v>
      </c>
      <c r="K96" s="132">
        <f t="shared" si="5"/>
        <v>0</v>
      </c>
    </row>
    <row r="97" spans="1:11" x14ac:dyDescent="0.3">
      <c r="A97" s="130">
        <v>95</v>
      </c>
      <c r="B97" s="130" t="s">
        <v>4323</v>
      </c>
      <c r="C97" s="130" t="s">
        <v>864</v>
      </c>
      <c r="D97" s="130" t="s">
        <v>865</v>
      </c>
      <c r="E97" s="132">
        <v>95</v>
      </c>
      <c r="F97" s="130" t="s">
        <v>4324</v>
      </c>
      <c r="G97" s="130" t="s">
        <v>4325</v>
      </c>
      <c r="H97" s="130" t="s">
        <v>4326</v>
      </c>
      <c r="I97" s="132" t="str">
        <f t="shared" si="3"/>
        <v>Duplicado</v>
      </c>
      <c r="J97" s="132" t="str">
        <f t="shared" si="4"/>
        <v>Duplicado</v>
      </c>
      <c r="K97" s="132">
        <f t="shared" si="5"/>
        <v>1</v>
      </c>
    </row>
    <row r="98" spans="1:11" x14ac:dyDescent="0.3">
      <c r="A98" s="130">
        <v>96</v>
      </c>
      <c r="B98" s="130" t="s">
        <v>4327</v>
      </c>
      <c r="C98" s="130" t="s">
        <v>4328</v>
      </c>
      <c r="D98" s="130" t="s">
        <v>4329</v>
      </c>
      <c r="E98" s="132">
        <v>96</v>
      </c>
      <c r="F98" s="130" t="s">
        <v>785</v>
      </c>
      <c r="G98" s="130" t="s">
        <v>786</v>
      </c>
      <c r="H98" s="130" t="s">
        <v>787</v>
      </c>
      <c r="I98" s="132" t="str">
        <f t="shared" si="3"/>
        <v>Único</v>
      </c>
      <c r="J98" s="132" t="str">
        <f t="shared" si="4"/>
        <v>Único</v>
      </c>
      <c r="K98" s="132">
        <f t="shared" si="5"/>
        <v>0</v>
      </c>
    </row>
    <row r="99" spans="1:11" x14ac:dyDescent="0.3">
      <c r="A99" s="130">
        <v>97</v>
      </c>
      <c r="B99" s="130" t="s">
        <v>4330</v>
      </c>
      <c r="C99" s="130" t="s">
        <v>4331</v>
      </c>
      <c r="D99" s="130" t="s">
        <v>4332</v>
      </c>
      <c r="E99" s="132">
        <v>97</v>
      </c>
      <c r="F99" s="130" t="s">
        <v>793</v>
      </c>
      <c r="G99" s="130" t="s">
        <v>794</v>
      </c>
      <c r="H99" s="130" t="s">
        <v>795</v>
      </c>
      <c r="I99" s="132" t="str">
        <f t="shared" si="3"/>
        <v>Único</v>
      </c>
      <c r="J99" s="132" t="str">
        <f t="shared" si="4"/>
        <v>Único</v>
      </c>
      <c r="K99" s="132">
        <f t="shared" si="5"/>
        <v>0</v>
      </c>
    </row>
    <row r="100" spans="1:11" x14ac:dyDescent="0.3">
      <c r="A100" s="130">
        <v>98</v>
      </c>
      <c r="B100" s="130" t="s">
        <v>4333</v>
      </c>
      <c r="C100" s="130" t="s">
        <v>4334</v>
      </c>
      <c r="D100" s="130" t="s">
        <v>4335</v>
      </c>
      <c r="E100" s="132">
        <v>98</v>
      </c>
      <c r="F100" s="130" t="s">
        <v>4336</v>
      </c>
      <c r="G100" s="130" t="s">
        <v>4337</v>
      </c>
      <c r="H100" s="130" t="s">
        <v>4338</v>
      </c>
      <c r="I100" s="132" t="str">
        <f t="shared" si="3"/>
        <v>Único</v>
      </c>
      <c r="J100" s="132" t="str">
        <f t="shared" si="4"/>
        <v>Único</v>
      </c>
      <c r="K100" s="132">
        <f t="shared" si="5"/>
        <v>0</v>
      </c>
    </row>
    <row r="101" spans="1:11" x14ac:dyDescent="0.3">
      <c r="A101" s="130">
        <v>99</v>
      </c>
      <c r="B101" s="130" t="s">
        <v>4339</v>
      </c>
      <c r="C101" s="130" t="s">
        <v>4340</v>
      </c>
      <c r="D101" s="130" t="s">
        <v>4341</v>
      </c>
      <c r="E101" s="132">
        <v>99</v>
      </c>
      <c r="F101" s="130" t="s">
        <v>4342</v>
      </c>
      <c r="G101" s="130" t="s">
        <v>4343</v>
      </c>
      <c r="H101" s="130" t="s">
        <v>4344</v>
      </c>
      <c r="I101" s="132" t="str">
        <f t="shared" si="3"/>
        <v>Único</v>
      </c>
      <c r="J101" s="132" t="str">
        <f t="shared" si="4"/>
        <v>Único</v>
      </c>
      <c r="K101" s="132">
        <f t="shared" si="5"/>
        <v>0</v>
      </c>
    </row>
    <row r="102" spans="1:11" x14ac:dyDescent="0.3">
      <c r="A102" s="130">
        <v>100</v>
      </c>
      <c r="B102" s="130" t="s">
        <v>4345</v>
      </c>
      <c r="C102" s="130" t="s">
        <v>4346</v>
      </c>
      <c r="D102" s="130" t="s">
        <v>4223</v>
      </c>
      <c r="E102" s="132">
        <v>100</v>
      </c>
      <c r="F102" s="130" t="s">
        <v>4347</v>
      </c>
      <c r="G102" s="130" t="s">
        <v>4340</v>
      </c>
      <c r="H102" s="130" t="s">
        <v>4341</v>
      </c>
      <c r="I102" s="132" t="str">
        <f t="shared" si="3"/>
        <v>Duplicado</v>
      </c>
      <c r="J102" s="132" t="str">
        <f t="shared" si="4"/>
        <v>Duplicado</v>
      </c>
      <c r="K102" s="132">
        <f t="shared" si="5"/>
        <v>1</v>
      </c>
    </row>
    <row r="103" spans="1:11" x14ac:dyDescent="0.3">
      <c r="A103" s="130">
        <v>101</v>
      </c>
      <c r="B103" s="130" t="s">
        <v>4348</v>
      </c>
      <c r="C103" s="130" t="s">
        <v>190</v>
      </c>
      <c r="D103" s="130" t="s">
        <v>191</v>
      </c>
      <c r="E103" s="132">
        <v>101</v>
      </c>
      <c r="F103" s="130" t="s">
        <v>4349</v>
      </c>
      <c r="G103" s="130" t="s">
        <v>4145</v>
      </c>
      <c r="H103" s="130" t="s">
        <v>4146</v>
      </c>
      <c r="I103" s="132" t="str">
        <f t="shared" si="3"/>
        <v>Duplicado</v>
      </c>
      <c r="J103" s="132" t="str">
        <f t="shared" si="4"/>
        <v>Duplicado</v>
      </c>
      <c r="K103" s="132">
        <f t="shared" si="5"/>
        <v>1</v>
      </c>
    </row>
    <row r="104" spans="1:11" x14ac:dyDescent="0.3">
      <c r="A104" s="130">
        <v>102</v>
      </c>
      <c r="B104" s="130" t="s">
        <v>4350</v>
      </c>
      <c r="C104" s="130" t="s">
        <v>1713</v>
      </c>
      <c r="D104" s="130" t="s">
        <v>1714</v>
      </c>
      <c r="E104" s="132">
        <v>102</v>
      </c>
      <c r="F104" s="130" t="s">
        <v>816</v>
      </c>
      <c r="G104" s="130" t="s">
        <v>817</v>
      </c>
      <c r="H104" s="130" t="s">
        <v>818</v>
      </c>
      <c r="I104" s="132" t="str">
        <f t="shared" si="3"/>
        <v>Duplicado</v>
      </c>
      <c r="J104" s="132" t="str">
        <f t="shared" si="4"/>
        <v>Duplicado</v>
      </c>
      <c r="K104" s="132">
        <f t="shared" si="5"/>
        <v>1</v>
      </c>
    </row>
    <row r="105" spans="1:11" x14ac:dyDescent="0.3">
      <c r="A105" s="130">
        <v>103</v>
      </c>
      <c r="B105" s="130" t="s">
        <v>4351</v>
      </c>
      <c r="C105" s="130" t="s">
        <v>4352</v>
      </c>
      <c r="D105" s="130" t="s">
        <v>4353</v>
      </c>
      <c r="E105" s="132">
        <v>103</v>
      </c>
      <c r="F105" s="130" t="s">
        <v>4354</v>
      </c>
      <c r="G105" s="130" t="s">
        <v>4355</v>
      </c>
      <c r="I105" s="132" t="str">
        <f t="shared" si="3"/>
        <v>Único</v>
      </c>
      <c r="J105" s="132" t="str">
        <f t="shared" si="4"/>
        <v>Único</v>
      </c>
      <c r="K105" s="132">
        <f t="shared" si="5"/>
        <v>0</v>
      </c>
    </row>
    <row r="106" spans="1:11" x14ac:dyDescent="0.3">
      <c r="A106" s="130">
        <v>104</v>
      </c>
      <c r="B106" s="130" t="s">
        <v>4356</v>
      </c>
      <c r="C106" s="130" t="s">
        <v>4357</v>
      </c>
      <c r="D106" s="130" t="s">
        <v>4358</v>
      </c>
      <c r="E106" s="132">
        <v>104</v>
      </c>
      <c r="F106" s="130" t="s">
        <v>840</v>
      </c>
      <c r="G106" s="130" t="s">
        <v>841</v>
      </c>
      <c r="H106" s="130" t="s">
        <v>842</v>
      </c>
      <c r="I106" s="132" t="str">
        <f t="shared" si="3"/>
        <v>Duplicado</v>
      </c>
      <c r="J106" s="132" t="str">
        <f t="shared" si="4"/>
        <v>Duplicado</v>
      </c>
      <c r="K106" s="132">
        <f t="shared" si="5"/>
        <v>1</v>
      </c>
    </row>
    <row r="107" spans="1:11" x14ac:dyDescent="0.3">
      <c r="A107" s="130">
        <v>105</v>
      </c>
      <c r="B107" s="130" t="s">
        <v>4359</v>
      </c>
      <c r="C107" s="130" t="s">
        <v>1598</v>
      </c>
      <c r="D107" s="130" t="s">
        <v>1599</v>
      </c>
      <c r="E107" s="132">
        <v>105</v>
      </c>
      <c r="F107" s="130" t="s">
        <v>4360</v>
      </c>
      <c r="G107" s="130" t="s">
        <v>4361</v>
      </c>
      <c r="H107" s="130" t="s">
        <v>4362</v>
      </c>
      <c r="I107" s="132" t="str">
        <f t="shared" si="3"/>
        <v>Único</v>
      </c>
      <c r="J107" s="132" t="str">
        <f t="shared" si="4"/>
        <v>Único</v>
      </c>
      <c r="K107" s="132">
        <f t="shared" si="5"/>
        <v>0</v>
      </c>
    </row>
    <row r="108" spans="1:11" x14ac:dyDescent="0.3">
      <c r="A108" s="130">
        <v>106</v>
      </c>
      <c r="B108" s="130" t="s">
        <v>4363</v>
      </c>
      <c r="C108" s="130" t="s">
        <v>4364</v>
      </c>
      <c r="D108" s="130" t="s">
        <v>4365</v>
      </c>
      <c r="E108" s="132">
        <v>106</v>
      </c>
      <c r="F108" s="130" t="s">
        <v>4366</v>
      </c>
      <c r="G108" s="130" t="s">
        <v>4367</v>
      </c>
      <c r="H108" s="130" t="s">
        <v>4368</v>
      </c>
      <c r="I108" s="132" t="str">
        <f t="shared" si="3"/>
        <v>Único</v>
      </c>
      <c r="J108" s="132" t="str">
        <f t="shared" si="4"/>
        <v>Único</v>
      </c>
      <c r="K108" s="132">
        <f t="shared" si="5"/>
        <v>0</v>
      </c>
    </row>
    <row r="109" spans="1:11" x14ac:dyDescent="0.3">
      <c r="A109" s="130">
        <v>107</v>
      </c>
      <c r="B109" s="130" t="s">
        <v>4369</v>
      </c>
      <c r="C109" s="130" t="s">
        <v>708</v>
      </c>
      <c r="D109" s="130" t="s">
        <v>709</v>
      </c>
      <c r="E109" s="132">
        <v>107</v>
      </c>
      <c r="F109" s="130" t="s">
        <v>879</v>
      </c>
      <c r="G109" s="130" t="s">
        <v>880</v>
      </c>
      <c r="H109" s="130" t="s">
        <v>881</v>
      </c>
      <c r="I109" s="132" t="str">
        <f t="shared" si="3"/>
        <v>Único</v>
      </c>
      <c r="J109" s="132" t="str">
        <f t="shared" si="4"/>
        <v>Único</v>
      </c>
      <c r="K109" s="132">
        <f t="shared" si="5"/>
        <v>0</v>
      </c>
    </row>
    <row r="110" spans="1:11" x14ac:dyDescent="0.3">
      <c r="A110" s="130">
        <v>108</v>
      </c>
      <c r="B110" s="130" t="s">
        <v>4370</v>
      </c>
      <c r="C110" s="130" t="s">
        <v>4371</v>
      </c>
      <c r="D110" s="130" t="s">
        <v>4372</v>
      </c>
      <c r="E110" s="132">
        <v>108</v>
      </c>
      <c r="F110" s="130" t="s">
        <v>4373</v>
      </c>
      <c r="G110" s="130" t="s">
        <v>4374</v>
      </c>
      <c r="H110" s="130" t="s">
        <v>4375</v>
      </c>
      <c r="I110" s="132" t="str">
        <f t="shared" si="3"/>
        <v>Único</v>
      </c>
      <c r="J110" s="132" t="str">
        <f t="shared" si="4"/>
        <v>Único</v>
      </c>
      <c r="K110" s="132">
        <f t="shared" si="5"/>
        <v>0</v>
      </c>
    </row>
    <row r="111" spans="1:11" x14ac:dyDescent="0.3">
      <c r="A111" s="130">
        <v>109</v>
      </c>
      <c r="B111" s="130" t="s">
        <v>4376</v>
      </c>
      <c r="C111" s="130" t="s">
        <v>149</v>
      </c>
      <c r="D111" s="130" t="s">
        <v>150</v>
      </c>
      <c r="E111" s="132">
        <v>109</v>
      </c>
      <c r="F111" s="130" t="s">
        <v>4377</v>
      </c>
      <c r="G111" s="130" t="s">
        <v>4378</v>
      </c>
      <c r="H111" s="130" t="s">
        <v>4379</v>
      </c>
      <c r="I111" s="132" t="str">
        <f t="shared" si="3"/>
        <v>Único</v>
      </c>
      <c r="J111" s="132" t="str">
        <f t="shared" si="4"/>
        <v>Único</v>
      </c>
      <c r="K111" s="132">
        <f t="shared" si="5"/>
        <v>0</v>
      </c>
    </row>
    <row r="112" spans="1:11" x14ac:dyDescent="0.3">
      <c r="A112" s="130">
        <v>110</v>
      </c>
      <c r="B112" s="130" t="s">
        <v>4380</v>
      </c>
      <c r="C112" s="130" t="s">
        <v>4381</v>
      </c>
      <c r="D112" s="130" t="s">
        <v>4382</v>
      </c>
      <c r="E112" s="132">
        <v>110</v>
      </c>
      <c r="F112" s="130" t="s">
        <v>4383</v>
      </c>
      <c r="G112" s="130" t="s">
        <v>4384</v>
      </c>
      <c r="H112" s="130" t="s">
        <v>4385</v>
      </c>
      <c r="I112" s="132" t="str">
        <f t="shared" si="3"/>
        <v>Único</v>
      </c>
      <c r="J112" s="132" t="str">
        <f t="shared" si="4"/>
        <v>Único</v>
      </c>
      <c r="K112" s="132">
        <f t="shared" si="5"/>
        <v>0</v>
      </c>
    </row>
    <row r="113" spans="1:11" x14ac:dyDescent="0.3">
      <c r="A113" s="130">
        <v>111</v>
      </c>
      <c r="B113" s="130" t="s">
        <v>4386</v>
      </c>
      <c r="C113" s="130" t="s">
        <v>4387</v>
      </c>
      <c r="D113" s="130" t="s">
        <v>4388</v>
      </c>
      <c r="E113" s="132">
        <v>111</v>
      </c>
      <c r="F113" s="130" t="s">
        <v>887</v>
      </c>
      <c r="G113" s="130" t="s">
        <v>888</v>
      </c>
      <c r="H113" s="130" t="s">
        <v>889</v>
      </c>
      <c r="I113" s="132" t="str">
        <f t="shared" si="3"/>
        <v>Duplicado</v>
      </c>
      <c r="J113" s="132" t="str">
        <f t="shared" si="4"/>
        <v>Duplicado</v>
      </c>
      <c r="K113" s="132">
        <f t="shared" si="5"/>
        <v>1</v>
      </c>
    </row>
    <row r="114" spans="1:11" x14ac:dyDescent="0.3">
      <c r="A114" s="130">
        <v>112</v>
      </c>
      <c r="B114" s="130" t="s">
        <v>4389</v>
      </c>
      <c r="C114" s="130" t="s">
        <v>4390</v>
      </c>
      <c r="D114" s="130" t="s">
        <v>4391</v>
      </c>
      <c r="E114" s="132">
        <v>112</v>
      </c>
      <c r="F114" s="130" t="s">
        <v>4392</v>
      </c>
      <c r="G114" s="130" t="s">
        <v>4393</v>
      </c>
      <c r="H114" s="130" t="s">
        <v>4394</v>
      </c>
      <c r="I114" s="132" t="str">
        <f t="shared" si="3"/>
        <v>Único</v>
      </c>
      <c r="J114" s="132" t="str">
        <f t="shared" si="4"/>
        <v>Único</v>
      </c>
      <c r="K114" s="132">
        <f t="shared" si="5"/>
        <v>0</v>
      </c>
    </row>
    <row r="115" spans="1:11" x14ac:dyDescent="0.3">
      <c r="A115" s="130">
        <v>113</v>
      </c>
      <c r="B115" s="130" t="s">
        <v>4395</v>
      </c>
      <c r="C115" s="130" t="s">
        <v>4122</v>
      </c>
      <c r="D115" s="130" t="s">
        <v>4123</v>
      </c>
      <c r="E115" s="132">
        <v>113</v>
      </c>
      <c r="F115" s="130" t="s">
        <v>895</v>
      </c>
      <c r="G115" s="130" t="s">
        <v>896</v>
      </c>
      <c r="H115" s="130" t="s">
        <v>897</v>
      </c>
      <c r="I115" s="132" t="str">
        <f t="shared" si="3"/>
        <v>Único</v>
      </c>
      <c r="J115" s="132" t="str">
        <f t="shared" si="4"/>
        <v>Único</v>
      </c>
      <c r="K115" s="132">
        <f t="shared" si="5"/>
        <v>0</v>
      </c>
    </row>
    <row r="116" spans="1:11" x14ac:dyDescent="0.3">
      <c r="A116" s="130">
        <v>114</v>
      </c>
      <c r="B116" s="130" t="s">
        <v>4396</v>
      </c>
      <c r="C116" s="130" t="s">
        <v>4397</v>
      </c>
      <c r="D116" s="130" t="s">
        <v>4398</v>
      </c>
      <c r="E116" s="132">
        <v>114</v>
      </c>
      <c r="F116" s="130" t="s">
        <v>4399</v>
      </c>
      <c r="G116" s="130" t="s">
        <v>4400</v>
      </c>
      <c r="H116" s="130" t="s">
        <v>4401</v>
      </c>
      <c r="I116" s="132" t="str">
        <f t="shared" si="3"/>
        <v>Único</v>
      </c>
      <c r="J116" s="132" t="str">
        <f t="shared" si="4"/>
        <v>Único</v>
      </c>
      <c r="K116" s="132">
        <f t="shared" si="5"/>
        <v>0</v>
      </c>
    </row>
    <row r="117" spans="1:11" x14ac:dyDescent="0.3">
      <c r="A117" s="130">
        <v>115</v>
      </c>
      <c r="B117" s="130" t="s">
        <v>4402</v>
      </c>
      <c r="C117" s="130" t="s">
        <v>4403</v>
      </c>
      <c r="D117" s="130" t="s">
        <v>4404</v>
      </c>
      <c r="E117" s="132">
        <v>115</v>
      </c>
      <c r="F117" s="130" t="s">
        <v>4405</v>
      </c>
      <c r="G117" s="130" t="s">
        <v>4406</v>
      </c>
      <c r="H117" s="130" t="s">
        <v>4407</v>
      </c>
      <c r="I117" s="132" t="str">
        <f t="shared" si="3"/>
        <v>Duplicado</v>
      </c>
      <c r="J117" s="132" t="str">
        <f t="shared" si="4"/>
        <v>Duplicado</v>
      </c>
      <c r="K117" s="132">
        <f t="shared" si="5"/>
        <v>1</v>
      </c>
    </row>
    <row r="118" spans="1:11" x14ac:dyDescent="0.3">
      <c r="A118" s="130">
        <v>116</v>
      </c>
      <c r="B118" s="130" t="s">
        <v>4408</v>
      </c>
      <c r="C118" s="130" t="s">
        <v>4409</v>
      </c>
      <c r="D118" s="130" t="s">
        <v>4410</v>
      </c>
      <c r="E118" s="132">
        <v>116</v>
      </c>
      <c r="F118" s="130" t="s">
        <v>903</v>
      </c>
      <c r="G118" s="130" t="s">
        <v>904</v>
      </c>
      <c r="H118" s="130" t="s">
        <v>905</v>
      </c>
      <c r="I118" s="132" t="str">
        <f t="shared" si="3"/>
        <v>Único</v>
      </c>
      <c r="J118" s="132" t="str">
        <f t="shared" si="4"/>
        <v>Único</v>
      </c>
      <c r="K118" s="132">
        <f t="shared" si="5"/>
        <v>0</v>
      </c>
    </row>
    <row r="119" spans="1:11" x14ac:dyDescent="0.3">
      <c r="A119" s="130">
        <v>117</v>
      </c>
      <c r="B119" s="130" t="s">
        <v>4411</v>
      </c>
      <c r="C119" s="130" t="s">
        <v>4412</v>
      </c>
      <c r="D119" s="130" t="s">
        <v>4413</v>
      </c>
      <c r="E119" s="132">
        <v>117</v>
      </c>
      <c r="F119" s="130" t="s">
        <v>4414</v>
      </c>
      <c r="G119" s="130" t="s">
        <v>4415</v>
      </c>
      <c r="H119" s="130" t="s">
        <v>4416</v>
      </c>
      <c r="I119" s="132" t="str">
        <f t="shared" si="3"/>
        <v>Único</v>
      </c>
      <c r="J119" s="132" t="str">
        <f t="shared" si="4"/>
        <v>Único</v>
      </c>
      <c r="K119" s="132">
        <f t="shared" si="5"/>
        <v>0</v>
      </c>
    </row>
    <row r="120" spans="1:11" x14ac:dyDescent="0.3">
      <c r="A120" s="130">
        <v>118</v>
      </c>
      <c r="B120" s="130" t="s">
        <v>4417</v>
      </c>
      <c r="C120" s="130" t="s">
        <v>4418</v>
      </c>
      <c r="D120" s="130" t="s">
        <v>4419</v>
      </c>
      <c r="E120" s="132">
        <v>118</v>
      </c>
      <c r="F120" s="130" t="s">
        <v>4420</v>
      </c>
      <c r="G120" s="130" t="s">
        <v>4421</v>
      </c>
      <c r="H120" s="130" t="s">
        <v>4422</v>
      </c>
      <c r="I120" s="132" t="str">
        <f t="shared" si="3"/>
        <v>Único</v>
      </c>
      <c r="J120" s="132" t="str">
        <f t="shared" si="4"/>
        <v>Único</v>
      </c>
      <c r="K120" s="132">
        <f t="shared" si="5"/>
        <v>0</v>
      </c>
    </row>
    <row r="121" spans="1:11" x14ac:dyDescent="0.3">
      <c r="A121" s="130">
        <v>119</v>
      </c>
      <c r="B121" s="130" t="s">
        <v>4423</v>
      </c>
      <c r="C121" s="130" t="s">
        <v>700</v>
      </c>
      <c r="D121" s="130" t="s">
        <v>701</v>
      </c>
      <c r="E121" s="132">
        <v>119</v>
      </c>
      <c r="F121" s="130" t="s">
        <v>927</v>
      </c>
      <c r="G121" s="130" t="s">
        <v>928</v>
      </c>
      <c r="H121" s="130" t="s">
        <v>929</v>
      </c>
      <c r="I121" s="132" t="str">
        <f t="shared" si="3"/>
        <v>Duplicado</v>
      </c>
      <c r="J121" s="132" t="str">
        <f t="shared" si="4"/>
        <v>Duplicado</v>
      </c>
      <c r="K121" s="132">
        <f t="shared" si="5"/>
        <v>1</v>
      </c>
    </row>
    <row r="122" spans="1:11" x14ac:dyDescent="0.3">
      <c r="A122" s="130">
        <v>120</v>
      </c>
      <c r="B122" s="130" t="s">
        <v>4424</v>
      </c>
      <c r="C122" s="130" t="s">
        <v>4425</v>
      </c>
      <c r="D122" s="130" t="s">
        <v>4426</v>
      </c>
      <c r="E122" s="132">
        <v>120</v>
      </c>
      <c r="F122" s="130" t="s">
        <v>4427</v>
      </c>
      <c r="G122" s="130" t="s">
        <v>4428</v>
      </c>
      <c r="H122" s="130" t="s">
        <v>4429</v>
      </c>
      <c r="I122" s="132" t="str">
        <f t="shared" si="3"/>
        <v>Único</v>
      </c>
      <c r="J122" s="132" t="str">
        <f t="shared" si="4"/>
        <v>Único</v>
      </c>
      <c r="K122" s="132">
        <f t="shared" si="5"/>
        <v>0</v>
      </c>
    </row>
    <row r="123" spans="1:11" x14ac:dyDescent="0.3">
      <c r="A123" s="130">
        <v>121</v>
      </c>
      <c r="B123" s="130" t="s">
        <v>4430</v>
      </c>
      <c r="C123" s="130" t="s">
        <v>1538</v>
      </c>
      <c r="D123" s="130" t="s">
        <v>1539</v>
      </c>
      <c r="E123" s="132">
        <v>121</v>
      </c>
      <c r="F123" s="130" t="s">
        <v>4431</v>
      </c>
      <c r="G123" s="130" t="s">
        <v>4432</v>
      </c>
      <c r="H123" s="130" t="s">
        <v>4433</v>
      </c>
      <c r="I123" s="132" t="str">
        <f t="shared" si="3"/>
        <v>Duplicado</v>
      </c>
      <c r="J123" s="132" t="str">
        <f t="shared" si="4"/>
        <v>Duplicado</v>
      </c>
      <c r="K123" s="132">
        <f t="shared" si="5"/>
        <v>1</v>
      </c>
    </row>
    <row r="124" spans="1:11" x14ac:dyDescent="0.3">
      <c r="A124" s="130">
        <v>122</v>
      </c>
      <c r="B124" s="130" t="s">
        <v>4434</v>
      </c>
      <c r="C124" s="130" t="s">
        <v>347</v>
      </c>
      <c r="D124" s="130" t="s">
        <v>348</v>
      </c>
      <c r="E124" s="132">
        <v>122</v>
      </c>
      <c r="F124" s="130" t="s">
        <v>4435</v>
      </c>
      <c r="G124" s="130" t="s">
        <v>4436</v>
      </c>
      <c r="H124" s="130" t="s">
        <v>4437</v>
      </c>
      <c r="I124" s="132" t="str">
        <f t="shared" si="3"/>
        <v>Único</v>
      </c>
      <c r="J124" s="132" t="str">
        <f t="shared" si="4"/>
        <v>Único</v>
      </c>
      <c r="K124" s="132">
        <f t="shared" si="5"/>
        <v>0</v>
      </c>
    </row>
    <row r="125" spans="1:11" x14ac:dyDescent="0.3">
      <c r="A125" s="130">
        <v>123</v>
      </c>
      <c r="B125" s="130" t="s">
        <v>4438</v>
      </c>
      <c r="C125" s="130" t="s">
        <v>4439</v>
      </c>
      <c r="D125" s="130" t="s">
        <v>4440</v>
      </c>
      <c r="E125" s="132">
        <v>123</v>
      </c>
      <c r="F125" s="130" t="s">
        <v>4441</v>
      </c>
      <c r="G125" s="130" t="s">
        <v>4442</v>
      </c>
      <c r="H125" s="130" t="s">
        <v>4443</v>
      </c>
      <c r="I125" s="132" t="str">
        <f t="shared" si="3"/>
        <v>Duplicado</v>
      </c>
      <c r="J125" s="132" t="str">
        <f t="shared" si="4"/>
        <v>Duplicado</v>
      </c>
      <c r="K125" s="132">
        <f t="shared" si="5"/>
        <v>1</v>
      </c>
    </row>
    <row r="126" spans="1:11" x14ac:dyDescent="0.3">
      <c r="A126" s="130">
        <v>124</v>
      </c>
      <c r="B126" s="130" t="s">
        <v>4444</v>
      </c>
      <c r="C126" s="130" t="s">
        <v>4445</v>
      </c>
      <c r="D126" s="130" t="s">
        <v>4446</v>
      </c>
      <c r="E126" s="132">
        <v>124</v>
      </c>
      <c r="F126" s="130" t="s">
        <v>4447</v>
      </c>
      <c r="G126" s="130" t="s">
        <v>4448</v>
      </c>
      <c r="H126" s="130" t="s">
        <v>4449</v>
      </c>
      <c r="I126" s="132" t="str">
        <f t="shared" si="3"/>
        <v>Único</v>
      </c>
      <c r="J126" s="132" t="str">
        <f t="shared" si="4"/>
        <v>Único</v>
      </c>
      <c r="K126" s="132">
        <f t="shared" si="5"/>
        <v>0</v>
      </c>
    </row>
    <row r="127" spans="1:11" x14ac:dyDescent="0.3">
      <c r="A127" s="130">
        <v>125</v>
      </c>
      <c r="B127" s="130" t="s">
        <v>4450</v>
      </c>
      <c r="C127" s="130" t="s">
        <v>4451</v>
      </c>
      <c r="D127" s="130" t="s">
        <v>3936</v>
      </c>
      <c r="E127" s="132">
        <v>125</v>
      </c>
      <c r="F127" s="130" t="s">
        <v>973</v>
      </c>
      <c r="G127" s="130" t="s">
        <v>974</v>
      </c>
      <c r="H127" s="130" t="s">
        <v>975</v>
      </c>
      <c r="I127" s="132" t="str">
        <f t="shared" si="3"/>
        <v>Único</v>
      </c>
      <c r="J127" s="132" t="str">
        <f t="shared" si="4"/>
        <v>Único</v>
      </c>
      <c r="K127" s="132">
        <f t="shared" si="5"/>
        <v>0</v>
      </c>
    </row>
    <row r="128" spans="1:11" x14ac:dyDescent="0.3">
      <c r="A128" s="130">
        <v>126</v>
      </c>
      <c r="B128" s="130" t="s">
        <v>4452</v>
      </c>
      <c r="C128" s="130" t="s">
        <v>4453</v>
      </c>
      <c r="D128" s="130" t="s">
        <v>4454</v>
      </c>
      <c r="E128" s="132">
        <v>126</v>
      </c>
      <c r="F128" s="130" t="s">
        <v>980</v>
      </c>
      <c r="G128" s="130" t="s">
        <v>981</v>
      </c>
      <c r="H128" s="130" t="s">
        <v>982</v>
      </c>
      <c r="I128" s="132" t="str">
        <f t="shared" si="3"/>
        <v>Duplicado</v>
      </c>
      <c r="J128" s="132" t="str">
        <f t="shared" si="4"/>
        <v>Duplicado</v>
      </c>
      <c r="K128" s="132">
        <f t="shared" si="5"/>
        <v>1</v>
      </c>
    </row>
    <row r="129" spans="1:11" x14ac:dyDescent="0.3">
      <c r="A129" s="130">
        <v>127</v>
      </c>
      <c r="B129" s="130" t="s">
        <v>4455</v>
      </c>
      <c r="C129" s="130" t="s">
        <v>4456</v>
      </c>
      <c r="D129" s="130" t="s">
        <v>4457</v>
      </c>
      <c r="E129" s="132">
        <v>127</v>
      </c>
      <c r="F129" s="130" t="s">
        <v>4458</v>
      </c>
      <c r="G129" s="130" t="s">
        <v>4459</v>
      </c>
      <c r="H129" s="130" t="s">
        <v>4460</v>
      </c>
      <c r="I129" s="132" t="str">
        <f t="shared" si="3"/>
        <v>Único</v>
      </c>
      <c r="J129" s="132" t="str">
        <f t="shared" si="4"/>
        <v>Único</v>
      </c>
      <c r="K129" s="132">
        <f t="shared" si="5"/>
        <v>0</v>
      </c>
    </row>
    <row r="130" spans="1:11" x14ac:dyDescent="0.3">
      <c r="A130" s="130">
        <v>128</v>
      </c>
      <c r="B130" s="130" t="s">
        <v>4461</v>
      </c>
      <c r="C130" s="130" t="s">
        <v>4325</v>
      </c>
      <c r="D130" s="130" t="s">
        <v>4326</v>
      </c>
      <c r="E130" s="132">
        <v>128</v>
      </c>
      <c r="F130" s="130" t="s">
        <v>4462</v>
      </c>
      <c r="G130" s="130" t="s">
        <v>4463</v>
      </c>
      <c r="H130" s="130" t="s">
        <v>4464</v>
      </c>
      <c r="I130" s="132" t="str">
        <f t="shared" si="3"/>
        <v>Único</v>
      </c>
      <c r="J130" s="132" t="str">
        <f t="shared" si="4"/>
        <v>Único</v>
      </c>
      <c r="K130" s="132">
        <f t="shared" si="5"/>
        <v>0</v>
      </c>
    </row>
    <row r="131" spans="1:11" x14ac:dyDescent="0.3">
      <c r="A131" s="130">
        <v>129</v>
      </c>
      <c r="B131" s="130" t="s">
        <v>4465</v>
      </c>
      <c r="C131" s="130" t="s">
        <v>1136</v>
      </c>
      <c r="D131" s="130" t="s">
        <v>1137</v>
      </c>
      <c r="E131" s="132">
        <v>129</v>
      </c>
      <c r="F131" s="130" t="s">
        <v>1012</v>
      </c>
      <c r="G131" s="130" t="s">
        <v>1013</v>
      </c>
      <c r="H131" s="130" t="s">
        <v>1014</v>
      </c>
      <c r="I131" s="132" t="str">
        <f t="shared" ref="I131:I194" si="6">IF(OR(H131="", ISERROR(MATCH(H131,$D$3:$D$676, 0))), "Único", "Duplicado")</f>
        <v>Único</v>
      </c>
      <c r="J131" s="132" t="str">
        <f t="shared" ref="J131:J194" si="7">IF(NOT(ISERROR(MATCH(G131,$C$3:$C$676, 0))), "Duplicado", "Único")</f>
        <v>Único</v>
      </c>
      <c r="K131" s="132">
        <f t="shared" ref="K131:K194" si="8">IF(OR(I131="Duplicado", J131="Duplicado"), 1, 0)</f>
        <v>0</v>
      </c>
    </row>
    <row r="132" spans="1:11" x14ac:dyDescent="0.3">
      <c r="A132" s="130">
        <v>130</v>
      </c>
      <c r="B132" s="130" t="s">
        <v>4466</v>
      </c>
      <c r="C132" s="130" t="s">
        <v>1452</v>
      </c>
      <c r="D132" s="130" t="s">
        <v>1453</v>
      </c>
      <c r="E132" s="132">
        <v>130</v>
      </c>
      <c r="F132" s="130" t="s">
        <v>1020</v>
      </c>
      <c r="G132" s="130" t="s">
        <v>1021</v>
      </c>
      <c r="H132" s="130" t="s">
        <v>1022</v>
      </c>
      <c r="I132" s="132" t="str">
        <f t="shared" si="6"/>
        <v>Único</v>
      </c>
      <c r="J132" s="132" t="str">
        <f t="shared" si="7"/>
        <v>Único</v>
      </c>
      <c r="K132" s="132">
        <f t="shared" si="8"/>
        <v>0</v>
      </c>
    </row>
    <row r="133" spans="1:11" x14ac:dyDescent="0.3">
      <c r="A133" s="130">
        <v>131</v>
      </c>
      <c r="B133" s="130" t="s">
        <v>4467</v>
      </c>
      <c r="C133" s="130" t="s">
        <v>4468</v>
      </c>
      <c r="D133" s="130" t="s">
        <v>4469</v>
      </c>
      <c r="E133" s="132">
        <v>131</v>
      </c>
      <c r="F133" s="130" t="s">
        <v>4470</v>
      </c>
      <c r="G133" s="130" t="s">
        <v>4403</v>
      </c>
      <c r="H133" s="130" t="s">
        <v>4404</v>
      </c>
      <c r="I133" s="132" t="str">
        <f t="shared" si="6"/>
        <v>Duplicado</v>
      </c>
      <c r="J133" s="132" t="str">
        <f t="shared" si="7"/>
        <v>Duplicado</v>
      </c>
      <c r="K133" s="132">
        <f t="shared" si="8"/>
        <v>1</v>
      </c>
    </row>
    <row r="134" spans="1:11" x14ac:dyDescent="0.3">
      <c r="A134" s="130">
        <v>132</v>
      </c>
      <c r="B134" s="130" t="s">
        <v>4471</v>
      </c>
      <c r="C134" s="130" t="s">
        <v>4042</v>
      </c>
      <c r="D134" s="130" t="s">
        <v>4043</v>
      </c>
      <c r="E134" s="132">
        <v>132</v>
      </c>
      <c r="F134" s="130" t="s">
        <v>1028</v>
      </c>
      <c r="G134" s="130" t="s">
        <v>1029</v>
      </c>
      <c r="H134" s="130" t="s">
        <v>1030</v>
      </c>
      <c r="I134" s="132" t="str">
        <f t="shared" si="6"/>
        <v>Único</v>
      </c>
      <c r="J134" s="132" t="str">
        <f t="shared" si="7"/>
        <v>Único</v>
      </c>
      <c r="K134" s="132">
        <f t="shared" si="8"/>
        <v>0</v>
      </c>
    </row>
    <row r="135" spans="1:11" x14ac:dyDescent="0.3">
      <c r="A135" s="130">
        <v>133</v>
      </c>
      <c r="B135" s="130" t="s">
        <v>4286</v>
      </c>
      <c r="C135" s="130" t="s">
        <v>4472</v>
      </c>
      <c r="D135" s="130" t="s">
        <v>1099</v>
      </c>
      <c r="E135" s="132">
        <v>133</v>
      </c>
      <c r="F135" s="130" t="s">
        <v>1036</v>
      </c>
      <c r="G135" s="130" t="s">
        <v>1037</v>
      </c>
      <c r="H135" s="130" t="s">
        <v>1038</v>
      </c>
      <c r="I135" s="132" t="str">
        <f t="shared" si="6"/>
        <v>Único</v>
      </c>
      <c r="J135" s="132" t="str">
        <f t="shared" si="7"/>
        <v>Único</v>
      </c>
      <c r="K135" s="132">
        <f t="shared" si="8"/>
        <v>0</v>
      </c>
    </row>
    <row r="136" spans="1:11" x14ac:dyDescent="0.3">
      <c r="A136" s="130">
        <v>134</v>
      </c>
      <c r="B136" s="130" t="s">
        <v>4473</v>
      </c>
      <c r="C136" s="130" t="s">
        <v>4474</v>
      </c>
      <c r="D136" s="130" t="s">
        <v>4475</v>
      </c>
      <c r="E136" s="132">
        <v>134</v>
      </c>
      <c r="F136" s="130" t="s">
        <v>4476</v>
      </c>
      <c r="G136" s="130" t="s">
        <v>4477</v>
      </c>
      <c r="H136" s="130" t="s">
        <v>4478</v>
      </c>
      <c r="I136" s="132" t="str">
        <f t="shared" si="6"/>
        <v>Único</v>
      </c>
      <c r="J136" s="132" t="str">
        <f t="shared" si="7"/>
        <v>Único</v>
      </c>
      <c r="K136" s="132">
        <f t="shared" si="8"/>
        <v>0</v>
      </c>
    </row>
    <row r="137" spans="1:11" x14ac:dyDescent="0.3">
      <c r="A137" s="130">
        <v>135</v>
      </c>
      <c r="B137" s="130" t="s">
        <v>4479</v>
      </c>
      <c r="C137" s="130" t="s">
        <v>332</v>
      </c>
      <c r="D137" s="130" t="s">
        <v>333</v>
      </c>
      <c r="E137" s="132">
        <v>135</v>
      </c>
      <c r="F137" s="130" t="s">
        <v>4480</v>
      </c>
      <c r="G137" s="130" t="s">
        <v>4481</v>
      </c>
      <c r="H137" s="130" t="s">
        <v>4482</v>
      </c>
      <c r="I137" s="132" t="str">
        <f t="shared" si="6"/>
        <v>Único</v>
      </c>
      <c r="J137" s="132" t="str">
        <f t="shared" si="7"/>
        <v>Único</v>
      </c>
      <c r="K137" s="132">
        <f t="shared" si="8"/>
        <v>0</v>
      </c>
    </row>
    <row r="138" spans="1:11" x14ac:dyDescent="0.3">
      <c r="A138" s="130">
        <v>136</v>
      </c>
      <c r="B138" s="130" t="s">
        <v>4483</v>
      </c>
      <c r="C138" s="130" t="s">
        <v>4484</v>
      </c>
      <c r="D138" s="130" t="s">
        <v>4485</v>
      </c>
      <c r="E138" s="132">
        <v>136</v>
      </c>
      <c r="G138" s="130" t="s">
        <v>4486</v>
      </c>
      <c r="H138" s="130" t="s">
        <v>4487</v>
      </c>
      <c r="I138" s="132" t="str">
        <f t="shared" si="6"/>
        <v>Único</v>
      </c>
      <c r="J138" s="132" t="str">
        <f t="shared" si="7"/>
        <v>Único</v>
      </c>
      <c r="K138" s="132">
        <f t="shared" si="8"/>
        <v>0</v>
      </c>
    </row>
    <row r="139" spans="1:11" x14ac:dyDescent="0.3">
      <c r="A139" s="130">
        <v>137</v>
      </c>
      <c r="B139" s="130" t="s">
        <v>4488</v>
      </c>
      <c r="C139" s="130" t="s">
        <v>4489</v>
      </c>
      <c r="D139" s="130" t="s">
        <v>4490</v>
      </c>
      <c r="E139" s="132">
        <v>137</v>
      </c>
      <c r="F139" s="130" t="s">
        <v>4491</v>
      </c>
      <c r="G139" s="130" t="s">
        <v>1823</v>
      </c>
      <c r="H139" s="130" t="s">
        <v>1826</v>
      </c>
      <c r="I139" s="132" t="str">
        <f t="shared" si="6"/>
        <v>Duplicado</v>
      </c>
      <c r="J139" s="132" t="str">
        <f t="shared" si="7"/>
        <v>Duplicado</v>
      </c>
      <c r="K139" s="132">
        <f t="shared" si="8"/>
        <v>1</v>
      </c>
    </row>
    <row r="140" spans="1:11" x14ac:dyDescent="0.3">
      <c r="A140" s="130">
        <v>138</v>
      </c>
      <c r="B140" s="130" t="s">
        <v>4492</v>
      </c>
      <c r="C140" s="130" t="s">
        <v>4493</v>
      </c>
      <c r="D140" s="130" t="s">
        <v>4213</v>
      </c>
      <c r="E140" s="132">
        <v>138</v>
      </c>
      <c r="F140" s="130" t="s">
        <v>1058</v>
      </c>
      <c r="G140" s="130" t="s">
        <v>1059</v>
      </c>
      <c r="H140" s="130" t="s">
        <v>1060</v>
      </c>
      <c r="I140" s="132" t="str">
        <f t="shared" si="6"/>
        <v>Duplicado</v>
      </c>
      <c r="J140" s="132" t="str">
        <f t="shared" si="7"/>
        <v>Duplicado</v>
      </c>
      <c r="K140" s="132">
        <f t="shared" si="8"/>
        <v>1</v>
      </c>
    </row>
    <row r="141" spans="1:11" x14ac:dyDescent="0.3">
      <c r="A141" s="130">
        <v>139</v>
      </c>
      <c r="B141" s="130" t="s">
        <v>4494</v>
      </c>
      <c r="C141" s="130" t="s">
        <v>4495</v>
      </c>
      <c r="D141" s="130" t="s">
        <v>4496</v>
      </c>
      <c r="E141" s="132">
        <v>139</v>
      </c>
      <c r="F141" s="130" t="s">
        <v>1074</v>
      </c>
      <c r="G141" s="130" t="s">
        <v>1075</v>
      </c>
      <c r="H141" s="130" t="s">
        <v>1076</v>
      </c>
      <c r="I141" s="132" t="str">
        <f t="shared" si="6"/>
        <v>Único</v>
      </c>
      <c r="J141" s="132" t="str">
        <f t="shared" si="7"/>
        <v>Único</v>
      </c>
      <c r="K141" s="132">
        <f t="shared" si="8"/>
        <v>0</v>
      </c>
    </row>
    <row r="142" spans="1:11" x14ac:dyDescent="0.3">
      <c r="A142" s="130">
        <v>140</v>
      </c>
      <c r="B142" s="130" t="s">
        <v>4497</v>
      </c>
      <c r="C142" s="130" t="s">
        <v>422</v>
      </c>
      <c r="D142" s="130" t="s">
        <v>423</v>
      </c>
      <c r="E142" s="132">
        <v>140</v>
      </c>
      <c r="F142" s="130" t="s">
        <v>1082</v>
      </c>
      <c r="G142" s="130" t="s">
        <v>1083</v>
      </c>
      <c r="H142" s="130" t="s">
        <v>1084</v>
      </c>
      <c r="I142" s="132" t="str">
        <f t="shared" si="6"/>
        <v>Único</v>
      </c>
      <c r="J142" s="132" t="str">
        <f t="shared" si="7"/>
        <v>Único</v>
      </c>
      <c r="K142" s="132">
        <f t="shared" si="8"/>
        <v>0</v>
      </c>
    </row>
    <row r="143" spans="1:11" x14ac:dyDescent="0.3">
      <c r="A143" s="130">
        <v>141</v>
      </c>
      <c r="B143" s="130" t="s">
        <v>4498</v>
      </c>
      <c r="C143" s="130" t="s">
        <v>4499</v>
      </c>
      <c r="D143" s="130" t="s">
        <v>4500</v>
      </c>
      <c r="E143" s="132">
        <v>141</v>
      </c>
      <c r="F143" s="130" t="s">
        <v>1090</v>
      </c>
      <c r="G143" s="130" t="s">
        <v>1091</v>
      </c>
      <c r="H143" s="130" t="s">
        <v>1092</v>
      </c>
      <c r="I143" s="132" t="str">
        <f t="shared" si="6"/>
        <v>Duplicado</v>
      </c>
      <c r="J143" s="132" t="str">
        <f t="shared" si="7"/>
        <v>Duplicado</v>
      </c>
      <c r="K143" s="132">
        <f t="shared" si="8"/>
        <v>1</v>
      </c>
    </row>
    <row r="144" spans="1:11" x14ac:dyDescent="0.3">
      <c r="A144" s="130">
        <v>142</v>
      </c>
      <c r="B144" s="130" t="s">
        <v>4501</v>
      </c>
      <c r="C144" s="130" t="s">
        <v>4502</v>
      </c>
      <c r="D144" s="130" t="s">
        <v>4503</v>
      </c>
      <c r="E144" s="132">
        <v>142</v>
      </c>
      <c r="F144" s="130" t="s">
        <v>4504</v>
      </c>
      <c r="G144" s="130" t="s">
        <v>4505</v>
      </c>
      <c r="H144" s="130" t="s">
        <v>4506</v>
      </c>
      <c r="I144" s="132" t="str">
        <f t="shared" si="6"/>
        <v>Único</v>
      </c>
      <c r="J144" s="132" t="str">
        <f t="shared" si="7"/>
        <v>Único</v>
      </c>
      <c r="K144" s="132">
        <f t="shared" si="8"/>
        <v>0</v>
      </c>
    </row>
    <row r="145" spans="1:11" x14ac:dyDescent="0.3">
      <c r="A145" s="130">
        <v>143</v>
      </c>
      <c r="B145" s="130" t="s">
        <v>4507</v>
      </c>
      <c r="C145" s="130" t="s">
        <v>4508</v>
      </c>
      <c r="D145" s="130" t="s">
        <v>4509</v>
      </c>
      <c r="E145" s="132">
        <v>143</v>
      </c>
      <c r="F145" s="130" t="s">
        <v>4510</v>
      </c>
      <c r="G145" s="130" t="s">
        <v>4511</v>
      </c>
      <c r="H145" s="130" t="s">
        <v>4512</v>
      </c>
      <c r="I145" s="132" t="str">
        <f t="shared" si="6"/>
        <v>Único</v>
      </c>
      <c r="J145" s="132" t="str">
        <f t="shared" si="7"/>
        <v>Único</v>
      </c>
      <c r="K145" s="132">
        <f t="shared" si="8"/>
        <v>0</v>
      </c>
    </row>
    <row r="146" spans="1:11" x14ac:dyDescent="0.3">
      <c r="A146" s="130">
        <v>144</v>
      </c>
      <c r="B146" s="130" t="s">
        <v>4513</v>
      </c>
      <c r="C146" s="130" t="s">
        <v>4514</v>
      </c>
      <c r="D146" s="130" t="s">
        <v>4515</v>
      </c>
      <c r="E146" s="132">
        <v>144</v>
      </c>
      <c r="F146" s="130" t="s">
        <v>1104</v>
      </c>
      <c r="G146" s="130" t="s">
        <v>1105</v>
      </c>
      <c r="H146" s="130" t="s">
        <v>1106</v>
      </c>
      <c r="I146" s="132" t="str">
        <f t="shared" si="6"/>
        <v>Único</v>
      </c>
      <c r="J146" s="132" t="str">
        <f t="shared" si="7"/>
        <v>Único</v>
      </c>
      <c r="K146" s="132">
        <f t="shared" si="8"/>
        <v>0</v>
      </c>
    </row>
    <row r="147" spans="1:11" x14ac:dyDescent="0.3">
      <c r="A147" s="130">
        <v>145</v>
      </c>
      <c r="B147" s="130" t="s">
        <v>4516</v>
      </c>
      <c r="C147" s="130" t="s">
        <v>4442</v>
      </c>
      <c r="D147" s="130" t="s">
        <v>4443</v>
      </c>
      <c r="E147" s="132">
        <v>145</v>
      </c>
      <c r="F147" s="130" t="s">
        <v>1111</v>
      </c>
      <c r="G147" s="130" t="s">
        <v>1112</v>
      </c>
      <c r="H147" s="130" t="s">
        <v>1113</v>
      </c>
      <c r="I147" s="132" t="str">
        <f t="shared" si="6"/>
        <v>Único</v>
      </c>
      <c r="J147" s="132" t="str">
        <f t="shared" si="7"/>
        <v>Único</v>
      </c>
      <c r="K147" s="132">
        <f t="shared" si="8"/>
        <v>0</v>
      </c>
    </row>
    <row r="148" spans="1:11" x14ac:dyDescent="0.3">
      <c r="A148" s="130">
        <v>146</v>
      </c>
      <c r="B148" s="130" t="s">
        <v>4517</v>
      </c>
      <c r="C148" s="130" t="s">
        <v>4518</v>
      </c>
      <c r="D148" s="130" t="s">
        <v>4519</v>
      </c>
      <c r="E148" s="132">
        <v>146</v>
      </c>
      <c r="F148" s="130" t="s">
        <v>4520</v>
      </c>
      <c r="G148" s="130" t="s">
        <v>3959</v>
      </c>
      <c r="H148" s="130" t="s">
        <v>3960</v>
      </c>
      <c r="I148" s="132" t="str">
        <f t="shared" si="6"/>
        <v>Duplicado</v>
      </c>
      <c r="J148" s="132" t="str">
        <f t="shared" si="7"/>
        <v>Duplicado</v>
      </c>
      <c r="K148" s="132">
        <f t="shared" si="8"/>
        <v>1</v>
      </c>
    </row>
    <row r="149" spans="1:11" x14ac:dyDescent="0.3">
      <c r="A149" s="130">
        <v>147</v>
      </c>
      <c r="B149" s="130" t="s">
        <v>4521</v>
      </c>
      <c r="C149" s="130" t="s">
        <v>4522</v>
      </c>
      <c r="D149" s="130" t="s">
        <v>4523</v>
      </c>
      <c r="E149" s="132">
        <v>147</v>
      </c>
      <c r="F149" s="130" t="s">
        <v>4524</v>
      </c>
      <c r="G149" s="130" t="s">
        <v>4034</v>
      </c>
      <c r="H149" s="130" t="s">
        <v>4035</v>
      </c>
      <c r="I149" s="132" t="str">
        <f t="shared" si="6"/>
        <v>Duplicado</v>
      </c>
      <c r="J149" s="132" t="str">
        <f t="shared" si="7"/>
        <v>Duplicado</v>
      </c>
      <c r="K149" s="132">
        <f t="shared" si="8"/>
        <v>1</v>
      </c>
    </row>
    <row r="150" spans="1:11" x14ac:dyDescent="0.3">
      <c r="A150" s="130">
        <v>148</v>
      </c>
      <c r="B150" s="130" t="s">
        <v>4525</v>
      </c>
      <c r="C150" s="130" t="s">
        <v>308</v>
      </c>
      <c r="D150" s="130" t="s">
        <v>309</v>
      </c>
      <c r="E150" s="132">
        <v>148</v>
      </c>
      <c r="F150" s="130" t="s">
        <v>4526</v>
      </c>
      <c r="G150" s="130" t="s">
        <v>4527</v>
      </c>
      <c r="H150" s="130" t="s">
        <v>4528</v>
      </c>
      <c r="I150" s="132" t="str">
        <f t="shared" si="6"/>
        <v>Único</v>
      </c>
      <c r="J150" s="132" t="str">
        <f t="shared" si="7"/>
        <v>Único</v>
      </c>
      <c r="K150" s="132">
        <f t="shared" si="8"/>
        <v>0</v>
      </c>
    </row>
    <row r="151" spans="1:11" x14ac:dyDescent="0.3">
      <c r="A151" s="130">
        <v>149</v>
      </c>
      <c r="B151" s="130" t="s">
        <v>4529</v>
      </c>
      <c r="C151" s="130" t="s">
        <v>1259</v>
      </c>
      <c r="D151" s="130" t="s">
        <v>1260</v>
      </c>
      <c r="E151" s="132">
        <v>149</v>
      </c>
      <c r="F151" s="130" t="s">
        <v>4530</v>
      </c>
      <c r="G151" s="130" t="s">
        <v>4531</v>
      </c>
      <c r="H151" s="130" t="s">
        <v>4532</v>
      </c>
      <c r="I151" s="132" t="str">
        <f t="shared" si="6"/>
        <v>Único</v>
      </c>
      <c r="J151" s="132" t="str">
        <f t="shared" si="7"/>
        <v>Único</v>
      </c>
      <c r="K151" s="132">
        <f t="shared" si="8"/>
        <v>0</v>
      </c>
    </row>
    <row r="152" spans="1:11" x14ac:dyDescent="0.3">
      <c r="A152" s="130">
        <v>150</v>
      </c>
      <c r="B152" s="130" t="s">
        <v>4533</v>
      </c>
      <c r="C152" s="130" t="s">
        <v>4228</v>
      </c>
      <c r="D152" s="130" t="s">
        <v>4229</v>
      </c>
      <c r="E152" s="132">
        <v>150</v>
      </c>
      <c r="F152" s="130" t="s">
        <v>4534</v>
      </c>
      <c r="G152" s="130" t="s">
        <v>4535</v>
      </c>
      <c r="H152" s="130" t="s">
        <v>4536</v>
      </c>
      <c r="I152" s="132" t="str">
        <f t="shared" si="6"/>
        <v>Duplicado</v>
      </c>
      <c r="J152" s="132" t="str">
        <f t="shared" si="7"/>
        <v>Duplicado</v>
      </c>
      <c r="K152" s="132">
        <f t="shared" si="8"/>
        <v>1</v>
      </c>
    </row>
    <row r="153" spans="1:11" x14ac:dyDescent="0.3">
      <c r="A153" s="130">
        <v>151</v>
      </c>
      <c r="B153" s="130" t="s">
        <v>4537</v>
      </c>
      <c r="C153" s="130" t="s">
        <v>4538</v>
      </c>
      <c r="D153" s="130" t="s">
        <v>4539</v>
      </c>
      <c r="E153" s="132">
        <v>151</v>
      </c>
      <c r="F153" s="130" t="s">
        <v>4540</v>
      </c>
      <c r="G153" s="130" t="s">
        <v>4541</v>
      </c>
      <c r="H153" s="130" t="s">
        <v>4542</v>
      </c>
      <c r="I153" s="132" t="str">
        <f t="shared" si="6"/>
        <v>Único</v>
      </c>
      <c r="J153" s="132" t="str">
        <f t="shared" si="7"/>
        <v>Único</v>
      </c>
      <c r="K153" s="132">
        <f t="shared" si="8"/>
        <v>0</v>
      </c>
    </row>
    <row r="154" spans="1:11" x14ac:dyDescent="0.3">
      <c r="A154" s="130">
        <v>152</v>
      </c>
      <c r="B154" s="130" t="s">
        <v>4543</v>
      </c>
      <c r="C154" s="130" t="s">
        <v>4544</v>
      </c>
      <c r="D154" s="130" t="s">
        <v>4545</v>
      </c>
      <c r="E154" s="132">
        <v>152</v>
      </c>
      <c r="F154" s="130" t="s">
        <v>1143</v>
      </c>
      <c r="G154" s="130" t="s">
        <v>1144</v>
      </c>
      <c r="H154" s="130" t="s">
        <v>1145</v>
      </c>
      <c r="I154" s="132" t="str">
        <f t="shared" si="6"/>
        <v>Único</v>
      </c>
      <c r="J154" s="132" t="str">
        <f t="shared" si="7"/>
        <v>Único</v>
      </c>
      <c r="K154" s="132">
        <f t="shared" si="8"/>
        <v>0</v>
      </c>
    </row>
    <row r="155" spans="1:11" x14ac:dyDescent="0.3">
      <c r="A155" s="130">
        <v>153</v>
      </c>
      <c r="B155" s="130" t="s">
        <v>4546</v>
      </c>
      <c r="C155" s="130" t="s">
        <v>4547</v>
      </c>
      <c r="D155" s="130" t="s">
        <v>4548</v>
      </c>
      <c r="E155" s="132">
        <v>153</v>
      </c>
      <c r="F155" s="130" t="s">
        <v>4549</v>
      </c>
      <c r="G155" s="130" t="s">
        <v>4550</v>
      </c>
      <c r="H155" s="130" t="s">
        <v>4551</v>
      </c>
      <c r="I155" s="132" t="str">
        <f t="shared" si="6"/>
        <v>Duplicado</v>
      </c>
      <c r="J155" s="132" t="str">
        <f t="shared" si="7"/>
        <v>Duplicado</v>
      </c>
      <c r="K155" s="132">
        <f t="shared" si="8"/>
        <v>1</v>
      </c>
    </row>
    <row r="156" spans="1:11" x14ac:dyDescent="0.3">
      <c r="A156" s="130">
        <v>154</v>
      </c>
      <c r="B156" s="130" t="s">
        <v>4552</v>
      </c>
      <c r="C156" s="130" t="s">
        <v>1636</v>
      </c>
      <c r="D156" s="130" t="s">
        <v>1637</v>
      </c>
      <c r="E156" s="132">
        <v>154</v>
      </c>
      <c r="F156" s="130" t="s">
        <v>4553</v>
      </c>
      <c r="G156" s="130" t="s">
        <v>4554</v>
      </c>
      <c r="H156" s="130" t="s">
        <v>4555</v>
      </c>
      <c r="I156" s="132" t="str">
        <f t="shared" si="6"/>
        <v>Único</v>
      </c>
      <c r="J156" s="132" t="str">
        <f t="shared" si="7"/>
        <v>Único</v>
      </c>
      <c r="K156" s="132">
        <f t="shared" si="8"/>
        <v>0</v>
      </c>
    </row>
    <row r="157" spans="1:11" x14ac:dyDescent="0.3">
      <c r="A157" s="130">
        <v>155</v>
      </c>
      <c r="B157" s="130" t="s">
        <v>4556</v>
      </c>
      <c r="C157" s="130" t="s">
        <v>4557</v>
      </c>
      <c r="D157" s="130" t="s">
        <v>4558</v>
      </c>
      <c r="E157" s="132">
        <v>155</v>
      </c>
      <c r="F157" s="130" t="s">
        <v>4559</v>
      </c>
      <c r="G157" s="130" t="s">
        <v>4203</v>
      </c>
      <c r="H157" s="130" t="s">
        <v>4204</v>
      </c>
      <c r="I157" s="132" t="str">
        <f t="shared" si="6"/>
        <v>Duplicado</v>
      </c>
      <c r="J157" s="132" t="str">
        <f t="shared" si="7"/>
        <v>Duplicado</v>
      </c>
      <c r="K157" s="132">
        <f t="shared" si="8"/>
        <v>1</v>
      </c>
    </row>
    <row r="158" spans="1:11" x14ac:dyDescent="0.3">
      <c r="A158" s="130">
        <v>156</v>
      </c>
      <c r="B158" s="130" t="s">
        <v>4560</v>
      </c>
      <c r="C158" s="130" t="s">
        <v>1389</v>
      </c>
      <c r="D158" s="130" t="s">
        <v>1390</v>
      </c>
      <c r="E158" s="132">
        <v>156</v>
      </c>
      <c r="F158" s="130" t="s">
        <v>4561</v>
      </c>
      <c r="G158" s="130" t="s">
        <v>4099</v>
      </c>
      <c r="H158" s="130" t="s">
        <v>4100</v>
      </c>
      <c r="I158" s="132" t="str">
        <f t="shared" si="6"/>
        <v>Duplicado</v>
      </c>
      <c r="J158" s="132" t="str">
        <f t="shared" si="7"/>
        <v>Duplicado</v>
      </c>
      <c r="K158" s="132">
        <f t="shared" si="8"/>
        <v>1</v>
      </c>
    </row>
    <row r="159" spans="1:11" x14ac:dyDescent="0.3">
      <c r="A159" s="130">
        <v>157</v>
      </c>
      <c r="B159" s="130" t="s">
        <v>4562</v>
      </c>
      <c r="C159" s="130" t="s">
        <v>4563</v>
      </c>
      <c r="D159" s="130" t="s">
        <v>4564</v>
      </c>
      <c r="E159" s="132">
        <v>157</v>
      </c>
      <c r="F159" s="130" t="s">
        <v>4565</v>
      </c>
      <c r="G159" s="130" t="s">
        <v>4566</v>
      </c>
      <c r="H159" s="130" t="s">
        <v>4567</v>
      </c>
      <c r="I159" s="132" t="str">
        <f t="shared" si="6"/>
        <v>Único</v>
      </c>
      <c r="J159" s="132" t="str">
        <f t="shared" si="7"/>
        <v>Único</v>
      </c>
      <c r="K159" s="132">
        <f t="shared" si="8"/>
        <v>0</v>
      </c>
    </row>
    <row r="160" spans="1:11" x14ac:dyDescent="0.3">
      <c r="A160" s="130">
        <v>158</v>
      </c>
      <c r="B160" s="130" t="s">
        <v>4568</v>
      </c>
      <c r="C160" s="130" t="s">
        <v>4569</v>
      </c>
      <c r="D160" s="130" t="s">
        <v>4570</v>
      </c>
      <c r="E160" s="132">
        <v>158</v>
      </c>
      <c r="F160" s="130" t="s">
        <v>4571</v>
      </c>
      <c r="G160" s="130" t="s">
        <v>4352</v>
      </c>
      <c r="H160" s="130" t="s">
        <v>4353</v>
      </c>
      <c r="I160" s="132" t="str">
        <f t="shared" si="6"/>
        <v>Duplicado</v>
      </c>
      <c r="J160" s="132" t="str">
        <f t="shared" si="7"/>
        <v>Duplicado</v>
      </c>
      <c r="K160" s="132">
        <f t="shared" si="8"/>
        <v>1</v>
      </c>
    </row>
    <row r="161" spans="1:11" x14ac:dyDescent="0.3">
      <c r="A161" s="130">
        <v>159</v>
      </c>
      <c r="B161" s="130" t="s">
        <v>4572</v>
      </c>
      <c r="C161" s="130" t="s">
        <v>1590</v>
      </c>
      <c r="D161" s="130" t="s">
        <v>1591</v>
      </c>
      <c r="E161" s="132">
        <v>159</v>
      </c>
      <c r="F161" s="130" t="s">
        <v>4573</v>
      </c>
      <c r="G161" s="130" t="s">
        <v>4412</v>
      </c>
      <c r="H161" s="130" t="s">
        <v>4413</v>
      </c>
      <c r="I161" s="132" t="str">
        <f t="shared" si="6"/>
        <v>Duplicado</v>
      </c>
      <c r="J161" s="132" t="str">
        <f t="shared" si="7"/>
        <v>Duplicado</v>
      </c>
      <c r="K161" s="132">
        <f t="shared" si="8"/>
        <v>1</v>
      </c>
    </row>
    <row r="162" spans="1:11" x14ac:dyDescent="0.3">
      <c r="A162" s="130">
        <v>160</v>
      </c>
      <c r="B162" s="130" t="s">
        <v>4574</v>
      </c>
      <c r="C162" s="130" t="s">
        <v>384</v>
      </c>
      <c r="D162" s="130" t="s">
        <v>385</v>
      </c>
      <c r="E162" s="132">
        <v>160</v>
      </c>
      <c r="F162" s="130" t="s">
        <v>1175</v>
      </c>
      <c r="G162" s="130" t="s">
        <v>1176</v>
      </c>
      <c r="H162" s="130" t="s">
        <v>1177</v>
      </c>
      <c r="I162" s="132" t="str">
        <f t="shared" si="6"/>
        <v>Único</v>
      </c>
      <c r="J162" s="132" t="str">
        <f t="shared" si="7"/>
        <v>Único</v>
      </c>
      <c r="K162" s="132">
        <f t="shared" si="8"/>
        <v>0</v>
      </c>
    </row>
    <row r="163" spans="1:11" x14ac:dyDescent="0.3">
      <c r="A163" s="130">
        <v>161</v>
      </c>
      <c r="B163" s="130" t="s">
        <v>4575</v>
      </c>
      <c r="C163" s="130" t="s">
        <v>4576</v>
      </c>
      <c r="D163" s="130" t="s">
        <v>4577</v>
      </c>
      <c r="E163" s="132">
        <v>161</v>
      </c>
      <c r="F163" s="130" t="s">
        <v>4578</v>
      </c>
      <c r="G163" s="130" t="s">
        <v>4468</v>
      </c>
      <c r="H163" s="130" t="s">
        <v>4469</v>
      </c>
      <c r="I163" s="132" t="str">
        <f t="shared" si="6"/>
        <v>Duplicado</v>
      </c>
      <c r="J163" s="132" t="str">
        <f t="shared" si="7"/>
        <v>Duplicado</v>
      </c>
      <c r="K163" s="132">
        <f t="shared" si="8"/>
        <v>1</v>
      </c>
    </row>
    <row r="164" spans="1:11" x14ac:dyDescent="0.3">
      <c r="A164" s="130">
        <v>162</v>
      </c>
      <c r="B164" s="130" t="s">
        <v>4579</v>
      </c>
      <c r="C164" s="130" t="s">
        <v>4015</v>
      </c>
      <c r="D164" s="130" t="s">
        <v>4016</v>
      </c>
      <c r="E164" s="132">
        <v>162</v>
      </c>
      <c r="F164" s="130" t="s">
        <v>4580</v>
      </c>
      <c r="G164" s="130" t="s">
        <v>4581</v>
      </c>
      <c r="H164" s="130" t="s">
        <v>4582</v>
      </c>
      <c r="I164" s="132" t="str">
        <f t="shared" si="6"/>
        <v>Único</v>
      </c>
      <c r="J164" s="132" t="str">
        <f t="shared" si="7"/>
        <v>Único</v>
      </c>
      <c r="K164" s="132">
        <f t="shared" si="8"/>
        <v>0</v>
      </c>
    </row>
    <row r="165" spans="1:11" x14ac:dyDescent="0.3">
      <c r="A165" s="130">
        <v>163</v>
      </c>
      <c r="B165" s="130" t="s">
        <v>4583</v>
      </c>
      <c r="C165" s="130" t="s">
        <v>1659</v>
      </c>
      <c r="D165" s="130" t="s">
        <v>1660</v>
      </c>
      <c r="E165" s="132">
        <v>163</v>
      </c>
      <c r="F165" s="130" t="s">
        <v>4584</v>
      </c>
      <c r="G165" s="130" t="s">
        <v>4585</v>
      </c>
      <c r="H165" s="130" t="s">
        <v>4279</v>
      </c>
      <c r="I165" s="132" t="str">
        <f t="shared" si="6"/>
        <v>Duplicado</v>
      </c>
      <c r="J165" s="132" t="str">
        <f t="shared" si="7"/>
        <v>Duplicado</v>
      </c>
      <c r="K165" s="132">
        <f t="shared" si="8"/>
        <v>1</v>
      </c>
    </row>
    <row r="166" spans="1:11" x14ac:dyDescent="0.3">
      <c r="A166" s="130">
        <v>164</v>
      </c>
      <c r="B166" s="130" t="s">
        <v>4586</v>
      </c>
      <c r="C166" s="130" t="s">
        <v>1251</v>
      </c>
      <c r="D166" s="130" t="s">
        <v>1252</v>
      </c>
      <c r="E166" s="132">
        <v>164</v>
      </c>
      <c r="F166" s="130" t="s">
        <v>1191</v>
      </c>
      <c r="G166" s="130" t="s">
        <v>1192</v>
      </c>
      <c r="H166" s="130" t="s">
        <v>1193</v>
      </c>
      <c r="I166" s="132" t="str">
        <f t="shared" si="6"/>
        <v>Único</v>
      </c>
      <c r="J166" s="132" t="str">
        <f t="shared" si="7"/>
        <v>Único</v>
      </c>
      <c r="K166" s="132">
        <f t="shared" si="8"/>
        <v>0</v>
      </c>
    </row>
    <row r="167" spans="1:11" x14ac:dyDescent="0.3">
      <c r="A167" s="130">
        <v>165</v>
      </c>
      <c r="B167" s="130" t="s">
        <v>4587</v>
      </c>
      <c r="C167" s="130" t="s">
        <v>615</v>
      </c>
      <c r="D167" s="130" t="s">
        <v>616</v>
      </c>
      <c r="E167" s="132">
        <v>165</v>
      </c>
      <c r="F167" s="130" t="s">
        <v>1199</v>
      </c>
      <c r="G167" s="130" t="s">
        <v>1200</v>
      </c>
      <c r="H167" s="130" t="s">
        <v>1201</v>
      </c>
      <c r="I167" s="132" t="str">
        <f t="shared" si="6"/>
        <v>Único</v>
      </c>
      <c r="J167" s="132" t="str">
        <f t="shared" si="7"/>
        <v>Único</v>
      </c>
      <c r="K167" s="132">
        <f t="shared" si="8"/>
        <v>0</v>
      </c>
    </row>
    <row r="168" spans="1:11" x14ac:dyDescent="0.3">
      <c r="A168" s="130">
        <v>166</v>
      </c>
      <c r="B168" s="130" t="s">
        <v>4588</v>
      </c>
      <c r="C168" s="130" t="s">
        <v>1582</v>
      </c>
      <c r="D168" s="130" t="s">
        <v>1583</v>
      </c>
      <c r="E168" s="132">
        <v>166</v>
      </c>
      <c r="F168" s="130" t="s">
        <v>4589</v>
      </c>
      <c r="G168" s="130" t="s">
        <v>4590</v>
      </c>
      <c r="H168" s="130" t="s">
        <v>4591</v>
      </c>
      <c r="I168" s="132" t="str">
        <f t="shared" si="6"/>
        <v>Único</v>
      </c>
      <c r="J168" s="132" t="str">
        <f t="shared" si="7"/>
        <v>Único</v>
      </c>
      <c r="K168" s="132">
        <f t="shared" si="8"/>
        <v>0</v>
      </c>
    </row>
    <row r="169" spans="1:11" x14ac:dyDescent="0.3">
      <c r="A169" s="130">
        <v>167</v>
      </c>
      <c r="B169" s="130" t="s">
        <v>4592</v>
      </c>
      <c r="C169" s="130" t="s">
        <v>4593</v>
      </c>
      <c r="D169" s="130" t="s">
        <v>4594</v>
      </c>
      <c r="E169" s="132">
        <v>167</v>
      </c>
      <c r="F169" s="130" t="s">
        <v>4595</v>
      </c>
      <c r="G169" s="130" t="s">
        <v>4596</v>
      </c>
      <c r="H169" s="130" t="s">
        <v>4597</v>
      </c>
      <c r="I169" s="132" t="str">
        <f t="shared" si="6"/>
        <v>Único</v>
      </c>
      <c r="J169" s="132" t="str">
        <f t="shared" si="7"/>
        <v>Único</v>
      </c>
      <c r="K169" s="132">
        <f t="shared" si="8"/>
        <v>0</v>
      </c>
    </row>
    <row r="170" spans="1:11" x14ac:dyDescent="0.3">
      <c r="A170" s="130">
        <v>168</v>
      </c>
      <c r="B170" s="130" t="s">
        <v>4396</v>
      </c>
      <c r="C170" s="130" t="s">
        <v>1683</v>
      </c>
      <c r="D170" s="130" t="s">
        <v>1684</v>
      </c>
      <c r="E170" s="132">
        <v>168</v>
      </c>
      <c r="F170" s="130" t="s">
        <v>4598</v>
      </c>
      <c r="G170" s="130" t="s">
        <v>4599</v>
      </c>
      <c r="H170" s="130" t="s">
        <v>4600</v>
      </c>
      <c r="I170" s="132" t="str">
        <f t="shared" si="6"/>
        <v>Único</v>
      </c>
      <c r="J170" s="132" t="str">
        <f t="shared" si="7"/>
        <v>Único</v>
      </c>
      <c r="K170" s="132">
        <f t="shared" si="8"/>
        <v>0</v>
      </c>
    </row>
    <row r="171" spans="1:11" x14ac:dyDescent="0.3">
      <c r="A171" s="130">
        <v>169</v>
      </c>
      <c r="B171" s="130" t="s">
        <v>4601</v>
      </c>
      <c r="C171" s="130" t="s">
        <v>4297</v>
      </c>
      <c r="D171" s="130" t="s">
        <v>4298</v>
      </c>
      <c r="E171" s="132">
        <v>169</v>
      </c>
      <c r="F171" s="130" t="s">
        <v>1207</v>
      </c>
      <c r="G171" s="130" t="s">
        <v>1208</v>
      </c>
      <c r="H171" s="130" t="s">
        <v>1209</v>
      </c>
      <c r="I171" s="132" t="str">
        <f t="shared" si="6"/>
        <v>Único</v>
      </c>
      <c r="J171" s="132" t="str">
        <f t="shared" si="7"/>
        <v>Único</v>
      </c>
      <c r="K171" s="132">
        <f t="shared" si="8"/>
        <v>0</v>
      </c>
    </row>
    <row r="172" spans="1:11" x14ac:dyDescent="0.3">
      <c r="A172" s="130">
        <v>170</v>
      </c>
      <c r="B172" s="130" t="s">
        <v>4602</v>
      </c>
      <c r="C172" s="130" t="s">
        <v>4603</v>
      </c>
      <c r="D172" s="130" t="s">
        <v>4604</v>
      </c>
      <c r="E172" s="132">
        <v>170</v>
      </c>
      <c r="F172" s="130" t="s">
        <v>4605</v>
      </c>
      <c r="G172" s="130" t="s">
        <v>4606</v>
      </c>
      <c r="H172" s="130" t="s">
        <v>4607</v>
      </c>
      <c r="I172" s="132" t="str">
        <f t="shared" si="6"/>
        <v>Duplicado</v>
      </c>
      <c r="J172" s="132" t="str">
        <f t="shared" si="7"/>
        <v>Duplicado</v>
      </c>
      <c r="K172" s="132">
        <f t="shared" si="8"/>
        <v>1</v>
      </c>
    </row>
    <row r="173" spans="1:11" x14ac:dyDescent="0.3">
      <c r="A173" s="130">
        <v>171</v>
      </c>
      <c r="B173" s="130" t="s">
        <v>4608</v>
      </c>
      <c r="C173" s="130" t="s">
        <v>4535</v>
      </c>
      <c r="D173" s="130" t="s">
        <v>4536</v>
      </c>
      <c r="E173" s="132">
        <v>171</v>
      </c>
      <c r="F173" s="130" t="s">
        <v>4609</v>
      </c>
      <c r="G173" s="130" t="s">
        <v>4610</v>
      </c>
      <c r="H173" s="130" t="s">
        <v>4611</v>
      </c>
      <c r="I173" s="132" t="str">
        <f t="shared" si="6"/>
        <v>Único</v>
      </c>
      <c r="J173" s="132" t="str">
        <f t="shared" si="7"/>
        <v>Único</v>
      </c>
      <c r="K173" s="132">
        <f t="shared" si="8"/>
        <v>0</v>
      </c>
    </row>
    <row r="174" spans="1:11" x14ac:dyDescent="0.3">
      <c r="A174" s="130">
        <v>172</v>
      </c>
      <c r="B174" s="130" t="s">
        <v>4612</v>
      </c>
      <c r="C174" s="130" t="s">
        <v>1945</v>
      </c>
      <c r="D174" s="130" t="s">
        <v>1948</v>
      </c>
      <c r="E174" s="132">
        <v>172</v>
      </c>
      <c r="F174" s="130" t="s">
        <v>4613</v>
      </c>
      <c r="G174" s="130" t="s">
        <v>4614</v>
      </c>
      <c r="H174" s="130" t="s">
        <v>4615</v>
      </c>
      <c r="I174" s="132" t="str">
        <f t="shared" si="6"/>
        <v>Duplicado</v>
      </c>
      <c r="J174" s="132" t="str">
        <f t="shared" si="7"/>
        <v>Duplicado</v>
      </c>
      <c r="K174" s="132">
        <f t="shared" si="8"/>
        <v>1</v>
      </c>
    </row>
    <row r="175" spans="1:11" x14ac:dyDescent="0.3">
      <c r="A175" s="130">
        <v>173</v>
      </c>
      <c r="B175" s="130" t="s">
        <v>4616</v>
      </c>
      <c r="C175" s="130" t="s">
        <v>4617</v>
      </c>
      <c r="D175" s="130" t="s">
        <v>341</v>
      </c>
      <c r="E175" s="132">
        <v>173</v>
      </c>
      <c r="F175" s="130" t="s">
        <v>4618</v>
      </c>
      <c r="G175" s="130" t="s">
        <v>4619</v>
      </c>
      <c r="H175" s="130" t="s">
        <v>4620</v>
      </c>
      <c r="I175" s="132" t="str">
        <f t="shared" si="6"/>
        <v>Único</v>
      </c>
      <c r="J175" s="132" t="str">
        <f t="shared" si="7"/>
        <v>Único</v>
      </c>
      <c r="K175" s="132">
        <f t="shared" si="8"/>
        <v>0</v>
      </c>
    </row>
    <row r="176" spans="1:11" x14ac:dyDescent="0.3">
      <c r="A176" s="130">
        <v>174</v>
      </c>
      <c r="B176" s="130" t="s">
        <v>4621</v>
      </c>
      <c r="C176" s="130" t="s">
        <v>4622</v>
      </c>
      <c r="D176" s="130" t="s">
        <v>4623</v>
      </c>
      <c r="E176" s="132">
        <v>174</v>
      </c>
      <c r="F176" s="130" t="s">
        <v>4624</v>
      </c>
      <c r="G176" s="130" t="s">
        <v>2016</v>
      </c>
      <c r="H176" s="130" t="s">
        <v>2019</v>
      </c>
      <c r="I176" s="132" t="str">
        <f t="shared" si="6"/>
        <v>Único</v>
      </c>
      <c r="J176" s="132" t="str">
        <f t="shared" si="7"/>
        <v>Único</v>
      </c>
      <c r="K176" s="132">
        <f t="shared" si="8"/>
        <v>0</v>
      </c>
    </row>
    <row r="177" spans="1:11" x14ac:dyDescent="0.3">
      <c r="A177" s="130">
        <v>175</v>
      </c>
      <c r="B177" s="130" t="s">
        <v>4625</v>
      </c>
      <c r="C177" s="130" t="s">
        <v>4626</v>
      </c>
      <c r="D177" s="130" t="s">
        <v>4627</v>
      </c>
      <c r="E177" s="132">
        <v>175</v>
      </c>
      <c r="F177" s="130" t="s">
        <v>1220</v>
      </c>
      <c r="G177" s="130" t="s">
        <v>1221</v>
      </c>
      <c r="H177" s="130" t="s">
        <v>1222</v>
      </c>
      <c r="I177" s="132" t="str">
        <f t="shared" si="6"/>
        <v>Duplicado</v>
      </c>
      <c r="J177" s="132" t="str">
        <f t="shared" si="7"/>
        <v>Duplicado</v>
      </c>
      <c r="K177" s="132">
        <f t="shared" si="8"/>
        <v>1</v>
      </c>
    </row>
    <row r="178" spans="1:11" x14ac:dyDescent="0.3">
      <c r="A178" s="130">
        <v>176</v>
      </c>
      <c r="B178" s="130" t="s">
        <v>4628</v>
      </c>
      <c r="C178" s="130" t="s">
        <v>770</v>
      </c>
      <c r="D178" s="130" t="s">
        <v>771</v>
      </c>
      <c r="E178" s="132">
        <v>176</v>
      </c>
      <c r="F178" s="130" t="s">
        <v>1228</v>
      </c>
      <c r="G178" s="130" t="s">
        <v>1229</v>
      </c>
      <c r="H178" s="130" t="s">
        <v>1230</v>
      </c>
      <c r="I178" s="132" t="str">
        <f t="shared" si="6"/>
        <v>Único</v>
      </c>
      <c r="J178" s="132" t="str">
        <f t="shared" si="7"/>
        <v>Único</v>
      </c>
      <c r="K178" s="132">
        <f t="shared" si="8"/>
        <v>0</v>
      </c>
    </row>
    <row r="179" spans="1:11" x14ac:dyDescent="0.3">
      <c r="A179" s="130">
        <v>177</v>
      </c>
      <c r="B179" s="130" t="s">
        <v>4546</v>
      </c>
      <c r="C179" s="130" t="s">
        <v>4629</v>
      </c>
      <c r="D179" s="130" t="s">
        <v>4630</v>
      </c>
      <c r="E179" s="132">
        <v>177</v>
      </c>
      <c r="F179" s="130" t="s">
        <v>391</v>
      </c>
      <c r="G179" s="130" t="s">
        <v>1237</v>
      </c>
      <c r="H179" s="130" t="s">
        <v>1238</v>
      </c>
      <c r="I179" s="132" t="str">
        <f t="shared" si="6"/>
        <v>Único</v>
      </c>
      <c r="J179" s="132" t="str">
        <f t="shared" si="7"/>
        <v>Único</v>
      </c>
      <c r="K179" s="132">
        <f t="shared" si="8"/>
        <v>0</v>
      </c>
    </row>
    <row r="180" spans="1:11" x14ac:dyDescent="0.3">
      <c r="A180" s="130">
        <v>178</v>
      </c>
      <c r="B180" s="130" t="s">
        <v>4631</v>
      </c>
      <c r="C180" s="130" t="s">
        <v>4632</v>
      </c>
      <c r="D180" s="130" t="s">
        <v>4633</v>
      </c>
      <c r="E180" s="132">
        <v>178</v>
      </c>
      <c r="F180" s="130" t="s">
        <v>4634</v>
      </c>
      <c r="G180" s="130" t="s">
        <v>4635</v>
      </c>
      <c r="H180" s="130" t="s">
        <v>4636</v>
      </c>
      <c r="I180" s="132" t="str">
        <f t="shared" si="6"/>
        <v>Único</v>
      </c>
      <c r="J180" s="132" t="str">
        <f t="shared" si="7"/>
        <v>Único</v>
      </c>
      <c r="K180" s="132">
        <f t="shared" si="8"/>
        <v>0</v>
      </c>
    </row>
    <row r="181" spans="1:11" x14ac:dyDescent="0.3">
      <c r="A181" s="130">
        <v>179</v>
      </c>
      <c r="B181" s="130" t="s">
        <v>4637</v>
      </c>
      <c r="C181" s="130" t="s">
        <v>4638</v>
      </c>
      <c r="D181" s="130" t="s">
        <v>4639</v>
      </c>
      <c r="E181" s="132">
        <v>179</v>
      </c>
      <c r="F181" s="130" t="s">
        <v>1243</v>
      </c>
      <c r="G181" s="130" t="s">
        <v>1244</v>
      </c>
      <c r="H181" s="130" t="s">
        <v>1245</v>
      </c>
      <c r="I181" s="132" t="str">
        <f t="shared" si="6"/>
        <v>Duplicado</v>
      </c>
      <c r="J181" s="132" t="str">
        <f t="shared" si="7"/>
        <v>Duplicado</v>
      </c>
      <c r="K181" s="132">
        <f t="shared" si="8"/>
        <v>1</v>
      </c>
    </row>
    <row r="182" spans="1:11" x14ac:dyDescent="0.3">
      <c r="A182" s="130">
        <v>180</v>
      </c>
      <c r="B182" s="130" t="s">
        <v>4640</v>
      </c>
      <c r="C182" s="130" t="s">
        <v>888</v>
      </c>
      <c r="D182" s="130" t="s">
        <v>889</v>
      </c>
      <c r="E182" s="132">
        <v>180</v>
      </c>
      <c r="F182" s="130" t="s">
        <v>4641</v>
      </c>
      <c r="G182" s="130" t="s">
        <v>4522</v>
      </c>
      <c r="H182" s="130" t="s">
        <v>4523</v>
      </c>
      <c r="I182" s="132" t="str">
        <f t="shared" si="6"/>
        <v>Duplicado</v>
      </c>
      <c r="J182" s="132" t="str">
        <f t="shared" si="7"/>
        <v>Duplicado</v>
      </c>
      <c r="K182" s="132">
        <f t="shared" si="8"/>
        <v>1</v>
      </c>
    </row>
    <row r="183" spans="1:11" x14ac:dyDescent="0.3">
      <c r="A183" s="130">
        <v>181</v>
      </c>
      <c r="B183" s="130" t="s">
        <v>4642</v>
      </c>
      <c r="C183" s="130" t="s">
        <v>4643</v>
      </c>
      <c r="D183" s="130" t="s">
        <v>454</v>
      </c>
      <c r="E183" s="132">
        <v>181</v>
      </c>
      <c r="F183" s="130" t="s">
        <v>4644</v>
      </c>
      <c r="G183" s="130" t="s">
        <v>4645</v>
      </c>
      <c r="H183" s="130" t="s">
        <v>4646</v>
      </c>
      <c r="I183" s="132" t="str">
        <f t="shared" si="6"/>
        <v>Duplicado</v>
      </c>
      <c r="J183" s="132" t="str">
        <f t="shared" si="7"/>
        <v>Duplicado</v>
      </c>
      <c r="K183" s="132">
        <f t="shared" si="8"/>
        <v>1</v>
      </c>
    </row>
    <row r="184" spans="1:11" x14ac:dyDescent="0.3">
      <c r="A184" s="130">
        <v>182</v>
      </c>
      <c r="B184" s="130" t="s">
        <v>4647</v>
      </c>
      <c r="C184" s="130" t="s">
        <v>4648</v>
      </c>
      <c r="D184" s="130" t="s">
        <v>4649</v>
      </c>
      <c r="E184" s="132">
        <v>182</v>
      </c>
      <c r="F184" s="130" t="s">
        <v>4650</v>
      </c>
      <c r="G184" s="130" t="s">
        <v>4651</v>
      </c>
      <c r="H184" s="130" t="s">
        <v>4652</v>
      </c>
      <c r="I184" s="132" t="str">
        <f t="shared" si="6"/>
        <v>Único</v>
      </c>
      <c r="J184" s="132" t="str">
        <f t="shared" si="7"/>
        <v>Único</v>
      </c>
      <c r="K184" s="132">
        <f t="shared" si="8"/>
        <v>0</v>
      </c>
    </row>
    <row r="185" spans="1:11" x14ac:dyDescent="0.3">
      <c r="A185" s="130">
        <v>183</v>
      </c>
      <c r="B185" s="130" t="s">
        <v>4653</v>
      </c>
      <c r="C185" s="130" t="s">
        <v>4031</v>
      </c>
      <c r="D185" s="130" t="s">
        <v>4032</v>
      </c>
      <c r="E185" s="132">
        <v>183</v>
      </c>
      <c r="F185" s="130" t="s">
        <v>4654</v>
      </c>
      <c r="G185" s="130" t="s">
        <v>4655</v>
      </c>
      <c r="H185" s="130" t="s">
        <v>4656</v>
      </c>
      <c r="I185" s="132" t="str">
        <f t="shared" si="6"/>
        <v>Único</v>
      </c>
      <c r="J185" s="132" t="str">
        <f t="shared" si="7"/>
        <v>Único</v>
      </c>
      <c r="K185" s="132">
        <f t="shared" si="8"/>
        <v>0</v>
      </c>
    </row>
    <row r="186" spans="1:11" x14ac:dyDescent="0.3">
      <c r="A186" s="130">
        <v>184</v>
      </c>
      <c r="B186" s="130" t="s">
        <v>4657</v>
      </c>
      <c r="C186" s="130" t="s">
        <v>4658</v>
      </c>
      <c r="D186" s="130" t="s">
        <v>4659</v>
      </c>
      <c r="E186" s="132">
        <v>184</v>
      </c>
      <c r="F186" s="130" t="s">
        <v>1266</v>
      </c>
      <c r="G186" s="130" t="s">
        <v>1267</v>
      </c>
      <c r="H186" s="130" t="s">
        <v>1268</v>
      </c>
      <c r="I186" s="132" t="str">
        <f t="shared" si="6"/>
        <v>Único</v>
      </c>
      <c r="J186" s="132" t="str">
        <f t="shared" si="7"/>
        <v>Único</v>
      </c>
      <c r="K186" s="132">
        <f t="shared" si="8"/>
        <v>0</v>
      </c>
    </row>
    <row r="187" spans="1:11" x14ac:dyDescent="0.3">
      <c r="A187" s="130">
        <v>185</v>
      </c>
      <c r="B187" s="130" t="s">
        <v>4660</v>
      </c>
      <c r="C187" s="130" t="s">
        <v>4661</v>
      </c>
      <c r="D187" s="130" t="s">
        <v>4662</v>
      </c>
      <c r="E187" s="132">
        <v>185</v>
      </c>
      <c r="F187" s="130" t="s">
        <v>4663</v>
      </c>
      <c r="G187" s="130" t="s">
        <v>4664</v>
      </c>
      <c r="H187" s="130" t="s">
        <v>4665</v>
      </c>
      <c r="I187" s="132" t="str">
        <f t="shared" si="6"/>
        <v>Único</v>
      </c>
      <c r="J187" s="132" t="str">
        <f t="shared" si="7"/>
        <v>Único</v>
      </c>
      <c r="K187" s="132">
        <f t="shared" si="8"/>
        <v>0</v>
      </c>
    </row>
    <row r="188" spans="1:11" x14ac:dyDescent="0.3">
      <c r="A188" s="130">
        <v>186</v>
      </c>
      <c r="B188" s="130" t="s">
        <v>4666</v>
      </c>
      <c r="C188" s="130" t="s">
        <v>4550</v>
      </c>
      <c r="D188" s="130" t="s">
        <v>4551</v>
      </c>
      <c r="E188" s="132">
        <v>186</v>
      </c>
      <c r="F188" s="130" t="s">
        <v>4667</v>
      </c>
      <c r="G188" s="130" t="s">
        <v>4495</v>
      </c>
      <c r="H188" s="130" t="s">
        <v>4496</v>
      </c>
      <c r="I188" s="132" t="str">
        <f t="shared" si="6"/>
        <v>Duplicado</v>
      </c>
      <c r="J188" s="132" t="str">
        <f t="shared" si="7"/>
        <v>Duplicado</v>
      </c>
      <c r="K188" s="132">
        <f t="shared" si="8"/>
        <v>1</v>
      </c>
    </row>
    <row r="189" spans="1:11" x14ac:dyDescent="0.3">
      <c r="A189" s="130">
        <v>187</v>
      </c>
      <c r="B189" s="130" t="s">
        <v>4546</v>
      </c>
      <c r="C189" s="130" t="s">
        <v>4668</v>
      </c>
      <c r="D189" s="130" t="s">
        <v>4669</v>
      </c>
      <c r="E189" s="132">
        <v>187</v>
      </c>
      <c r="F189" s="130" t="s">
        <v>4670</v>
      </c>
      <c r="G189" s="130" t="s">
        <v>4018</v>
      </c>
      <c r="H189" s="130" t="s">
        <v>4019</v>
      </c>
      <c r="I189" s="132" t="str">
        <f t="shared" si="6"/>
        <v>Duplicado</v>
      </c>
      <c r="J189" s="132" t="str">
        <f t="shared" si="7"/>
        <v>Duplicado</v>
      </c>
      <c r="K189" s="132">
        <f t="shared" si="8"/>
        <v>1</v>
      </c>
    </row>
    <row r="190" spans="1:11" x14ac:dyDescent="0.3">
      <c r="A190" s="130">
        <v>188</v>
      </c>
      <c r="B190" s="130" t="s">
        <v>4671</v>
      </c>
      <c r="C190" s="130" t="s">
        <v>4672</v>
      </c>
      <c r="D190" s="130" t="s">
        <v>4673</v>
      </c>
      <c r="E190" s="132">
        <v>188</v>
      </c>
      <c r="F190" s="130" t="s">
        <v>4674</v>
      </c>
      <c r="G190" s="130" t="s">
        <v>4675</v>
      </c>
      <c r="H190" s="130" t="s">
        <v>4676</v>
      </c>
      <c r="I190" s="132" t="str">
        <f t="shared" si="6"/>
        <v>Único</v>
      </c>
      <c r="J190" s="132" t="str">
        <f t="shared" si="7"/>
        <v>Único</v>
      </c>
      <c r="K190" s="132">
        <f t="shared" si="8"/>
        <v>0</v>
      </c>
    </row>
    <row r="191" spans="1:11" x14ac:dyDescent="0.3">
      <c r="A191" s="130">
        <v>189</v>
      </c>
      <c r="B191" s="130" t="s">
        <v>4677</v>
      </c>
      <c r="C191" s="130" t="s">
        <v>950</v>
      </c>
      <c r="D191" s="130" t="s">
        <v>951</v>
      </c>
      <c r="E191" s="132">
        <v>189</v>
      </c>
      <c r="F191" s="130" t="s">
        <v>1282</v>
      </c>
      <c r="G191" s="130" t="s">
        <v>1283</v>
      </c>
      <c r="H191" s="130" t="s">
        <v>1284</v>
      </c>
      <c r="I191" s="132" t="str">
        <f t="shared" si="6"/>
        <v>Único</v>
      </c>
      <c r="J191" s="132" t="str">
        <f t="shared" si="7"/>
        <v>Único</v>
      </c>
      <c r="K191" s="132">
        <f t="shared" si="8"/>
        <v>0</v>
      </c>
    </row>
    <row r="192" spans="1:11" x14ac:dyDescent="0.3">
      <c r="A192" s="130">
        <v>190</v>
      </c>
      <c r="B192" s="130" t="s">
        <v>4678</v>
      </c>
      <c r="C192" s="130" t="s">
        <v>4679</v>
      </c>
      <c r="D192" s="130" t="s">
        <v>1345</v>
      </c>
      <c r="E192" s="132">
        <v>190</v>
      </c>
      <c r="F192" s="130" t="s">
        <v>1290</v>
      </c>
      <c r="G192" s="130" t="s">
        <v>1291</v>
      </c>
      <c r="H192" s="130" t="s">
        <v>1292</v>
      </c>
      <c r="I192" s="132" t="str">
        <f t="shared" si="6"/>
        <v>Duplicado</v>
      </c>
      <c r="J192" s="132" t="str">
        <f t="shared" si="7"/>
        <v>Duplicado</v>
      </c>
      <c r="K192" s="132">
        <f t="shared" si="8"/>
        <v>1</v>
      </c>
    </row>
    <row r="193" spans="1:11" x14ac:dyDescent="0.3">
      <c r="A193" s="130">
        <v>191</v>
      </c>
      <c r="B193" s="130" t="s">
        <v>4680</v>
      </c>
      <c r="C193" s="130" t="s">
        <v>4681</v>
      </c>
      <c r="D193" s="130" t="s">
        <v>4682</v>
      </c>
      <c r="E193" s="132">
        <v>191</v>
      </c>
      <c r="F193" s="130" t="s">
        <v>4683</v>
      </c>
      <c r="G193" s="130" t="s">
        <v>4083</v>
      </c>
      <c r="H193" s="130" t="s">
        <v>4084</v>
      </c>
      <c r="I193" s="132" t="str">
        <f t="shared" si="6"/>
        <v>Duplicado</v>
      </c>
      <c r="J193" s="132" t="str">
        <f t="shared" si="7"/>
        <v>Duplicado</v>
      </c>
      <c r="K193" s="132">
        <f t="shared" si="8"/>
        <v>1</v>
      </c>
    </row>
    <row r="194" spans="1:11" x14ac:dyDescent="0.3">
      <c r="A194" s="130">
        <v>192</v>
      </c>
      <c r="B194" s="130" t="s">
        <v>4684</v>
      </c>
      <c r="C194" s="130" t="s">
        <v>4685</v>
      </c>
      <c r="D194" s="130" t="s">
        <v>4686</v>
      </c>
      <c r="E194" s="132">
        <v>192</v>
      </c>
      <c r="F194" s="130" t="s">
        <v>1298</v>
      </c>
      <c r="G194" s="130" t="s">
        <v>1299</v>
      </c>
      <c r="H194" s="130" t="s">
        <v>1300</v>
      </c>
      <c r="I194" s="132" t="str">
        <f t="shared" si="6"/>
        <v>Duplicado</v>
      </c>
      <c r="J194" s="132" t="str">
        <f t="shared" si="7"/>
        <v>Duplicado</v>
      </c>
      <c r="K194" s="132">
        <f t="shared" si="8"/>
        <v>1</v>
      </c>
    </row>
    <row r="195" spans="1:11" x14ac:dyDescent="0.3">
      <c r="A195" s="130">
        <v>193</v>
      </c>
      <c r="B195" s="130" t="s">
        <v>4687</v>
      </c>
      <c r="C195" s="130" t="s">
        <v>4645</v>
      </c>
      <c r="D195" s="130" t="s">
        <v>4646</v>
      </c>
      <c r="E195" s="132">
        <v>193</v>
      </c>
      <c r="F195" s="130" t="s">
        <v>1307</v>
      </c>
      <c r="G195" s="130" t="s">
        <v>1308</v>
      </c>
      <c r="H195" s="130" t="s">
        <v>1309</v>
      </c>
      <c r="I195" s="132" t="str">
        <f t="shared" ref="I195:I258" si="9">IF(OR(H195="", ISERROR(MATCH(H195,$D$3:$D$676, 0))), "Único", "Duplicado")</f>
        <v>Único</v>
      </c>
      <c r="J195" s="132" t="str">
        <f t="shared" ref="J195:J258" si="10">IF(NOT(ISERROR(MATCH(G195,$C$3:$C$676, 0))), "Duplicado", "Único")</f>
        <v>Único</v>
      </c>
      <c r="K195" s="132">
        <f t="shared" ref="K195:K258" si="11">IF(OR(I195="Duplicado", J195="Duplicado"), 1, 0)</f>
        <v>0</v>
      </c>
    </row>
    <row r="196" spans="1:11" x14ac:dyDescent="0.3">
      <c r="A196" s="130">
        <v>194</v>
      </c>
      <c r="B196" s="130" t="s">
        <v>4688</v>
      </c>
      <c r="C196" s="130" t="s">
        <v>553</v>
      </c>
      <c r="D196" s="130" t="s">
        <v>554</v>
      </c>
      <c r="E196" s="132">
        <v>194</v>
      </c>
      <c r="F196" s="130" t="s">
        <v>4689</v>
      </c>
      <c r="G196" s="130" t="s">
        <v>4690</v>
      </c>
      <c r="H196" s="130" t="s">
        <v>4691</v>
      </c>
      <c r="I196" s="132" t="str">
        <f t="shared" si="9"/>
        <v>Único</v>
      </c>
      <c r="J196" s="132" t="str">
        <f t="shared" si="10"/>
        <v>Único</v>
      </c>
      <c r="K196" s="132">
        <f t="shared" si="11"/>
        <v>0</v>
      </c>
    </row>
    <row r="197" spans="1:11" x14ac:dyDescent="0.3">
      <c r="A197" s="130">
        <v>195</v>
      </c>
      <c r="B197" s="130" t="s">
        <v>4692</v>
      </c>
      <c r="C197" s="130" t="s">
        <v>4693</v>
      </c>
      <c r="D197" s="130" t="s">
        <v>4694</v>
      </c>
      <c r="E197" s="132">
        <v>195</v>
      </c>
      <c r="F197" s="130" t="s">
        <v>1322</v>
      </c>
      <c r="G197" s="130" t="s">
        <v>1323</v>
      </c>
      <c r="H197" s="130" t="s">
        <v>1324</v>
      </c>
      <c r="I197" s="132" t="str">
        <f t="shared" si="9"/>
        <v>Único</v>
      </c>
      <c r="J197" s="132" t="str">
        <f t="shared" si="10"/>
        <v>Único</v>
      </c>
      <c r="K197" s="132">
        <f t="shared" si="11"/>
        <v>0</v>
      </c>
    </row>
    <row r="198" spans="1:11" x14ac:dyDescent="0.3">
      <c r="A198" s="130">
        <v>196</v>
      </c>
      <c r="B198" s="130" t="s">
        <v>4695</v>
      </c>
      <c r="C198" s="130" t="s">
        <v>4696</v>
      </c>
      <c r="D198" s="130" t="s">
        <v>4697</v>
      </c>
      <c r="E198" s="132">
        <v>196</v>
      </c>
      <c r="F198" s="130" t="s">
        <v>4698</v>
      </c>
      <c r="G198" s="130" t="s">
        <v>4699</v>
      </c>
      <c r="H198" s="130" t="s">
        <v>4700</v>
      </c>
      <c r="I198" s="132" t="str">
        <f t="shared" si="9"/>
        <v>Único</v>
      </c>
      <c r="J198" s="132" t="str">
        <f t="shared" si="10"/>
        <v>Único</v>
      </c>
      <c r="K198" s="132">
        <f t="shared" si="11"/>
        <v>0</v>
      </c>
    </row>
    <row r="199" spans="1:11" x14ac:dyDescent="0.3">
      <c r="A199" s="130">
        <v>197</v>
      </c>
      <c r="B199" s="130" t="s">
        <v>4701</v>
      </c>
      <c r="C199" s="130" t="s">
        <v>4606</v>
      </c>
      <c r="D199" s="130" t="s">
        <v>4607</v>
      </c>
      <c r="E199" s="132">
        <v>197</v>
      </c>
      <c r="F199" s="130" t="s">
        <v>4702</v>
      </c>
      <c r="G199" s="130" t="s">
        <v>4703</v>
      </c>
      <c r="H199" s="130" t="s">
        <v>4704</v>
      </c>
      <c r="I199" s="132" t="str">
        <f t="shared" si="9"/>
        <v>Único</v>
      </c>
      <c r="J199" s="132" t="str">
        <f t="shared" si="10"/>
        <v>Único</v>
      </c>
      <c r="K199" s="132">
        <f t="shared" si="11"/>
        <v>0</v>
      </c>
    </row>
    <row r="200" spans="1:11" x14ac:dyDescent="0.3">
      <c r="A200" s="130">
        <v>198</v>
      </c>
      <c r="B200" s="130" t="s">
        <v>4705</v>
      </c>
      <c r="C200" s="130" t="s">
        <v>1981</v>
      </c>
      <c r="D200" s="130" t="s">
        <v>1984</v>
      </c>
      <c r="E200" s="132">
        <v>198</v>
      </c>
      <c r="F200" s="130" t="s">
        <v>4706</v>
      </c>
      <c r="G200" s="130" t="s">
        <v>4707</v>
      </c>
      <c r="H200" s="130" t="s">
        <v>4708</v>
      </c>
      <c r="I200" s="132" t="str">
        <f t="shared" si="9"/>
        <v>Único</v>
      </c>
      <c r="J200" s="132" t="str">
        <f t="shared" si="10"/>
        <v>Único</v>
      </c>
      <c r="K200" s="132">
        <f t="shared" si="11"/>
        <v>0</v>
      </c>
    </row>
    <row r="201" spans="1:11" x14ac:dyDescent="0.3">
      <c r="A201" s="130">
        <v>199</v>
      </c>
      <c r="B201" s="130" t="s">
        <v>4709</v>
      </c>
      <c r="C201" s="130" t="s">
        <v>4048</v>
      </c>
      <c r="D201" s="130" t="s">
        <v>4049</v>
      </c>
      <c r="E201" s="132">
        <v>199</v>
      </c>
      <c r="F201" s="130" t="s">
        <v>4710</v>
      </c>
      <c r="G201" s="130" t="s">
        <v>1738</v>
      </c>
      <c r="H201" s="130" t="s">
        <v>1741</v>
      </c>
      <c r="I201" s="132" t="str">
        <f t="shared" si="9"/>
        <v>Único</v>
      </c>
      <c r="J201" s="132" t="str">
        <f t="shared" si="10"/>
        <v>Único</v>
      </c>
      <c r="K201" s="132">
        <f t="shared" si="11"/>
        <v>0</v>
      </c>
    </row>
    <row r="202" spans="1:11" x14ac:dyDescent="0.3">
      <c r="A202" s="130">
        <v>200</v>
      </c>
      <c r="B202" s="130" t="s">
        <v>4711</v>
      </c>
      <c r="C202" s="130" t="s">
        <v>4712</v>
      </c>
      <c r="D202" s="130" t="s">
        <v>4713</v>
      </c>
      <c r="E202" s="132">
        <v>200</v>
      </c>
      <c r="F202" s="130" t="s">
        <v>4714</v>
      </c>
      <c r="G202" s="130" t="s">
        <v>4715</v>
      </c>
      <c r="H202" s="130" t="s">
        <v>4716</v>
      </c>
      <c r="I202" s="132" t="str">
        <f t="shared" si="9"/>
        <v>Único</v>
      </c>
      <c r="J202" s="132" t="str">
        <f t="shared" si="10"/>
        <v>Único</v>
      </c>
      <c r="K202" s="132">
        <f t="shared" si="11"/>
        <v>0</v>
      </c>
    </row>
    <row r="203" spans="1:11" x14ac:dyDescent="0.3">
      <c r="A203" s="130">
        <v>201</v>
      </c>
      <c r="B203" s="130" t="s">
        <v>4717</v>
      </c>
      <c r="C203" s="130" t="s">
        <v>4718</v>
      </c>
      <c r="D203" s="130" t="s">
        <v>4719</v>
      </c>
      <c r="E203" s="132">
        <v>201</v>
      </c>
      <c r="F203" s="130" t="s">
        <v>4720</v>
      </c>
      <c r="G203" s="130" t="s">
        <v>1945</v>
      </c>
      <c r="H203" s="130" t="s">
        <v>1948</v>
      </c>
      <c r="I203" s="132" t="str">
        <f t="shared" si="9"/>
        <v>Duplicado</v>
      </c>
      <c r="J203" s="132" t="str">
        <f t="shared" si="10"/>
        <v>Duplicado</v>
      </c>
      <c r="K203" s="132">
        <f t="shared" si="11"/>
        <v>1</v>
      </c>
    </row>
    <row r="204" spans="1:11" x14ac:dyDescent="0.3">
      <c r="A204" s="130">
        <v>202</v>
      </c>
      <c r="B204" s="130" t="s">
        <v>4721</v>
      </c>
      <c r="C204" s="130" t="s">
        <v>4722</v>
      </c>
      <c r="D204" s="130" t="s">
        <v>4723</v>
      </c>
      <c r="E204" s="132">
        <v>202</v>
      </c>
      <c r="F204" s="130" t="s">
        <v>4724</v>
      </c>
      <c r="G204" s="130" t="s">
        <v>4725</v>
      </c>
      <c r="H204" s="130" t="s">
        <v>4726</v>
      </c>
      <c r="I204" s="132" t="str">
        <f t="shared" si="9"/>
        <v>Único</v>
      </c>
      <c r="J204" s="132" t="str">
        <f t="shared" si="10"/>
        <v>Único</v>
      </c>
      <c r="K204" s="132">
        <f t="shared" si="11"/>
        <v>0</v>
      </c>
    </row>
    <row r="205" spans="1:11" x14ac:dyDescent="0.3">
      <c r="A205" s="130">
        <v>203</v>
      </c>
      <c r="B205" s="130" t="s">
        <v>4727</v>
      </c>
      <c r="C205" s="130" t="s">
        <v>368</v>
      </c>
      <c r="D205" s="130" t="s">
        <v>369</v>
      </c>
      <c r="E205" s="132">
        <v>203</v>
      </c>
      <c r="F205" s="130" t="s">
        <v>4728</v>
      </c>
      <c r="G205" s="130" t="s">
        <v>4089</v>
      </c>
      <c r="H205" s="130" t="s">
        <v>4090</v>
      </c>
      <c r="I205" s="132" t="str">
        <f t="shared" si="9"/>
        <v>Duplicado</v>
      </c>
      <c r="J205" s="132" t="str">
        <f t="shared" si="10"/>
        <v>Duplicado</v>
      </c>
      <c r="K205" s="132">
        <f t="shared" si="11"/>
        <v>1</v>
      </c>
    </row>
    <row r="206" spans="1:11" x14ac:dyDescent="0.3">
      <c r="A206" s="130">
        <v>204</v>
      </c>
      <c r="B206" s="130" t="s">
        <v>4729</v>
      </c>
      <c r="C206" s="130" t="s">
        <v>4730</v>
      </c>
      <c r="D206" s="130" t="s">
        <v>4731</v>
      </c>
      <c r="E206" s="132">
        <v>204</v>
      </c>
      <c r="F206" s="130" t="s">
        <v>4732</v>
      </c>
      <c r="G206" s="130" t="s">
        <v>4733</v>
      </c>
      <c r="H206" s="130" t="s">
        <v>4734</v>
      </c>
      <c r="I206" s="132" t="str">
        <f t="shared" si="9"/>
        <v>Duplicado</v>
      </c>
      <c r="J206" s="132" t="str">
        <f t="shared" si="10"/>
        <v>Duplicado</v>
      </c>
      <c r="K206" s="132">
        <f t="shared" si="11"/>
        <v>1</v>
      </c>
    </row>
    <row r="207" spans="1:11" x14ac:dyDescent="0.3">
      <c r="A207" s="130">
        <v>205</v>
      </c>
      <c r="B207" s="130" t="s">
        <v>4735</v>
      </c>
      <c r="C207" s="130" t="s">
        <v>4736</v>
      </c>
      <c r="D207" s="130" t="s">
        <v>4737</v>
      </c>
      <c r="E207" s="132">
        <v>205</v>
      </c>
      <c r="F207" s="130" t="s">
        <v>114</v>
      </c>
      <c r="G207" s="130" t="s">
        <v>4192</v>
      </c>
      <c r="H207" s="130" t="s">
        <v>4193</v>
      </c>
      <c r="I207" s="132" t="str">
        <f t="shared" si="9"/>
        <v>Duplicado</v>
      </c>
      <c r="J207" s="132" t="str">
        <f t="shared" si="10"/>
        <v>Duplicado</v>
      </c>
      <c r="K207" s="132">
        <f t="shared" si="11"/>
        <v>1</v>
      </c>
    </row>
    <row r="208" spans="1:11" x14ac:dyDescent="0.3">
      <c r="A208" s="130">
        <v>206</v>
      </c>
      <c r="B208" s="130" t="s">
        <v>4738</v>
      </c>
      <c r="C208" s="130" t="s">
        <v>4733</v>
      </c>
      <c r="D208" s="130" t="s">
        <v>4734</v>
      </c>
      <c r="E208" s="132">
        <v>206</v>
      </c>
      <c r="F208" s="130" t="s">
        <v>4739</v>
      </c>
      <c r="G208" s="130" t="s">
        <v>4740</v>
      </c>
      <c r="H208" s="130" t="s">
        <v>4741</v>
      </c>
      <c r="I208" s="132" t="str">
        <f t="shared" si="9"/>
        <v>Único</v>
      </c>
      <c r="J208" s="132" t="str">
        <f t="shared" si="10"/>
        <v>Único</v>
      </c>
      <c r="K208" s="132">
        <f t="shared" si="11"/>
        <v>0</v>
      </c>
    </row>
    <row r="209" spans="1:11" x14ac:dyDescent="0.3">
      <c r="A209" s="130">
        <v>207</v>
      </c>
      <c r="B209" s="130" t="s">
        <v>4742</v>
      </c>
      <c r="C209" s="130" t="s">
        <v>4743</v>
      </c>
      <c r="D209" s="130" t="s">
        <v>4744</v>
      </c>
      <c r="E209" s="132">
        <v>207</v>
      </c>
      <c r="F209" s="130" t="s">
        <v>4745</v>
      </c>
      <c r="G209" s="130" t="s">
        <v>4746</v>
      </c>
      <c r="H209" s="130" t="s">
        <v>4694</v>
      </c>
      <c r="I209" s="132" t="str">
        <f t="shared" si="9"/>
        <v>Duplicado</v>
      </c>
      <c r="J209" s="132" t="str">
        <f t="shared" si="10"/>
        <v>Único</v>
      </c>
      <c r="K209" s="132">
        <f t="shared" si="11"/>
        <v>1</v>
      </c>
    </row>
    <row r="210" spans="1:11" x14ac:dyDescent="0.3">
      <c r="A210" s="130">
        <v>208</v>
      </c>
      <c r="B210" s="130" t="s">
        <v>4747</v>
      </c>
      <c r="C210" s="130" t="s">
        <v>4432</v>
      </c>
      <c r="D210" s="130" t="s">
        <v>4433</v>
      </c>
      <c r="E210" s="132">
        <v>208</v>
      </c>
      <c r="F210" s="130" t="s">
        <v>1380</v>
      </c>
      <c r="G210" s="130" t="s">
        <v>1381</v>
      </c>
      <c r="H210" s="130" t="s">
        <v>1382</v>
      </c>
      <c r="I210" s="132" t="str">
        <f t="shared" si="9"/>
        <v>Único</v>
      </c>
      <c r="J210" s="132" t="str">
        <f t="shared" si="10"/>
        <v>Único</v>
      </c>
      <c r="K210" s="132">
        <f t="shared" si="11"/>
        <v>0</v>
      </c>
    </row>
    <row r="211" spans="1:11" x14ac:dyDescent="0.3">
      <c r="A211" s="130">
        <v>209</v>
      </c>
      <c r="B211" s="130" t="s">
        <v>4748</v>
      </c>
      <c r="C211" s="130" t="s">
        <v>4749</v>
      </c>
      <c r="D211" s="130" t="s">
        <v>4046</v>
      </c>
      <c r="E211" s="132">
        <v>209</v>
      </c>
      <c r="F211" s="130" t="s">
        <v>4750</v>
      </c>
      <c r="G211" s="130" t="s">
        <v>4751</v>
      </c>
      <c r="H211" s="130" t="s">
        <v>4752</v>
      </c>
      <c r="I211" s="132" t="str">
        <f t="shared" si="9"/>
        <v>Único</v>
      </c>
      <c r="J211" s="132" t="str">
        <f t="shared" si="10"/>
        <v>Único</v>
      </c>
      <c r="K211" s="132">
        <f t="shared" si="11"/>
        <v>0</v>
      </c>
    </row>
    <row r="212" spans="1:11" x14ac:dyDescent="0.3">
      <c r="A212" s="130">
        <v>210</v>
      </c>
      <c r="B212" s="130" t="s">
        <v>4753</v>
      </c>
      <c r="C212" s="130" t="s">
        <v>4754</v>
      </c>
      <c r="D212" s="130" t="s">
        <v>4755</v>
      </c>
      <c r="E212" s="132">
        <v>210</v>
      </c>
      <c r="F212" s="130" t="s">
        <v>4756</v>
      </c>
      <c r="G212" s="130" t="s">
        <v>4757</v>
      </c>
      <c r="H212" s="130" t="s">
        <v>4758</v>
      </c>
      <c r="I212" s="132" t="str">
        <f t="shared" si="9"/>
        <v>Único</v>
      </c>
      <c r="J212" s="132" t="str">
        <f t="shared" si="10"/>
        <v>Único</v>
      </c>
      <c r="K212" s="132">
        <f t="shared" si="11"/>
        <v>0</v>
      </c>
    </row>
    <row r="213" spans="1:11" x14ac:dyDescent="0.3">
      <c r="A213" s="130">
        <v>211</v>
      </c>
      <c r="B213" s="130" t="s">
        <v>4759</v>
      </c>
      <c r="C213" s="130" t="s">
        <v>4760</v>
      </c>
      <c r="D213" s="130" t="s">
        <v>4761</v>
      </c>
      <c r="E213" s="132">
        <v>211</v>
      </c>
      <c r="F213" s="130" t="s">
        <v>1420</v>
      </c>
      <c r="G213" s="130" t="s">
        <v>1421</v>
      </c>
      <c r="H213" s="130" t="s">
        <v>1422</v>
      </c>
      <c r="I213" s="132" t="str">
        <f t="shared" si="9"/>
        <v>Único</v>
      </c>
      <c r="J213" s="132" t="str">
        <f t="shared" si="10"/>
        <v>Único</v>
      </c>
      <c r="K213" s="132">
        <f t="shared" si="11"/>
        <v>0</v>
      </c>
    </row>
    <row r="214" spans="1:11" x14ac:dyDescent="0.3">
      <c r="A214" s="130">
        <v>212</v>
      </c>
      <c r="B214" s="130" t="s">
        <v>4762</v>
      </c>
      <c r="C214" s="130" t="s">
        <v>4763</v>
      </c>
      <c r="D214" s="130" t="s">
        <v>4764</v>
      </c>
      <c r="E214" s="132">
        <v>212</v>
      </c>
      <c r="F214" s="130" t="s">
        <v>1427</v>
      </c>
      <c r="G214" s="130" t="s">
        <v>1428</v>
      </c>
      <c r="H214" s="130" t="s">
        <v>1429</v>
      </c>
      <c r="I214" s="132" t="str">
        <f t="shared" si="9"/>
        <v>Único</v>
      </c>
      <c r="J214" s="132" t="str">
        <f t="shared" si="10"/>
        <v>Único</v>
      </c>
      <c r="K214" s="132">
        <f t="shared" si="11"/>
        <v>0</v>
      </c>
    </row>
    <row r="215" spans="1:11" x14ac:dyDescent="0.3">
      <c r="A215" s="130">
        <v>213</v>
      </c>
      <c r="B215" s="130" t="s">
        <v>4765</v>
      </c>
      <c r="C215" s="130" t="s">
        <v>4766</v>
      </c>
      <c r="D215" s="130" t="s">
        <v>4767</v>
      </c>
      <c r="E215" s="132">
        <v>213</v>
      </c>
      <c r="F215" s="130" t="s">
        <v>1435</v>
      </c>
      <c r="G215" s="130" t="s">
        <v>1436</v>
      </c>
      <c r="H215" s="130" t="s">
        <v>1437</v>
      </c>
      <c r="I215" s="132" t="str">
        <f t="shared" si="9"/>
        <v>Único</v>
      </c>
      <c r="J215" s="132" t="str">
        <f t="shared" si="10"/>
        <v>Único</v>
      </c>
      <c r="K215" s="132">
        <f t="shared" si="11"/>
        <v>0</v>
      </c>
    </row>
    <row r="216" spans="1:11" x14ac:dyDescent="0.3">
      <c r="A216" s="130">
        <v>214</v>
      </c>
      <c r="B216" s="130" t="s">
        <v>4768</v>
      </c>
      <c r="C216" s="130" t="s">
        <v>4769</v>
      </c>
      <c r="D216" s="130" t="s">
        <v>4770</v>
      </c>
      <c r="E216" s="132">
        <v>214</v>
      </c>
      <c r="F216" s="130" t="s">
        <v>4771</v>
      </c>
      <c r="G216" s="130" t="s">
        <v>4772</v>
      </c>
      <c r="H216" s="130" t="s">
        <v>4773</v>
      </c>
      <c r="I216" s="132" t="str">
        <f t="shared" si="9"/>
        <v>Único</v>
      </c>
      <c r="J216" s="132" t="str">
        <f t="shared" si="10"/>
        <v>Único</v>
      </c>
      <c r="K216" s="132">
        <f t="shared" si="11"/>
        <v>0</v>
      </c>
    </row>
    <row r="217" spans="1:11" x14ac:dyDescent="0.3">
      <c r="A217" s="130">
        <v>215</v>
      </c>
      <c r="B217" s="130" t="s">
        <v>4774</v>
      </c>
      <c r="C217" s="130" t="s">
        <v>1530</v>
      </c>
      <c r="D217" s="130" t="s">
        <v>1531</v>
      </c>
      <c r="E217" s="132">
        <v>215</v>
      </c>
      <c r="F217" s="130" t="s">
        <v>1466</v>
      </c>
      <c r="G217" s="130" t="s">
        <v>1467</v>
      </c>
      <c r="H217" s="130" t="s">
        <v>1468</v>
      </c>
      <c r="I217" s="132" t="str">
        <f t="shared" si="9"/>
        <v>Único</v>
      </c>
      <c r="J217" s="132" t="str">
        <f t="shared" si="10"/>
        <v>Único</v>
      </c>
      <c r="K217" s="132">
        <f t="shared" si="11"/>
        <v>0</v>
      </c>
    </row>
    <row r="218" spans="1:11" x14ac:dyDescent="0.3">
      <c r="A218" s="130">
        <v>216</v>
      </c>
      <c r="B218" s="130" t="s">
        <v>4775</v>
      </c>
      <c r="C218" s="130" t="s">
        <v>4776</v>
      </c>
      <c r="D218" s="130" t="s">
        <v>4777</v>
      </c>
      <c r="E218" s="132">
        <v>216</v>
      </c>
      <c r="F218" s="130" t="s">
        <v>1474</v>
      </c>
      <c r="G218" s="130" t="s">
        <v>1475</v>
      </c>
      <c r="H218" s="130" t="s">
        <v>1476</v>
      </c>
      <c r="I218" s="132" t="str">
        <f t="shared" si="9"/>
        <v>Duplicado</v>
      </c>
      <c r="J218" s="132" t="str">
        <f t="shared" si="10"/>
        <v>Duplicado</v>
      </c>
      <c r="K218" s="132">
        <f t="shared" si="11"/>
        <v>1</v>
      </c>
    </row>
    <row r="219" spans="1:11" x14ac:dyDescent="0.3">
      <c r="A219" s="130">
        <v>217</v>
      </c>
      <c r="B219" s="130" t="s">
        <v>4778</v>
      </c>
      <c r="C219" s="130" t="s">
        <v>778</v>
      </c>
      <c r="D219" s="130" t="s">
        <v>779</v>
      </c>
      <c r="E219" s="132">
        <v>217</v>
      </c>
      <c r="F219" s="130" t="s">
        <v>4779</v>
      </c>
      <c r="G219" s="130" t="s">
        <v>4780</v>
      </c>
      <c r="H219" s="130" t="s">
        <v>4781</v>
      </c>
      <c r="I219" s="132" t="str">
        <f t="shared" si="9"/>
        <v>Único</v>
      </c>
      <c r="J219" s="132" t="str">
        <f t="shared" si="10"/>
        <v>Único</v>
      </c>
      <c r="K219" s="132">
        <f t="shared" si="11"/>
        <v>0</v>
      </c>
    </row>
    <row r="220" spans="1:11" x14ac:dyDescent="0.3">
      <c r="A220" s="130">
        <v>218</v>
      </c>
      <c r="B220" s="130" t="s">
        <v>4782</v>
      </c>
      <c r="C220" s="130" t="s">
        <v>981</v>
      </c>
      <c r="D220" s="130" t="s">
        <v>982</v>
      </c>
      <c r="E220" s="132">
        <v>218</v>
      </c>
      <c r="F220" s="130" t="s">
        <v>4783</v>
      </c>
      <c r="G220" s="130" t="s">
        <v>4784</v>
      </c>
      <c r="H220" s="130" t="s">
        <v>4785</v>
      </c>
      <c r="I220" s="132" t="str">
        <f t="shared" si="9"/>
        <v>Único</v>
      </c>
      <c r="J220" s="132" t="str">
        <f t="shared" si="10"/>
        <v>Único</v>
      </c>
      <c r="K220" s="132">
        <f t="shared" si="11"/>
        <v>0</v>
      </c>
    </row>
    <row r="221" spans="1:11" x14ac:dyDescent="0.3">
      <c r="A221" s="130">
        <v>219</v>
      </c>
      <c r="B221" s="130" t="s">
        <v>4786</v>
      </c>
      <c r="C221" s="130" t="s">
        <v>4787</v>
      </c>
      <c r="D221" s="130" t="s">
        <v>4788</v>
      </c>
      <c r="E221" s="132">
        <v>219</v>
      </c>
      <c r="F221" s="130" t="s">
        <v>1482</v>
      </c>
      <c r="G221" s="130" t="s">
        <v>1483</v>
      </c>
      <c r="I221" s="132" t="str">
        <f t="shared" si="9"/>
        <v>Único</v>
      </c>
      <c r="J221" s="132" t="str">
        <f t="shared" si="10"/>
        <v>Único</v>
      </c>
      <c r="K221" s="132">
        <f t="shared" si="11"/>
        <v>0</v>
      </c>
    </row>
    <row r="222" spans="1:11" x14ac:dyDescent="0.3">
      <c r="A222" s="130">
        <v>220</v>
      </c>
      <c r="B222" s="130" t="s">
        <v>4789</v>
      </c>
      <c r="C222" s="130" t="s">
        <v>4790</v>
      </c>
      <c r="D222" s="130" t="s">
        <v>4237</v>
      </c>
      <c r="E222" s="132">
        <v>220</v>
      </c>
      <c r="F222" s="130" t="s">
        <v>4791</v>
      </c>
      <c r="G222" s="130" t="s">
        <v>4792</v>
      </c>
      <c r="H222" s="130" t="s">
        <v>4793</v>
      </c>
      <c r="I222" s="132" t="str">
        <f t="shared" si="9"/>
        <v>Único</v>
      </c>
      <c r="J222" s="132" t="str">
        <f t="shared" si="10"/>
        <v>Único</v>
      </c>
      <c r="K222" s="132">
        <f t="shared" si="11"/>
        <v>0</v>
      </c>
    </row>
    <row r="223" spans="1:11" x14ac:dyDescent="0.3">
      <c r="A223" s="130">
        <v>221</v>
      </c>
      <c r="B223" s="130" t="s">
        <v>4794</v>
      </c>
      <c r="C223" s="130" t="s">
        <v>4795</v>
      </c>
      <c r="D223" s="130" t="s">
        <v>4796</v>
      </c>
      <c r="E223" s="132">
        <v>221</v>
      </c>
      <c r="F223" s="130" t="s">
        <v>4797</v>
      </c>
      <c r="G223" s="130" t="s">
        <v>4798</v>
      </c>
      <c r="I223" s="132" t="str">
        <f t="shared" si="9"/>
        <v>Único</v>
      </c>
      <c r="J223" s="132" t="str">
        <f t="shared" si="10"/>
        <v>Único</v>
      </c>
      <c r="K223" s="132">
        <f t="shared" si="11"/>
        <v>0</v>
      </c>
    </row>
    <row r="224" spans="1:11" x14ac:dyDescent="0.3">
      <c r="A224" s="130">
        <v>222</v>
      </c>
      <c r="B224" s="130" t="s">
        <v>4799</v>
      </c>
      <c r="C224" s="130" t="s">
        <v>4800</v>
      </c>
      <c r="D224" s="130" t="s">
        <v>4801</v>
      </c>
      <c r="E224" s="132">
        <v>222</v>
      </c>
      <c r="F224" s="130" t="s">
        <v>4802</v>
      </c>
      <c r="G224" s="130" t="s">
        <v>4803</v>
      </c>
      <c r="H224" s="130" t="s">
        <v>4804</v>
      </c>
      <c r="I224" s="132" t="str">
        <f t="shared" si="9"/>
        <v>Único</v>
      </c>
      <c r="J224" s="132" t="str">
        <f t="shared" si="10"/>
        <v>Único</v>
      </c>
      <c r="K224" s="132">
        <f t="shared" si="11"/>
        <v>0</v>
      </c>
    </row>
    <row r="225" spans="1:11" x14ac:dyDescent="0.3">
      <c r="A225" s="130">
        <v>223</v>
      </c>
      <c r="B225" s="130" t="s">
        <v>4805</v>
      </c>
      <c r="C225" s="130" t="s">
        <v>4806</v>
      </c>
      <c r="D225" s="130" t="s">
        <v>4807</v>
      </c>
      <c r="E225" s="132">
        <v>223</v>
      </c>
      <c r="F225" s="130" t="s">
        <v>1521</v>
      </c>
      <c r="G225" s="130" t="s">
        <v>1522</v>
      </c>
      <c r="H225" s="130" t="s">
        <v>1523</v>
      </c>
      <c r="I225" s="132" t="str">
        <f t="shared" si="9"/>
        <v>Único</v>
      </c>
      <c r="J225" s="132" t="str">
        <f t="shared" si="10"/>
        <v>Único</v>
      </c>
      <c r="K225" s="132">
        <f t="shared" si="11"/>
        <v>0</v>
      </c>
    </row>
    <row r="226" spans="1:11" x14ac:dyDescent="0.3">
      <c r="A226" s="130">
        <v>224</v>
      </c>
      <c r="B226" s="130" t="s">
        <v>4808</v>
      </c>
      <c r="C226" s="130" t="s">
        <v>4809</v>
      </c>
      <c r="D226" s="130" t="s">
        <v>4810</v>
      </c>
      <c r="E226" s="132">
        <v>224</v>
      </c>
      <c r="F226" s="130" t="s">
        <v>4811</v>
      </c>
      <c r="G226" s="130" t="s">
        <v>4812</v>
      </c>
      <c r="H226" s="130" t="s">
        <v>4813</v>
      </c>
      <c r="I226" s="132" t="str">
        <f t="shared" si="9"/>
        <v>Único</v>
      </c>
      <c r="J226" s="132" t="str">
        <f t="shared" si="10"/>
        <v>Único</v>
      </c>
      <c r="K226" s="132">
        <f t="shared" si="11"/>
        <v>0</v>
      </c>
    </row>
    <row r="227" spans="1:11" x14ac:dyDescent="0.3">
      <c r="A227" s="130">
        <v>225</v>
      </c>
      <c r="B227" s="130" t="s">
        <v>4814</v>
      </c>
      <c r="C227" s="130" t="s">
        <v>4815</v>
      </c>
      <c r="D227" s="130" t="s">
        <v>4816</v>
      </c>
      <c r="E227" s="132">
        <v>225</v>
      </c>
      <c r="F227" s="130" t="s">
        <v>1537</v>
      </c>
      <c r="G227" s="130" t="s">
        <v>1538</v>
      </c>
      <c r="H227" s="130" t="s">
        <v>1539</v>
      </c>
      <c r="I227" s="132" t="str">
        <f t="shared" si="9"/>
        <v>Duplicado</v>
      </c>
      <c r="J227" s="132" t="str">
        <f t="shared" si="10"/>
        <v>Duplicado</v>
      </c>
      <c r="K227" s="132">
        <f t="shared" si="11"/>
        <v>1</v>
      </c>
    </row>
    <row r="228" spans="1:11" x14ac:dyDescent="0.3">
      <c r="A228" s="130">
        <v>226</v>
      </c>
      <c r="B228" s="130" t="s">
        <v>4817</v>
      </c>
      <c r="C228" s="130" t="s">
        <v>1160</v>
      </c>
      <c r="D228" s="130" t="s">
        <v>1161</v>
      </c>
      <c r="E228" s="132">
        <v>226</v>
      </c>
      <c r="F228" s="130" t="s">
        <v>1545</v>
      </c>
      <c r="G228" s="130" t="s">
        <v>1546</v>
      </c>
      <c r="I228" s="132" t="str">
        <f t="shared" si="9"/>
        <v>Único</v>
      </c>
      <c r="J228" s="132" t="str">
        <f t="shared" si="10"/>
        <v>Único</v>
      </c>
      <c r="K228" s="132">
        <f t="shared" si="11"/>
        <v>0</v>
      </c>
    </row>
    <row r="229" spans="1:11" x14ac:dyDescent="0.3">
      <c r="A229" s="130">
        <v>227</v>
      </c>
      <c r="B229" s="130" t="s">
        <v>4818</v>
      </c>
      <c r="C229" s="130" t="s">
        <v>4614</v>
      </c>
      <c r="D229" s="130" t="s">
        <v>4615</v>
      </c>
      <c r="E229" s="132">
        <v>227</v>
      </c>
      <c r="F229" s="130" t="s">
        <v>4819</v>
      </c>
      <c r="G229" s="130" t="s">
        <v>4820</v>
      </c>
      <c r="H229" s="130" t="s">
        <v>4821</v>
      </c>
      <c r="I229" s="132" t="str">
        <f t="shared" si="9"/>
        <v>Único</v>
      </c>
      <c r="J229" s="132" t="str">
        <f t="shared" si="10"/>
        <v>Único</v>
      </c>
      <c r="K229" s="132">
        <f t="shared" si="11"/>
        <v>0</v>
      </c>
    </row>
    <row r="230" spans="1:11" x14ac:dyDescent="0.3">
      <c r="A230" s="130">
        <v>228</v>
      </c>
      <c r="B230" s="130" t="s">
        <v>4822</v>
      </c>
      <c r="C230" s="130" t="s">
        <v>1152</v>
      </c>
      <c r="D230" s="130" t="s">
        <v>1153</v>
      </c>
      <c r="E230" s="132">
        <v>228</v>
      </c>
      <c r="F230" s="130" t="s">
        <v>1552</v>
      </c>
      <c r="G230" s="130" t="s">
        <v>1553</v>
      </c>
      <c r="H230" s="130" t="s">
        <v>1554</v>
      </c>
      <c r="I230" s="132" t="str">
        <f t="shared" si="9"/>
        <v>Único</v>
      </c>
      <c r="J230" s="132" t="str">
        <f t="shared" si="10"/>
        <v>Único</v>
      </c>
      <c r="K230" s="132">
        <f t="shared" si="11"/>
        <v>0</v>
      </c>
    </row>
    <row r="231" spans="1:11" x14ac:dyDescent="0.3">
      <c r="A231" s="130">
        <v>229</v>
      </c>
      <c r="B231" s="130" t="s">
        <v>4823</v>
      </c>
      <c r="C231" s="130" t="s">
        <v>1568</v>
      </c>
      <c r="D231" s="130" t="s">
        <v>1569</v>
      </c>
      <c r="E231" s="132">
        <v>229</v>
      </c>
      <c r="F231" s="130" t="s">
        <v>1567</v>
      </c>
      <c r="G231" s="130" t="s">
        <v>1568</v>
      </c>
      <c r="H231" s="130" t="s">
        <v>1569</v>
      </c>
      <c r="I231" s="132" t="str">
        <f t="shared" si="9"/>
        <v>Duplicado</v>
      </c>
      <c r="J231" s="132" t="str">
        <f t="shared" si="10"/>
        <v>Duplicado</v>
      </c>
      <c r="K231" s="132">
        <f t="shared" si="11"/>
        <v>1</v>
      </c>
    </row>
    <row r="232" spans="1:11" x14ac:dyDescent="0.3">
      <c r="A232" s="130">
        <v>230</v>
      </c>
      <c r="B232" s="130" t="s">
        <v>4824</v>
      </c>
      <c r="C232" s="130" t="s">
        <v>316</v>
      </c>
      <c r="D232" s="130" t="s">
        <v>317</v>
      </c>
      <c r="E232" s="132">
        <v>230</v>
      </c>
      <c r="F232" s="130" t="s">
        <v>4825</v>
      </c>
      <c r="G232" s="130" t="s">
        <v>4826</v>
      </c>
      <c r="H232" s="130" t="s">
        <v>4827</v>
      </c>
      <c r="I232" s="132" t="str">
        <f t="shared" si="9"/>
        <v>Único</v>
      </c>
      <c r="J232" s="132" t="str">
        <f t="shared" si="10"/>
        <v>Único</v>
      </c>
      <c r="K232" s="132">
        <f t="shared" si="11"/>
        <v>0</v>
      </c>
    </row>
    <row r="233" spans="1:11" x14ac:dyDescent="0.3">
      <c r="A233" s="130">
        <v>231</v>
      </c>
      <c r="B233" s="130" t="s">
        <v>4828</v>
      </c>
      <c r="C233" s="130" t="s">
        <v>4829</v>
      </c>
      <c r="D233" s="130" t="s">
        <v>4830</v>
      </c>
      <c r="E233" s="132">
        <v>231</v>
      </c>
      <c r="F233" s="130" t="s">
        <v>1581</v>
      </c>
      <c r="G233" s="130" t="s">
        <v>1582</v>
      </c>
      <c r="H233" s="130" t="s">
        <v>1583</v>
      </c>
      <c r="I233" s="132" t="str">
        <f t="shared" si="9"/>
        <v>Duplicado</v>
      </c>
      <c r="J233" s="132" t="str">
        <f t="shared" si="10"/>
        <v>Duplicado</v>
      </c>
      <c r="K233" s="132">
        <f t="shared" si="11"/>
        <v>1</v>
      </c>
    </row>
    <row r="234" spans="1:11" x14ac:dyDescent="0.3">
      <c r="A234" s="130">
        <v>232</v>
      </c>
      <c r="B234" s="130" t="s">
        <v>4831</v>
      </c>
      <c r="C234" s="130" t="s">
        <v>4184</v>
      </c>
      <c r="D234" s="130" t="s">
        <v>4185</v>
      </c>
      <c r="E234" s="132">
        <v>232</v>
      </c>
      <c r="F234" s="130" t="s">
        <v>4634</v>
      </c>
      <c r="G234" s="130" t="s">
        <v>4832</v>
      </c>
      <c r="H234" s="130" t="s">
        <v>4833</v>
      </c>
      <c r="I234" s="132" t="str">
        <f t="shared" si="9"/>
        <v>Único</v>
      </c>
      <c r="J234" s="132" t="str">
        <f t="shared" si="10"/>
        <v>Único</v>
      </c>
      <c r="K234" s="132">
        <f t="shared" si="11"/>
        <v>0</v>
      </c>
    </row>
    <row r="235" spans="1:11" x14ac:dyDescent="0.3">
      <c r="A235" s="130">
        <v>233</v>
      </c>
      <c r="B235" s="130" t="s">
        <v>4834</v>
      </c>
      <c r="C235" s="130" t="s">
        <v>4835</v>
      </c>
      <c r="D235" s="130" t="s">
        <v>4836</v>
      </c>
      <c r="E235" s="132">
        <v>233</v>
      </c>
      <c r="F235" s="130" t="s">
        <v>4837</v>
      </c>
      <c r="G235" s="130" t="s">
        <v>4838</v>
      </c>
      <c r="H235" s="130" t="s">
        <v>4839</v>
      </c>
      <c r="I235" s="132" t="str">
        <f t="shared" si="9"/>
        <v>Único</v>
      </c>
      <c r="J235" s="132" t="str">
        <f t="shared" si="10"/>
        <v>Único</v>
      </c>
      <c r="K235" s="132">
        <f t="shared" si="11"/>
        <v>0</v>
      </c>
    </row>
    <row r="236" spans="1:11" x14ac:dyDescent="0.3">
      <c r="A236" s="130">
        <v>234</v>
      </c>
      <c r="B236" s="130" t="s">
        <v>4840</v>
      </c>
      <c r="C236" s="130" t="s">
        <v>414</v>
      </c>
      <c r="D236" s="130" t="s">
        <v>415</v>
      </c>
      <c r="E236" s="132">
        <v>234</v>
      </c>
      <c r="F236" s="130" t="s">
        <v>4841</v>
      </c>
      <c r="G236" s="130" t="s">
        <v>4364</v>
      </c>
      <c r="H236" s="130" t="s">
        <v>4365</v>
      </c>
      <c r="I236" s="132" t="str">
        <f t="shared" si="9"/>
        <v>Duplicado</v>
      </c>
      <c r="J236" s="132" t="str">
        <f t="shared" si="10"/>
        <v>Duplicado</v>
      </c>
      <c r="K236" s="132">
        <f t="shared" si="11"/>
        <v>1</v>
      </c>
    </row>
    <row r="237" spans="1:11" x14ac:dyDescent="0.3">
      <c r="A237" s="130">
        <v>235</v>
      </c>
      <c r="B237" s="130" t="s">
        <v>4842</v>
      </c>
      <c r="C237" s="130" t="s">
        <v>872</v>
      </c>
      <c r="D237" s="130" t="s">
        <v>873</v>
      </c>
      <c r="E237" s="132">
        <v>235</v>
      </c>
      <c r="F237" s="130" t="s">
        <v>1589</v>
      </c>
      <c r="G237" s="130" t="s">
        <v>1590</v>
      </c>
      <c r="H237" s="130" t="s">
        <v>1591</v>
      </c>
      <c r="I237" s="132" t="str">
        <f t="shared" si="9"/>
        <v>Duplicado</v>
      </c>
      <c r="J237" s="132" t="str">
        <f t="shared" si="10"/>
        <v>Duplicado</v>
      </c>
      <c r="K237" s="132">
        <f t="shared" si="11"/>
        <v>1</v>
      </c>
    </row>
    <row r="238" spans="1:11" x14ac:dyDescent="0.3">
      <c r="A238" s="130">
        <v>236</v>
      </c>
      <c r="B238" s="130" t="s">
        <v>4843</v>
      </c>
      <c r="C238" s="130" t="s">
        <v>755</v>
      </c>
      <c r="D238" s="130" t="s">
        <v>4046</v>
      </c>
      <c r="E238" s="132">
        <v>236</v>
      </c>
      <c r="F238" s="130" t="s">
        <v>1597</v>
      </c>
      <c r="G238" s="130" t="s">
        <v>1598</v>
      </c>
      <c r="H238" s="130" t="s">
        <v>1599</v>
      </c>
      <c r="I238" s="132" t="str">
        <f t="shared" si="9"/>
        <v>Duplicado</v>
      </c>
      <c r="J238" s="132" t="str">
        <f t="shared" si="10"/>
        <v>Duplicado</v>
      </c>
      <c r="K238" s="132">
        <f t="shared" si="11"/>
        <v>1</v>
      </c>
    </row>
    <row r="239" spans="1:11" x14ac:dyDescent="0.3">
      <c r="A239" s="130">
        <v>237</v>
      </c>
      <c r="B239" s="130" t="s">
        <v>4844</v>
      </c>
      <c r="C239" s="130" t="s">
        <v>4845</v>
      </c>
      <c r="D239" s="130" t="s">
        <v>4846</v>
      </c>
      <c r="E239" s="132">
        <v>237</v>
      </c>
      <c r="F239" s="130" t="s">
        <v>4847</v>
      </c>
      <c r="G239" s="130" t="s">
        <v>4484</v>
      </c>
      <c r="H239" s="130" t="s">
        <v>4485</v>
      </c>
      <c r="I239" s="132" t="str">
        <f t="shared" si="9"/>
        <v>Duplicado</v>
      </c>
      <c r="J239" s="132" t="str">
        <f t="shared" si="10"/>
        <v>Duplicado</v>
      </c>
      <c r="K239" s="132">
        <f t="shared" si="11"/>
        <v>1</v>
      </c>
    </row>
    <row r="240" spans="1:11" x14ac:dyDescent="0.3">
      <c r="A240" s="130">
        <v>238</v>
      </c>
      <c r="B240" s="130" t="s">
        <v>4848</v>
      </c>
      <c r="C240" s="130" t="s">
        <v>4849</v>
      </c>
      <c r="D240" s="130" t="s">
        <v>4850</v>
      </c>
      <c r="E240" s="132">
        <v>238</v>
      </c>
      <c r="F240" s="130" t="s">
        <v>1612</v>
      </c>
      <c r="G240" s="130" t="s">
        <v>1613</v>
      </c>
      <c r="H240" s="130" t="s">
        <v>1614</v>
      </c>
      <c r="I240" s="132" t="str">
        <f t="shared" si="9"/>
        <v>Único</v>
      </c>
      <c r="J240" s="132" t="str">
        <f t="shared" si="10"/>
        <v>Único</v>
      </c>
      <c r="K240" s="132">
        <f t="shared" si="11"/>
        <v>0</v>
      </c>
    </row>
    <row r="241" spans="1:11" x14ac:dyDescent="0.3">
      <c r="A241" s="130">
        <v>239</v>
      </c>
      <c r="B241" s="130" t="s">
        <v>4851</v>
      </c>
      <c r="C241" s="130" t="s">
        <v>4852</v>
      </c>
      <c r="D241" s="130" t="s">
        <v>4853</v>
      </c>
      <c r="E241" s="132">
        <v>239</v>
      </c>
      <c r="F241" s="130" t="s">
        <v>4854</v>
      </c>
      <c r="G241" s="130" t="s">
        <v>4855</v>
      </c>
      <c r="H241" s="130" t="s">
        <v>4856</v>
      </c>
      <c r="I241" s="132" t="str">
        <f t="shared" si="9"/>
        <v>Único</v>
      </c>
      <c r="J241" s="132" t="str">
        <f t="shared" si="10"/>
        <v>Único</v>
      </c>
      <c r="K241" s="132">
        <f t="shared" si="11"/>
        <v>0</v>
      </c>
    </row>
    <row r="242" spans="1:11" x14ac:dyDescent="0.3">
      <c r="A242" s="130">
        <v>240</v>
      </c>
      <c r="B242" s="130" t="s">
        <v>4857</v>
      </c>
      <c r="C242" s="130" t="s">
        <v>4858</v>
      </c>
      <c r="D242" s="130" t="s">
        <v>133</v>
      </c>
      <c r="E242" s="132">
        <v>240</v>
      </c>
      <c r="F242" s="130" t="s">
        <v>4859</v>
      </c>
      <c r="G242" s="130" t="s">
        <v>4860</v>
      </c>
      <c r="H242" s="130" t="s">
        <v>4861</v>
      </c>
      <c r="I242" s="132" t="str">
        <f t="shared" si="9"/>
        <v>Único</v>
      </c>
      <c r="J242" s="132" t="str">
        <f t="shared" si="10"/>
        <v>Único</v>
      </c>
      <c r="K242" s="132">
        <f t="shared" si="11"/>
        <v>0</v>
      </c>
    </row>
    <row r="243" spans="1:11" x14ac:dyDescent="0.3">
      <c r="A243" s="130">
        <v>241</v>
      </c>
      <c r="B243" s="130" t="s">
        <v>4862</v>
      </c>
      <c r="C243" s="130" t="s">
        <v>4863</v>
      </c>
      <c r="D243" s="130" t="s">
        <v>4864</v>
      </c>
      <c r="E243" s="132">
        <v>241</v>
      </c>
      <c r="F243" s="130" t="s">
        <v>1635</v>
      </c>
      <c r="G243" s="130" t="s">
        <v>1636</v>
      </c>
      <c r="H243" s="130" t="s">
        <v>1637</v>
      </c>
      <c r="I243" s="132" t="str">
        <f t="shared" si="9"/>
        <v>Duplicado</v>
      </c>
      <c r="J243" s="132" t="str">
        <f t="shared" si="10"/>
        <v>Duplicado</v>
      </c>
      <c r="K243" s="132">
        <f t="shared" si="11"/>
        <v>1</v>
      </c>
    </row>
    <row r="244" spans="1:11" x14ac:dyDescent="0.3">
      <c r="A244" s="130">
        <v>242</v>
      </c>
      <c r="B244" s="130" t="s">
        <v>4865</v>
      </c>
      <c r="C244" s="130" t="s">
        <v>4866</v>
      </c>
      <c r="D244" s="130" t="s">
        <v>4867</v>
      </c>
      <c r="E244" s="132">
        <v>242</v>
      </c>
      <c r="F244" s="130" t="s">
        <v>4868</v>
      </c>
      <c r="G244" s="130" t="s">
        <v>4869</v>
      </c>
      <c r="H244" s="130" t="s">
        <v>4870</v>
      </c>
      <c r="I244" s="132" t="str">
        <f t="shared" si="9"/>
        <v>Único</v>
      </c>
      <c r="J244" s="132" t="str">
        <f t="shared" si="10"/>
        <v>Único</v>
      </c>
      <c r="K244" s="132">
        <f t="shared" si="11"/>
        <v>0</v>
      </c>
    </row>
    <row r="245" spans="1:11" x14ac:dyDescent="0.3">
      <c r="A245" s="130">
        <v>243</v>
      </c>
      <c r="B245" s="130" t="s">
        <v>4871</v>
      </c>
      <c r="C245" s="130" t="s">
        <v>2009</v>
      </c>
      <c r="D245" s="130" t="s">
        <v>2012</v>
      </c>
      <c r="E245" s="132">
        <v>243</v>
      </c>
      <c r="F245" s="130" t="s">
        <v>1643</v>
      </c>
      <c r="G245" s="130" t="s">
        <v>1644</v>
      </c>
      <c r="H245" s="130" t="s">
        <v>1645</v>
      </c>
      <c r="I245" s="132" t="str">
        <f t="shared" si="9"/>
        <v>Único</v>
      </c>
      <c r="J245" s="132" t="str">
        <f t="shared" si="10"/>
        <v>Único</v>
      </c>
      <c r="K245" s="132">
        <f t="shared" si="11"/>
        <v>0</v>
      </c>
    </row>
    <row r="246" spans="1:11" x14ac:dyDescent="0.3">
      <c r="A246" s="130">
        <v>244</v>
      </c>
      <c r="B246" s="130" t="s">
        <v>4872</v>
      </c>
      <c r="C246" s="130" t="s">
        <v>4873</v>
      </c>
      <c r="D246" s="130" t="s">
        <v>4874</v>
      </c>
      <c r="E246" s="132">
        <v>244</v>
      </c>
      <c r="F246" s="130" t="s">
        <v>4875</v>
      </c>
      <c r="G246" s="130" t="s">
        <v>4257</v>
      </c>
      <c r="H246" s="130" t="s">
        <v>4258</v>
      </c>
      <c r="I246" s="132" t="str">
        <f t="shared" si="9"/>
        <v>Duplicado</v>
      </c>
      <c r="J246" s="132" t="str">
        <f t="shared" si="10"/>
        <v>Duplicado</v>
      </c>
      <c r="K246" s="132">
        <f t="shared" si="11"/>
        <v>1</v>
      </c>
    </row>
    <row r="247" spans="1:11" x14ac:dyDescent="0.3">
      <c r="A247" s="130">
        <v>245</v>
      </c>
      <c r="B247" s="130" t="s">
        <v>4876</v>
      </c>
      <c r="C247" s="130" t="s">
        <v>1823</v>
      </c>
      <c r="D247" s="130" t="s">
        <v>1826</v>
      </c>
      <c r="E247" s="132">
        <v>245</v>
      </c>
      <c r="F247" s="130" t="s">
        <v>4877</v>
      </c>
      <c r="G247" s="130" t="s">
        <v>4077</v>
      </c>
      <c r="H247" s="130" t="s">
        <v>4078</v>
      </c>
      <c r="I247" s="132" t="str">
        <f t="shared" si="9"/>
        <v>Duplicado</v>
      </c>
      <c r="J247" s="132" t="str">
        <f t="shared" si="10"/>
        <v>Duplicado</v>
      </c>
      <c r="K247" s="132">
        <f t="shared" si="11"/>
        <v>1</v>
      </c>
    </row>
    <row r="248" spans="1:11" x14ac:dyDescent="0.3">
      <c r="A248" s="130">
        <v>246</v>
      </c>
      <c r="B248" s="130" t="s">
        <v>4878</v>
      </c>
      <c r="C248" s="130" t="s">
        <v>4879</v>
      </c>
      <c r="D248" s="130" t="s">
        <v>4880</v>
      </c>
      <c r="E248" s="132">
        <v>246</v>
      </c>
      <c r="F248" s="130" t="s">
        <v>4881</v>
      </c>
      <c r="G248" s="130" t="s">
        <v>4882</v>
      </c>
      <c r="H248" s="130" t="s">
        <v>4883</v>
      </c>
      <c r="I248" s="132" t="str">
        <f t="shared" si="9"/>
        <v>Único</v>
      </c>
      <c r="J248" s="132" t="str">
        <f t="shared" si="10"/>
        <v>Único</v>
      </c>
      <c r="K248" s="132">
        <f t="shared" si="11"/>
        <v>0</v>
      </c>
    </row>
    <row r="249" spans="1:11" x14ac:dyDescent="0.3">
      <c r="A249" s="130">
        <v>247</v>
      </c>
      <c r="B249" s="130" t="s">
        <v>4884</v>
      </c>
      <c r="C249" s="130" t="s">
        <v>4885</v>
      </c>
      <c r="D249" s="130" t="s">
        <v>4886</v>
      </c>
      <c r="E249" s="132">
        <v>247</v>
      </c>
      <c r="F249" s="130" t="s">
        <v>4887</v>
      </c>
      <c r="G249" s="130" t="s">
        <v>4439</v>
      </c>
      <c r="H249" s="130" t="s">
        <v>4440</v>
      </c>
      <c r="I249" s="132" t="str">
        <f t="shared" si="9"/>
        <v>Duplicado</v>
      </c>
      <c r="J249" s="132" t="str">
        <f t="shared" si="10"/>
        <v>Duplicado</v>
      </c>
      <c r="K249" s="132">
        <f t="shared" si="11"/>
        <v>1</v>
      </c>
    </row>
    <row r="250" spans="1:11" x14ac:dyDescent="0.3">
      <c r="A250" s="130">
        <v>248</v>
      </c>
      <c r="B250" s="130" t="s">
        <v>4888</v>
      </c>
      <c r="C250" s="130" t="s">
        <v>4889</v>
      </c>
      <c r="D250" s="130" t="s">
        <v>4890</v>
      </c>
      <c r="E250" s="132">
        <v>248</v>
      </c>
      <c r="F250" s="130" t="s">
        <v>1650</v>
      </c>
      <c r="G250" s="130" t="s">
        <v>1651</v>
      </c>
      <c r="H250" s="130" t="s">
        <v>1652</v>
      </c>
      <c r="I250" s="132" t="str">
        <f t="shared" si="9"/>
        <v>Único</v>
      </c>
      <c r="J250" s="132" t="str">
        <f t="shared" si="10"/>
        <v>Único</v>
      </c>
      <c r="K250" s="132">
        <f t="shared" si="11"/>
        <v>0</v>
      </c>
    </row>
    <row r="251" spans="1:11" x14ac:dyDescent="0.3">
      <c r="A251" s="130">
        <v>249</v>
      </c>
      <c r="B251" s="130" t="s">
        <v>4891</v>
      </c>
      <c r="C251" s="130" t="s">
        <v>4892</v>
      </c>
      <c r="D251" s="130" t="s">
        <v>4893</v>
      </c>
      <c r="E251" s="132">
        <v>249</v>
      </c>
      <c r="F251" s="130" t="s">
        <v>1658</v>
      </c>
      <c r="G251" s="130" t="s">
        <v>1659</v>
      </c>
      <c r="H251" s="130" t="s">
        <v>1660</v>
      </c>
      <c r="I251" s="132" t="str">
        <f t="shared" si="9"/>
        <v>Duplicado</v>
      </c>
      <c r="J251" s="132" t="str">
        <f t="shared" si="10"/>
        <v>Duplicado</v>
      </c>
      <c r="K251" s="132">
        <f t="shared" si="11"/>
        <v>1</v>
      </c>
    </row>
    <row r="252" spans="1:11" x14ac:dyDescent="0.3">
      <c r="A252" s="130">
        <v>250</v>
      </c>
      <c r="B252" s="130" t="s">
        <v>4894</v>
      </c>
      <c r="C252" s="130" t="s">
        <v>4895</v>
      </c>
      <c r="D252" s="130" t="s">
        <v>4046</v>
      </c>
      <c r="E252" s="132">
        <v>250</v>
      </c>
      <c r="F252" s="130" t="s">
        <v>1666</v>
      </c>
      <c r="G252" s="130" t="s">
        <v>1667</v>
      </c>
      <c r="H252" s="130" t="s">
        <v>1668</v>
      </c>
      <c r="I252" s="132" t="str">
        <f t="shared" si="9"/>
        <v>Único</v>
      </c>
      <c r="J252" s="132" t="str">
        <f t="shared" si="10"/>
        <v>Único</v>
      </c>
      <c r="K252" s="132">
        <f t="shared" si="11"/>
        <v>0</v>
      </c>
    </row>
    <row r="253" spans="1:11" x14ac:dyDescent="0.3">
      <c r="A253" s="130">
        <v>251</v>
      </c>
      <c r="B253" s="130" t="s">
        <v>4896</v>
      </c>
      <c r="C253" s="130" t="s">
        <v>232</v>
      </c>
      <c r="D253" s="130" t="s">
        <v>233</v>
      </c>
      <c r="E253" s="132">
        <v>251</v>
      </c>
      <c r="F253" s="130" t="s">
        <v>1674</v>
      </c>
      <c r="G253" s="130" t="s">
        <v>1675</v>
      </c>
      <c r="H253" s="130" t="s">
        <v>1676</v>
      </c>
      <c r="I253" s="132" t="str">
        <f t="shared" si="9"/>
        <v>Único</v>
      </c>
      <c r="J253" s="132" t="str">
        <f t="shared" si="10"/>
        <v>Único</v>
      </c>
      <c r="K253" s="132">
        <f t="shared" si="11"/>
        <v>0</v>
      </c>
    </row>
    <row r="254" spans="1:11" x14ac:dyDescent="0.3">
      <c r="A254" s="130">
        <v>252</v>
      </c>
      <c r="B254" s="130" t="s">
        <v>4897</v>
      </c>
      <c r="C254" s="130" t="s">
        <v>4898</v>
      </c>
      <c r="D254" s="130" t="s">
        <v>4058</v>
      </c>
      <c r="E254" s="132">
        <v>252</v>
      </c>
      <c r="F254" s="130" t="s">
        <v>4156</v>
      </c>
      <c r="G254" s="130" t="s">
        <v>4899</v>
      </c>
      <c r="H254" s="130" t="s">
        <v>4900</v>
      </c>
      <c r="I254" s="132" t="str">
        <f t="shared" si="9"/>
        <v>Único</v>
      </c>
      <c r="J254" s="132" t="str">
        <f t="shared" si="10"/>
        <v>Único</v>
      </c>
      <c r="K254" s="132">
        <f t="shared" si="11"/>
        <v>0</v>
      </c>
    </row>
    <row r="255" spans="1:11" x14ac:dyDescent="0.3">
      <c r="A255" s="130">
        <v>253</v>
      </c>
      <c r="B255" s="130" t="s">
        <v>4901</v>
      </c>
      <c r="C255" s="130" t="s">
        <v>4406</v>
      </c>
      <c r="D255" s="130" t="s">
        <v>4407</v>
      </c>
      <c r="E255" s="132">
        <v>253</v>
      </c>
      <c r="F255" s="130" t="s">
        <v>4902</v>
      </c>
      <c r="G255" s="130" t="s">
        <v>4903</v>
      </c>
      <c r="H255" s="130" t="s">
        <v>4904</v>
      </c>
      <c r="I255" s="132" t="str">
        <f t="shared" si="9"/>
        <v>Único</v>
      </c>
      <c r="J255" s="132" t="str">
        <f t="shared" si="10"/>
        <v>Único</v>
      </c>
      <c r="K255" s="132">
        <f t="shared" si="11"/>
        <v>0</v>
      </c>
    </row>
    <row r="256" spans="1:11" x14ac:dyDescent="0.3">
      <c r="A256" s="130">
        <v>254</v>
      </c>
      <c r="B256" s="130" t="s">
        <v>4905</v>
      </c>
      <c r="C256" s="130" t="s">
        <v>4906</v>
      </c>
      <c r="D256" s="130" t="s">
        <v>4907</v>
      </c>
      <c r="E256" s="132">
        <v>254</v>
      </c>
      <c r="F256" s="130" t="s">
        <v>4908</v>
      </c>
      <c r="G256" s="130" t="s">
        <v>4909</v>
      </c>
      <c r="H256" s="130" t="s">
        <v>4910</v>
      </c>
      <c r="I256" s="132" t="str">
        <f t="shared" si="9"/>
        <v>Único</v>
      </c>
      <c r="J256" s="132" t="str">
        <f t="shared" si="10"/>
        <v>Único</v>
      </c>
      <c r="K256" s="132">
        <f t="shared" si="11"/>
        <v>0</v>
      </c>
    </row>
    <row r="257" spans="5:11" x14ac:dyDescent="0.3">
      <c r="E257" s="132">
        <v>255</v>
      </c>
      <c r="F257" s="130" t="s">
        <v>4911</v>
      </c>
      <c r="G257" s="130" t="s">
        <v>4912</v>
      </c>
      <c r="H257" s="130" t="s">
        <v>4913</v>
      </c>
      <c r="I257" s="132" t="str">
        <f t="shared" si="9"/>
        <v>Único</v>
      </c>
      <c r="J257" s="132" t="str">
        <f t="shared" si="10"/>
        <v>Único</v>
      </c>
      <c r="K257" s="132">
        <f t="shared" si="11"/>
        <v>0</v>
      </c>
    </row>
    <row r="258" spans="5:11" x14ac:dyDescent="0.3">
      <c r="E258" s="132">
        <v>256</v>
      </c>
      <c r="F258" s="130" t="s">
        <v>4914</v>
      </c>
      <c r="G258" s="130" t="s">
        <v>2196</v>
      </c>
      <c r="H258" s="130" t="s">
        <v>2199</v>
      </c>
      <c r="I258" s="132" t="str">
        <f t="shared" si="9"/>
        <v>Único</v>
      </c>
      <c r="J258" s="132" t="str">
        <f t="shared" si="10"/>
        <v>Único</v>
      </c>
      <c r="K258" s="132">
        <f t="shared" si="11"/>
        <v>0</v>
      </c>
    </row>
    <row r="259" spans="5:11" x14ac:dyDescent="0.3">
      <c r="E259" s="132">
        <v>257</v>
      </c>
      <c r="F259" s="130" t="s">
        <v>4915</v>
      </c>
      <c r="G259" s="130" t="s">
        <v>4916</v>
      </c>
      <c r="H259" s="130" t="s">
        <v>4917</v>
      </c>
      <c r="I259" s="132" t="str">
        <f t="shared" ref="I259:I322" si="12">IF(OR(H259="", ISERROR(MATCH(H259,$D$3:$D$676, 0))), "Único", "Duplicado")</f>
        <v>Único</v>
      </c>
      <c r="J259" s="132" t="str">
        <f t="shared" ref="J259:J322" si="13">IF(NOT(ISERROR(MATCH(G259,$C$3:$C$676, 0))), "Duplicado", "Único")</f>
        <v>Único</v>
      </c>
      <c r="K259" s="132">
        <f t="shared" ref="K259:K322" si="14">IF(OR(I259="Duplicado", J259="Duplicado"), 1, 0)</f>
        <v>0</v>
      </c>
    </row>
    <row r="260" spans="5:11" x14ac:dyDescent="0.3">
      <c r="E260" s="132">
        <v>258</v>
      </c>
      <c r="F260" s="130" t="s">
        <v>4918</v>
      </c>
      <c r="G260" s="130" t="s">
        <v>4919</v>
      </c>
      <c r="H260" s="130" t="s">
        <v>4920</v>
      </c>
      <c r="I260" s="132" t="str">
        <f t="shared" si="12"/>
        <v>Único</v>
      </c>
      <c r="J260" s="132" t="str">
        <f t="shared" si="13"/>
        <v>Único</v>
      </c>
      <c r="K260" s="132">
        <f t="shared" si="14"/>
        <v>0</v>
      </c>
    </row>
    <row r="261" spans="5:11" x14ac:dyDescent="0.3">
      <c r="E261" s="132">
        <v>259</v>
      </c>
      <c r="F261" s="130" t="s">
        <v>4921</v>
      </c>
      <c r="G261" s="130" t="s">
        <v>4922</v>
      </c>
      <c r="H261" s="130" t="s">
        <v>4923</v>
      </c>
      <c r="I261" s="132" t="str">
        <f t="shared" si="12"/>
        <v>Único</v>
      </c>
      <c r="J261" s="132" t="str">
        <f t="shared" si="13"/>
        <v>Único</v>
      </c>
      <c r="K261" s="132">
        <f t="shared" si="14"/>
        <v>0</v>
      </c>
    </row>
    <row r="262" spans="5:11" x14ac:dyDescent="0.3">
      <c r="E262" s="132">
        <v>260</v>
      </c>
      <c r="F262" s="130" t="s">
        <v>4924</v>
      </c>
      <c r="G262" s="130" t="s">
        <v>4538</v>
      </c>
      <c r="H262" s="130" t="s">
        <v>4539</v>
      </c>
      <c r="I262" s="132" t="str">
        <f t="shared" si="12"/>
        <v>Duplicado</v>
      </c>
      <c r="J262" s="132" t="str">
        <f t="shared" si="13"/>
        <v>Duplicado</v>
      </c>
      <c r="K262" s="132">
        <f t="shared" si="14"/>
        <v>1</v>
      </c>
    </row>
    <row r="263" spans="5:11" x14ac:dyDescent="0.3">
      <c r="E263" s="132">
        <v>261</v>
      </c>
      <c r="F263" s="130" t="s">
        <v>4925</v>
      </c>
      <c r="G263" s="130" t="s">
        <v>4926</v>
      </c>
      <c r="H263" s="130" t="s">
        <v>4282</v>
      </c>
      <c r="I263" s="132" t="str">
        <f t="shared" si="12"/>
        <v>Duplicado</v>
      </c>
      <c r="J263" s="132" t="str">
        <f t="shared" si="13"/>
        <v>Único</v>
      </c>
      <c r="K263" s="132">
        <f t="shared" si="14"/>
        <v>1</v>
      </c>
    </row>
    <row r="264" spans="5:11" x14ac:dyDescent="0.3">
      <c r="E264" s="132">
        <v>262</v>
      </c>
      <c r="F264" s="130" t="s">
        <v>4927</v>
      </c>
      <c r="G264" s="130" t="s">
        <v>4928</v>
      </c>
      <c r="H264" s="130" t="s">
        <v>4929</v>
      </c>
      <c r="I264" s="132" t="str">
        <f t="shared" si="12"/>
        <v>Único</v>
      </c>
      <c r="J264" s="132" t="str">
        <f t="shared" si="13"/>
        <v>Único</v>
      </c>
      <c r="K264" s="132">
        <f t="shared" si="14"/>
        <v>0</v>
      </c>
    </row>
    <row r="265" spans="5:11" x14ac:dyDescent="0.3">
      <c r="E265" s="132">
        <v>263</v>
      </c>
      <c r="F265" s="130" t="s">
        <v>4930</v>
      </c>
      <c r="G265" s="130" t="s">
        <v>2009</v>
      </c>
      <c r="H265" s="130" t="s">
        <v>2012</v>
      </c>
      <c r="I265" s="132" t="str">
        <f t="shared" si="12"/>
        <v>Duplicado</v>
      </c>
      <c r="J265" s="132" t="str">
        <f t="shared" si="13"/>
        <v>Duplicado</v>
      </c>
      <c r="K265" s="132">
        <f t="shared" si="14"/>
        <v>1</v>
      </c>
    </row>
    <row r="266" spans="5:11" x14ac:dyDescent="0.3">
      <c r="E266" s="132">
        <v>264</v>
      </c>
      <c r="F266" s="130" t="s">
        <v>3994</v>
      </c>
      <c r="G266" s="130" t="s">
        <v>4931</v>
      </c>
      <c r="H266" s="130" t="s">
        <v>4932</v>
      </c>
      <c r="I266" s="132" t="str">
        <f t="shared" si="12"/>
        <v>Único</v>
      </c>
      <c r="J266" s="132" t="str">
        <f t="shared" si="13"/>
        <v>Único</v>
      </c>
      <c r="K266" s="132">
        <f t="shared" si="14"/>
        <v>0</v>
      </c>
    </row>
    <row r="267" spans="5:11" x14ac:dyDescent="0.3">
      <c r="E267" s="132">
        <v>265</v>
      </c>
      <c r="F267" s="130" t="s">
        <v>123</v>
      </c>
      <c r="G267" s="130" t="s">
        <v>124</v>
      </c>
      <c r="H267" s="130" t="s">
        <v>125</v>
      </c>
      <c r="I267" s="132" t="str">
        <f t="shared" si="12"/>
        <v>Único</v>
      </c>
      <c r="J267" s="132" t="str">
        <f t="shared" si="13"/>
        <v>Único</v>
      </c>
      <c r="K267" s="132">
        <f t="shared" si="14"/>
        <v>0</v>
      </c>
    </row>
    <row r="268" spans="5:11" x14ac:dyDescent="0.3">
      <c r="E268" s="132">
        <v>266</v>
      </c>
      <c r="F268" s="130" t="s">
        <v>4933</v>
      </c>
      <c r="G268" s="130" t="s">
        <v>4934</v>
      </c>
      <c r="H268" s="130" t="s">
        <v>4935</v>
      </c>
      <c r="I268" s="132" t="str">
        <f t="shared" si="12"/>
        <v>Único</v>
      </c>
      <c r="J268" s="132" t="str">
        <f t="shared" si="13"/>
        <v>Único</v>
      </c>
      <c r="K268" s="132">
        <f t="shared" si="14"/>
        <v>0</v>
      </c>
    </row>
    <row r="269" spans="5:11" x14ac:dyDescent="0.3">
      <c r="E269" s="132">
        <v>267</v>
      </c>
      <c r="F269" s="130" t="s">
        <v>4936</v>
      </c>
      <c r="G269" s="130" t="s">
        <v>4937</v>
      </c>
      <c r="H269" s="130" t="s">
        <v>4938</v>
      </c>
      <c r="I269" s="132" t="str">
        <f t="shared" si="12"/>
        <v>Único</v>
      </c>
      <c r="J269" s="132" t="str">
        <f t="shared" si="13"/>
        <v>Único</v>
      </c>
      <c r="K269" s="132">
        <f t="shared" si="14"/>
        <v>0</v>
      </c>
    </row>
    <row r="270" spans="5:11" x14ac:dyDescent="0.3">
      <c r="E270" s="132">
        <v>268</v>
      </c>
      <c r="F270" s="130" t="s">
        <v>4939</v>
      </c>
      <c r="G270" s="130" t="s">
        <v>4940</v>
      </c>
      <c r="I270" s="132" t="str">
        <f t="shared" si="12"/>
        <v>Único</v>
      </c>
      <c r="J270" s="132" t="str">
        <f t="shared" si="13"/>
        <v>Único</v>
      </c>
      <c r="K270" s="132">
        <f t="shared" si="14"/>
        <v>0</v>
      </c>
    </row>
    <row r="271" spans="5:11" x14ac:dyDescent="0.3">
      <c r="E271" s="132">
        <v>269</v>
      </c>
      <c r="F271" s="130" t="s">
        <v>4941</v>
      </c>
      <c r="G271" s="130" t="s">
        <v>4942</v>
      </c>
      <c r="H271" s="130" t="s">
        <v>4943</v>
      </c>
      <c r="I271" s="132" t="str">
        <f t="shared" si="12"/>
        <v>Único</v>
      </c>
      <c r="J271" s="132" t="str">
        <f t="shared" si="13"/>
        <v>Único</v>
      </c>
      <c r="K271" s="132">
        <f t="shared" si="14"/>
        <v>0</v>
      </c>
    </row>
    <row r="272" spans="5:11" x14ac:dyDescent="0.3">
      <c r="E272" s="132">
        <v>270</v>
      </c>
      <c r="F272" s="130" t="s">
        <v>140</v>
      </c>
      <c r="G272" s="130" t="s">
        <v>141</v>
      </c>
      <c r="H272" s="130" t="s">
        <v>142</v>
      </c>
      <c r="I272" s="132" t="str">
        <f t="shared" si="12"/>
        <v>Único</v>
      </c>
      <c r="J272" s="132" t="str">
        <f t="shared" si="13"/>
        <v>Único</v>
      </c>
      <c r="K272" s="132">
        <f t="shared" si="14"/>
        <v>0</v>
      </c>
    </row>
    <row r="273" spans="5:11" x14ac:dyDescent="0.3">
      <c r="E273" s="132">
        <v>271</v>
      </c>
      <c r="F273" s="130" t="s">
        <v>4944</v>
      </c>
      <c r="G273" s="130" t="s">
        <v>4315</v>
      </c>
      <c r="H273" s="130" t="s">
        <v>4316</v>
      </c>
      <c r="I273" s="132" t="str">
        <f t="shared" si="12"/>
        <v>Duplicado</v>
      </c>
      <c r="J273" s="132" t="str">
        <f t="shared" si="13"/>
        <v>Duplicado</v>
      </c>
      <c r="K273" s="132">
        <f t="shared" si="14"/>
        <v>1</v>
      </c>
    </row>
    <row r="274" spans="5:11" x14ac:dyDescent="0.3">
      <c r="E274" s="132">
        <v>272</v>
      </c>
      <c r="F274" s="130" t="s">
        <v>4945</v>
      </c>
      <c r="G274" s="130" t="s">
        <v>4371</v>
      </c>
      <c r="H274" s="130" t="s">
        <v>4372</v>
      </c>
      <c r="I274" s="132" t="str">
        <f t="shared" si="12"/>
        <v>Duplicado</v>
      </c>
      <c r="J274" s="132" t="str">
        <f t="shared" si="13"/>
        <v>Duplicado</v>
      </c>
      <c r="K274" s="132">
        <f t="shared" si="14"/>
        <v>1</v>
      </c>
    </row>
    <row r="275" spans="5:11" x14ac:dyDescent="0.3">
      <c r="E275" s="132">
        <v>273</v>
      </c>
      <c r="F275" s="130" t="s">
        <v>148</v>
      </c>
      <c r="G275" s="130" t="s">
        <v>149</v>
      </c>
      <c r="H275" s="130" t="s">
        <v>150</v>
      </c>
      <c r="I275" s="132" t="str">
        <f t="shared" si="12"/>
        <v>Duplicado</v>
      </c>
      <c r="J275" s="132" t="str">
        <f t="shared" si="13"/>
        <v>Duplicado</v>
      </c>
      <c r="K275" s="132">
        <f t="shared" si="14"/>
        <v>1</v>
      </c>
    </row>
    <row r="276" spans="5:11" x14ac:dyDescent="0.3">
      <c r="E276" s="132">
        <v>274</v>
      </c>
      <c r="F276" s="130" t="s">
        <v>4946</v>
      </c>
      <c r="G276" s="130" t="s">
        <v>4947</v>
      </c>
      <c r="H276" s="130" t="s">
        <v>4948</v>
      </c>
      <c r="I276" s="132" t="str">
        <f t="shared" si="12"/>
        <v>Único</v>
      </c>
      <c r="J276" s="132" t="str">
        <f t="shared" si="13"/>
        <v>Único</v>
      </c>
      <c r="K276" s="132">
        <f t="shared" si="14"/>
        <v>0</v>
      </c>
    </row>
    <row r="277" spans="5:11" x14ac:dyDescent="0.3">
      <c r="E277" s="132">
        <v>275</v>
      </c>
      <c r="F277" s="130" t="s">
        <v>4949</v>
      </c>
      <c r="G277" s="130" t="s">
        <v>4950</v>
      </c>
      <c r="H277" s="130" t="s">
        <v>4951</v>
      </c>
      <c r="I277" s="132" t="str">
        <f t="shared" si="12"/>
        <v>Único</v>
      </c>
      <c r="J277" s="132" t="str">
        <f t="shared" si="13"/>
        <v>Único</v>
      </c>
      <c r="K277" s="132">
        <f t="shared" si="14"/>
        <v>0</v>
      </c>
    </row>
    <row r="278" spans="5:11" x14ac:dyDescent="0.3">
      <c r="E278" s="132">
        <v>276</v>
      </c>
      <c r="F278" s="130" t="s">
        <v>205</v>
      </c>
      <c r="G278" s="130" t="s">
        <v>206</v>
      </c>
      <c r="H278" s="130" t="s">
        <v>207</v>
      </c>
      <c r="I278" s="132" t="str">
        <f t="shared" si="12"/>
        <v>Único</v>
      </c>
      <c r="J278" s="132" t="str">
        <f t="shared" si="13"/>
        <v>Único</v>
      </c>
      <c r="K278" s="132">
        <f t="shared" si="14"/>
        <v>0</v>
      </c>
    </row>
    <row r="279" spans="5:11" x14ac:dyDescent="0.3">
      <c r="E279" s="132">
        <v>277</v>
      </c>
      <c r="F279" s="130" t="s">
        <v>4952</v>
      </c>
      <c r="G279" s="130" t="s">
        <v>4953</v>
      </c>
      <c r="H279" s="130" t="s">
        <v>4954</v>
      </c>
      <c r="I279" s="132" t="str">
        <f t="shared" si="12"/>
        <v>Único</v>
      </c>
      <c r="J279" s="132" t="str">
        <f t="shared" si="13"/>
        <v>Único</v>
      </c>
      <c r="K279" s="132">
        <f t="shared" si="14"/>
        <v>0</v>
      </c>
    </row>
    <row r="280" spans="5:11" x14ac:dyDescent="0.3">
      <c r="E280" s="132">
        <v>278</v>
      </c>
      <c r="F280" s="130" t="s">
        <v>4955</v>
      </c>
      <c r="G280" s="130" t="s">
        <v>4518</v>
      </c>
      <c r="H280" s="130" t="s">
        <v>4519</v>
      </c>
      <c r="I280" s="132" t="str">
        <f t="shared" si="12"/>
        <v>Duplicado</v>
      </c>
      <c r="J280" s="132" t="str">
        <f t="shared" si="13"/>
        <v>Duplicado</v>
      </c>
      <c r="K280" s="132">
        <f t="shared" si="14"/>
        <v>1</v>
      </c>
    </row>
    <row r="281" spans="5:11" x14ac:dyDescent="0.3">
      <c r="E281" s="132">
        <v>279</v>
      </c>
      <c r="F281" s="130" t="s">
        <v>4956</v>
      </c>
      <c r="G281" s="130" t="s">
        <v>4593</v>
      </c>
      <c r="H281" s="130" t="s">
        <v>4594</v>
      </c>
      <c r="I281" s="132" t="str">
        <f t="shared" si="12"/>
        <v>Duplicado</v>
      </c>
      <c r="J281" s="132" t="str">
        <f t="shared" si="13"/>
        <v>Duplicado</v>
      </c>
      <c r="K281" s="132">
        <f t="shared" si="14"/>
        <v>1</v>
      </c>
    </row>
    <row r="282" spans="5:11" x14ac:dyDescent="0.3">
      <c r="E282" s="132">
        <v>280</v>
      </c>
      <c r="F282" s="130" t="s">
        <v>222</v>
      </c>
      <c r="G282" s="130" t="s">
        <v>223</v>
      </c>
      <c r="H282" s="130" t="s">
        <v>224</v>
      </c>
      <c r="I282" s="132" t="str">
        <f t="shared" si="12"/>
        <v>Duplicado</v>
      </c>
      <c r="J282" s="132" t="str">
        <f t="shared" si="13"/>
        <v>Duplicado</v>
      </c>
      <c r="K282" s="132">
        <f t="shared" si="14"/>
        <v>1</v>
      </c>
    </row>
    <row r="283" spans="5:11" x14ac:dyDescent="0.3">
      <c r="E283" s="132">
        <v>281</v>
      </c>
      <c r="F283" s="130" t="s">
        <v>4957</v>
      </c>
      <c r="G283" s="130" t="s">
        <v>4958</v>
      </c>
      <c r="H283" s="130" t="s">
        <v>4959</v>
      </c>
      <c r="I283" s="132" t="str">
        <f t="shared" si="12"/>
        <v>Único</v>
      </c>
      <c r="J283" s="132" t="str">
        <f t="shared" si="13"/>
        <v>Único</v>
      </c>
      <c r="K283" s="132">
        <f t="shared" si="14"/>
        <v>0</v>
      </c>
    </row>
    <row r="284" spans="5:11" x14ac:dyDescent="0.3">
      <c r="E284" s="132">
        <v>282</v>
      </c>
      <c r="F284" s="130" t="s">
        <v>4960</v>
      </c>
      <c r="G284" s="130" t="s">
        <v>4961</v>
      </c>
      <c r="H284" s="130" t="s">
        <v>4962</v>
      </c>
      <c r="I284" s="132" t="str">
        <f t="shared" si="12"/>
        <v>Único</v>
      </c>
      <c r="J284" s="132" t="str">
        <f t="shared" si="13"/>
        <v>Único</v>
      </c>
      <c r="K284" s="132">
        <f t="shared" si="14"/>
        <v>0</v>
      </c>
    </row>
    <row r="285" spans="5:11" x14ac:dyDescent="0.3">
      <c r="E285" s="132">
        <v>283</v>
      </c>
      <c r="F285" s="130" t="s">
        <v>4963</v>
      </c>
      <c r="G285" s="130" t="s">
        <v>4829</v>
      </c>
      <c r="H285" s="130" t="s">
        <v>4830</v>
      </c>
      <c r="I285" s="132" t="str">
        <f t="shared" si="12"/>
        <v>Duplicado</v>
      </c>
      <c r="J285" s="132" t="str">
        <f t="shared" si="13"/>
        <v>Duplicado</v>
      </c>
      <c r="K285" s="132">
        <f t="shared" si="14"/>
        <v>1</v>
      </c>
    </row>
    <row r="286" spans="5:11" x14ac:dyDescent="0.3">
      <c r="E286" s="132">
        <v>284</v>
      </c>
      <c r="F286" s="130" t="s">
        <v>4964</v>
      </c>
      <c r="G286" s="130" t="s">
        <v>4965</v>
      </c>
      <c r="H286" s="130" t="s">
        <v>4966</v>
      </c>
      <c r="I286" s="132" t="str">
        <f t="shared" si="12"/>
        <v>Único</v>
      </c>
      <c r="J286" s="132" t="str">
        <f t="shared" si="13"/>
        <v>Único</v>
      </c>
      <c r="K286" s="132">
        <f t="shared" si="14"/>
        <v>0</v>
      </c>
    </row>
    <row r="287" spans="5:11" x14ac:dyDescent="0.3">
      <c r="E287" s="132">
        <v>285</v>
      </c>
      <c r="F287" s="130" t="s">
        <v>239</v>
      </c>
      <c r="G287" s="130" t="s">
        <v>240</v>
      </c>
      <c r="H287" s="130" t="s">
        <v>241</v>
      </c>
      <c r="I287" s="132" t="str">
        <f t="shared" si="12"/>
        <v>Duplicado</v>
      </c>
      <c r="J287" s="132" t="str">
        <f t="shared" si="13"/>
        <v>Duplicado</v>
      </c>
      <c r="K287" s="132">
        <f t="shared" si="14"/>
        <v>1</v>
      </c>
    </row>
    <row r="288" spans="5:11" x14ac:dyDescent="0.3">
      <c r="E288" s="132">
        <v>286</v>
      </c>
      <c r="F288" s="130" t="s">
        <v>4967</v>
      </c>
      <c r="G288" s="130" t="s">
        <v>4968</v>
      </c>
      <c r="H288" s="130" t="s">
        <v>4623</v>
      </c>
      <c r="I288" s="132" t="str">
        <f t="shared" si="12"/>
        <v>Duplicado</v>
      </c>
      <c r="J288" s="132" t="str">
        <f t="shared" si="13"/>
        <v>Duplicado</v>
      </c>
      <c r="K288" s="132">
        <f t="shared" si="14"/>
        <v>1</v>
      </c>
    </row>
    <row r="289" spans="5:11" x14ac:dyDescent="0.3">
      <c r="E289" s="132">
        <v>287</v>
      </c>
      <c r="F289" s="130" t="s">
        <v>247</v>
      </c>
      <c r="G289" s="130" t="s">
        <v>248</v>
      </c>
      <c r="H289" s="130" t="s">
        <v>249</v>
      </c>
      <c r="I289" s="132" t="str">
        <f t="shared" si="12"/>
        <v>Único</v>
      </c>
      <c r="J289" s="132" t="str">
        <f t="shared" si="13"/>
        <v>Único</v>
      </c>
      <c r="K289" s="132">
        <f t="shared" si="14"/>
        <v>0</v>
      </c>
    </row>
    <row r="290" spans="5:11" x14ac:dyDescent="0.3">
      <c r="E290" s="132">
        <v>288</v>
      </c>
      <c r="F290" s="130" t="s">
        <v>4969</v>
      </c>
      <c r="G290" s="130" t="s">
        <v>4970</v>
      </c>
      <c r="H290" s="130" t="s">
        <v>4971</v>
      </c>
      <c r="I290" s="132" t="str">
        <f t="shared" si="12"/>
        <v>Único</v>
      </c>
      <c r="J290" s="132" t="str">
        <f t="shared" si="13"/>
        <v>Único</v>
      </c>
      <c r="K290" s="132">
        <f t="shared" si="14"/>
        <v>0</v>
      </c>
    </row>
    <row r="291" spans="5:11" x14ac:dyDescent="0.3">
      <c r="E291" s="132">
        <v>289</v>
      </c>
      <c r="F291" s="130" t="s">
        <v>4972</v>
      </c>
      <c r="G291" s="130" t="s">
        <v>4973</v>
      </c>
      <c r="H291" s="130" t="s">
        <v>4974</v>
      </c>
      <c r="I291" s="132" t="str">
        <f t="shared" si="12"/>
        <v>Único</v>
      </c>
      <c r="J291" s="132" t="str">
        <f t="shared" si="13"/>
        <v>Único</v>
      </c>
      <c r="K291" s="132">
        <f t="shared" si="14"/>
        <v>0</v>
      </c>
    </row>
    <row r="292" spans="5:11" x14ac:dyDescent="0.3">
      <c r="E292" s="132">
        <v>290</v>
      </c>
      <c r="F292" s="130" t="s">
        <v>4975</v>
      </c>
      <c r="G292" s="130" t="s">
        <v>4766</v>
      </c>
      <c r="H292" s="130" t="s">
        <v>4767</v>
      </c>
      <c r="I292" s="132" t="str">
        <f t="shared" si="12"/>
        <v>Duplicado</v>
      </c>
      <c r="J292" s="132" t="str">
        <f t="shared" si="13"/>
        <v>Duplicado</v>
      </c>
      <c r="K292" s="132">
        <f t="shared" si="14"/>
        <v>1</v>
      </c>
    </row>
    <row r="293" spans="5:11" x14ac:dyDescent="0.3">
      <c r="E293" s="132">
        <v>291</v>
      </c>
      <c r="F293" s="130" t="s">
        <v>4976</v>
      </c>
      <c r="G293" s="130" t="s">
        <v>4977</v>
      </c>
      <c r="H293" s="130" t="s">
        <v>4978</v>
      </c>
      <c r="I293" s="132" t="str">
        <f t="shared" si="12"/>
        <v>Único</v>
      </c>
      <c r="J293" s="132" t="str">
        <f t="shared" si="13"/>
        <v>Único</v>
      </c>
      <c r="K293" s="132">
        <f t="shared" si="14"/>
        <v>0</v>
      </c>
    </row>
    <row r="294" spans="5:11" x14ac:dyDescent="0.3">
      <c r="E294" s="132">
        <v>292</v>
      </c>
      <c r="F294" s="130" t="s">
        <v>4979</v>
      </c>
      <c r="G294" s="130" t="s">
        <v>4980</v>
      </c>
      <c r="H294" s="130" t="s">
        <v>4981</v>
      </c>
      <c r="I294" s="132" t="str">
        <f t="shared" si="12"/>
        <v>Único</v>
      </c>
      <c r="J294" s="132" t="str">
        <f t="shared" si="13"/>
        <v>Único</v>
      </c>
      <c r="K294" s="132">
        <f t="shared" si="14"/>
        <v>0</v>
      </c>
    </row>
    <row r="295" spans="5:11" x14ac:dyDescent="0.3">
      <c r="E295" s="132">
        <v>293</v>
      </c>
      <c r="F295" s="130" t="s">
        <v>283</v>
      </c>
      <c r="G295" s="130" t="s">
        <v>284</v>
      </c>
      <c r="H295" s="130" t="s">
        <v>285</v>
      </c>
      <c r="I295" s="132" t="str">
        <f t="shared" si="12"/>
        <v>Duplicado</v>
      </c>
      <c r="J295" s="132" t="str">
        <f t="shared" si="13"/>
        <v>Duplicado</v>
      </c>
      <c r="K295" s="132">
        <f t="shared" si="14"/>
        <v>1</v>
      </c>
    </row>
    <row r="296" spans="5:11" x14ac:dyDescent="0.3">
      <c r="E296" s="132">
        <v>294</v>
      </c>
      <c r="F296" s="130" t="s">
        <v>4982</v>
      </c>
      <c r="G296" s="130" t="s">
        <v>4983</v>
      </c>
      <c r="H296" s="130" t="s">
        <v>4984</v>
      </c>
      <c r="I296" s="132" t="str">
        <f t="shared" si="12"/>
        <v>Único</v>
      </c>
      <c r="J296" s="132" t="str">
        <f t="shared" si="13"/>
        <v>Único</v>
      </c>
      <c r="K296" s="132">
        <f t="shared" si="14"/>
        <v>0</v>
      </c>
    </row>
    <row r="297" spans="5:11" x14ac:dyDescent="0.3">
      <c r="E297" s="132">
        <v>295</v>
      </c>
      <c r="F297" s="130" t="s">
        <v>315</v>
      </c>
      <c r="G297" s="130" t="s">
        <v>316</v>
      </c>
      <c r="H297" s="130" t="s">
        <v>317</v>
      </c>
      <c r="I297" s="132" t="str">
        <f t="shared" si="12"/>
        <v>Duplicado</v>
      </c>
      <c r="J297" s="132" t="str">
        <f t="shared" si="13"/>
        <v>Duplicado</v>
      </c>
      <c r="K297" s="132">
        <f t="shared" si="14"/>
        <v>1</v>
      </c>
    </row>
    <row r="298" spans="5:11" x14ac:dyDescent="0.3">
      <c r="E298" s="132">
        <v>296</v>
      </c>
      <c r="F298" s="130" t="s">
        <v>4985</v>
      </c>
      <c r="G298" s="130" t="s">
        <v>4986</v>
      </c>
      <c r="H298" s="130" t="s">
        <v>4987</v>
      </c>
      <c r="I298" s="132" t="str">
        <f t="shared" si="12"/>
        <v>Único</v>
      </c>
      <c r="J298" s="132" t="str">
        <f t="shared" si="13"/>
        <v>Único</v>
      </c>
      <c r="K298" s="132">
        <f t="shared" si="14"/>
        <v>0</v>
      </c>
    </row>
    <row r="299" spans="5:11" x14ac:dyDescent="0.3">
      <c r="E299" s="132">
        <v>297</v>
      </c>
      <c r="F299" s="130" t="s">
        <v>323</v>
      </c>
      <c r="G299" s="130" t="s">
        <v>324</v>
      </c>
      <c r="H299" s="130" t="s">
        <v>325</v>
      </c>
      <c r="I299" s="132" t="str">
        <f t="shared" si="12"/>
        <v>Único</v>
      </c>
      <c r="J299" s="132" t="str">
        <f t="shared" si="13"/>
        <v>Único</v>
      </c>
      <c r="K299" s="132">
        <f t="shared" si="14"/>
        <v>0</v>
      </c>
    </row>
    <row r="300" spans="5:11" x14ac:dyDescent="0.3">
      <c r="E300" s="132">
        <v>298</v>
      </c>
      <c r="F300" s="130" t="s">
        <v>4988</v>
      </c>
      <c r="G300" s="130" t="s">
        <v>4835</v>
      </c>
      <c r="H300" s="130" t="s">
        <v>4836</v>
      </c>
      <c r="I300" s="132" t="str">
        <f t="shared" si="12"/>
        <v>Duplicado</v>
      </c>
      <c r="J300" s="132" t="str">
        <f t="shared" si="13"/>
        <v>Duplicado</v>
      </c>
      <c r="K300" s="132">
        <f t="shared" si="14"/>
        <v>1</v>
      </c>
    </row>
    <row r="301" spans="5:11" x14ac:dyDescent="0.3">
      <c r="E301" s="132">
        <v>299</v>
      </c>
      <c r="F301" s="130" t="s">
        <v>4989</v>
      </c>
      <c r="G301" s="130" t="s">
        <v>4990</v>
      </c>
      <c r="H301" s="130" t="s">
        <v>4991</v>
      </c>
      <c r="I301" s="132" t="str">
        <f t="shared" si="12"/>
        <v>Único</v>
      </c>
      <c r="J301" s="132" t="str">
        <f t="shared" si="13"/>
        <v>Único</v>
      </c>
      <c r="K301" s="132">
        <f t="shared" si="14"/>
        <v>0</v>
      </c>
    </row>
    <row r="302" spans="5:11" x14ac:dyDescent="0.3">
      <c r="E302" s="132">
        <v>300</v>
      </c>
      <c r="F302" s="130" t="s">
        <v>4992</v>
      </c>
      <c r="G302" s="130" t="s">
        <v>4993</v>
      </c>
      <c r="H302" s="130" t="s">
        <v>4994</v>
      </c>
      <c r="I302" s="132" t="str">
        <f t="shared" si="12"/>
        <v>Único</v>
      </c>
      <c r="J302" s="132" t="str">
        <f t="shared" si="13"/>
        <v>Único</v>
      </c>
      <c r="K302" s="132">
        <f t="shared" si="14"/>
        <v>0</v>
      </c>
    </row>
    <row r="303" spans="5:11" x14ac:dyDescent="0.3">
      <c r="E303" s="132">
        <v>301</v>
      </c>
      <c r="F303" s="130" t="s">
        <v>354</v>
      </c>
      <c r="G303" s="130" t="s">
        <v>355</v>
      </c>
      <c r="I303" s="132" t="str">
        <f t="shared" si="12"/>
        <v>Único</v>
      </c>
      <c r="J303" s="132" t="str">
        <f t="shared" si="13"/>
        <v>Único</v>
      </c>
      <c r="K303" s="132">
        <f t="shared" si="14"/>
        <v>0</v>
      </c>
    </row>
    <row r="304" spans="5:11" x14ac:dyDescent="0.3">
      <c r="E304" s="132">
        <v>302</v>
      </c>
      <c r="F304" s="130" t="s">
        <v>4995</v>
      </c>
      <c r="G304" s="130" t="s">
        <v>4626</v>
      </c>
      <c r="H304" s="130" t="s">
        <v>4627</v>
      </c>
      <c r="I304" s="132" t="str">
        <f t="shared" si="12"/>
        <v>Duplicado</v>
      </c>
      <c r="J304" s="132" t="str">
        <f t="shared" si="13"/>
        <v>Duplicado</v>
      </c>
      <c r="K304" s="132">
        <f t="shared" si="14"/>
        <v>1</v>
      </c>
    </row>
    <row r="305" spans="5:11" x14ac:dyDescent="0.3">
      <c r="E305" s="132">
        <v>303</v>
      </c>
      <c r="F305" s="130" t="s">
        <v>4996</v>
      </c>
      <c r="G305" s="130" t="s">
        <v>4997</v>
      </c>
      <c r="H305" s="130" t="s">
        <v>4998</v>
      </c>
      <c r="I305" s="132" t="str">
        <f t="shared" si="12"/>
        <v>Único</v>
      </c>
      <c r="J305" s="132" t="str">
        <f t="shared" si="13"/>
        <v>Único</v>
      </c>
      <c r="K305" s="132">
        <f t="shared" si="14"/>
        <v>0</v>
      </c>
    </row>
    <row r="306" spans="5:11" x14ac:dyDescent="0.3">
      <c r="E306" s="132">
        <v>304</v>
      </c>
      <c r="F306" s="130" t="s">
        <v>367</v>
      </c>
      <c r="G306" s="130" t="s">
        <v>368</v>
      </c>
      <c r="H306" s="130" t="s">
        <v>369</v>
      </c>
      <c r="I306" s="132" t="str">
        <f t="shared" si="12"/>
        <v>Duplicado</v>
      </c>
      <c r="J306" s="132" t="str">
        <f t="shared" si="13"/>
        <v>Duplicado</v>
      </c>
      <c r="K306" s="132">
        <f t="shared" si="14"/>
        <v>1</v>
      </c>
    </row>
    <row r="307" spans="5:11" x14ac:dyDescent="0.3">
      <c r="E307" s="132">
        <v>305</v>
      </c>
      <c r="F307" s="130" t="s">
        <v>4999</v>
      </c>
      <c r="G307" s="130" t="s">
        <v>5000</v>
      </c>
      <c r="H307" s="130" t="s">
        <v>5001</v>
      </c>
      <c r="I307" s="132" t="str">
        <f t="shared" si="12"/>
        <v>Único</v>
      </c>
      <c r="J307" s="132" t="str">
        <f t="shared" si="13"/>
        <v>Único</v>
      </c>
      <c r="K307" s="132">
        <f t="shared" si="14"/>
        <v>0</v>
      </c>
    </row>
    <row r="308" spans="5:11" x14ac:dyDescent="0.3">
      <c r="E308" s="132">
        <v>306</v>
      </c>
      <c r="F308" s="130" t="s">
        <v>5002</v>
      </c>
      <c r="G308" s="130" t="s">
        <v>5003</v>
      </c>
      <c r="H308" s="130" t="s">
        <v>5004</v>
      </c>
      <c r="I308" s="132" t="str">
        <f t="shared" si="12"/>
        <v>Único</v>
      </c>
      <c r="J308" s="132" t="str">
        <f t="shared" si="13"/>
        <v>Único</v>
      </c>
      <c r="K308" s="132">
        <f t="shared" si="14"/>
        <v>0</v>
      </c>
    </row>
    <row r="309" spans="5:11" x14ac:dyDescent="0.3">
      <c r="E309" s="132">
        <v>307</v>
      </c>
      <c r="F309" s="130" t="s">
        <v>383</v>
      </c>
      <c r="G309" s="130" t="s">
        <v>384</v>
      </c>
      <c r="H309" s="130" t="s">
        <v>385</v>
      </c>
      <c r="I309" s="132" t="str">
        <f t="shared" si="12"/>
        <v>Duplicado</v>
      </c>
      <c r="J309" s="132" t="str">
        <f t="shared" si="13"/>
        <v>Duplicado</v>
      </c>
      <c r="K309" s="132">
        <f t="shared" si="14"/>
        <v>1</v>
      </c>
    </row>
    <row r="310" spans="5:11" x14ac:dyDescent="0.3">
      <c r="E310" s="132">
        <v>308</v>
      </c>
      <c r="F310" s="130" t="s">
        <v>5005</v>
      </c>
      <c r="G310" s="130" t="s">
        <v>5006</v>
      </c>
      <c r="H310" s="130" t="s">
        <v>5007</v>
      </c>
      <c r="I310" s="132" t="str">
        <f t="shared" si="12"/>
        <v>Único</v>
      </c>
      <c r="J310" s="132" t="str">
        <f t="shared" si="13"/>
        <v>Único</v>
      </c>
      <c r="K310" s="132">
        <f t="shared" si="14"/>
        <v>0</v>
      </c>
    </row>
    <row r="311" spans="5:11" x14ac:dyDescent="0.3">
      <c r="E311" s="132">
        <v>309</v>
      </c>
      <c r="F311" s="130" t="s">
        <v>398</v>
      </c>
      <c r="G311" s="130" t="s">
        <v>399</v>
      </c>
      <c r="H311" s="130" t="s">
        <v>400</v>
      </c>
      <c r="I311" s="132" t="str">
        <f t="shared" si="12"/>
        <v>Único</v>
      </c>
      <c r="J311" s="132" t="str">
        <f t="shared" si="13"/>
        <v>Único</v>
      </c>
      <c r="K311" s="132">
        <f t="shared" si="14"/>
        <v>0</v>
      </c>
    </row>
    <row r="312" spans="5:11" x14ac:dyDescent="0.3">
      <c r="E312" s="132">
        <v>310</v>
      </c>
      <c r="F312" s="130" t="s">
        <v>405</v>
      </c>
      <c r="G312" s="130" t="s">
        <v>406</v>
      </c>
      <c r="H312" s="130" t="s">
        <v>407</v>
      </c>
      <c r="I312" s="132" t="str">
        <f t="shared" si="12"/>
        <v>Único</v>
      </c>
      <c r="J312" s="132" t="str">
        <f t="shared" si="13"/>
        <v>Único</v>
      </c>
      <c r="K312" s="132">
        <f t="shared" si="14"/>
        <v>0</v>
      </c>
    </row>
    <row r="313" spans="5:11" x14ac:dyDescent="0.3">
      <c r="E313" s="132">
        <v>311</v>
      </c>
      <c r="F313" s="130" t="s">
        <v>413</v>
      </c>
      <c r="G313" s="130" t="s">
        <v>414</v>
      </c>
      <c r="H313" s="130" t="s">
        <v>415</v>
      </c>
      <c r="I313" s="132" t="str">
        <f t="shared" si="12"/>
        <v>Duplicado</v>
      </c>
      <c r="J313" s="132" t="str">
        <f t="shared" si="13"/>
        <v>Duplicado</v>
      </c>
      <c r="K313" s="132">
        <f t="shared" si="14"/>
        <v>1</v>
      </c>
    </row>
    <row r="314" spans="5:11" x14ac:dyDescent="0.3">
      <c r="E314" s="132">
        <v>312</v>
      </c>
      <c r="F314" s="130" t="s">
        <v>421</v>
      </c>
      <c r="G314" s="130" t="s">
        <v>422</v>
      </c>
      <c r="H314" s="130" t="s">
        <v>423</v>
      </c>
      <c r="I314" s="132" t="str">
        <f t="shared" si="12"/>
        <v>Duplicado</v>
      </c>
      <c r="J314" s="132" t="str">
        <f t="shared" si="13"/>
        <v>Duplicado</v>
      </c>
      <c r="K314" s="132">
        <f t="shared" si="14"/>
        <v>1</v>
      </c>
    </row>
    <row r="315" spans="5:11" x14ac:dyDescent="0.3">
      <c r="E315" s="132">
        <v>313</v>
      </c>
      <c r="F315" s="130" t="s">
        <v>5008</v>
      </c>
      <c r="G315" s="130" t="s">
        <v>5009</v>
      </c>
      <c r="H315" s="130" t="s">
        <v>5010</v>
      </c>
      <c r="I315" s="132" t="str">
        <f t="shared" si="12"/>
        <v>Único</v>
      </c>
      <c r="J315" s="132" t="str">
        <f t="shared" si="13"/>
        <v>Único</v>
      </c>
      <c r="K315" s="132">
        <f t="shared" si="14"/>
        <v>0</v>
      </c>
    </row>
    <row r="316" spans="5:11" x14ac:dyDescent="0.3">
      <c r="E316" s="132">
        <v>314</v>
      </c>
      <c r="F316" s="130" t="s">
        <v>5011</v>
      </c>
      <c r="G316" s="130" t="s">
        <v>5012</v>
      </c>
      <c r="H316" s="130" t="s">
        <v>5013</v>
      </c>
      <c r="I316" s="132" t="str">
        <f t="shared" si="12"/>
        <v>Único</v>
      </c>
      <c r="J316" s="132" t="str">
        <f t="shared" si="13"/>
        <v>Único</v>
      </c>
      <c r="K316" s="132">
        <f t="shared" si="14"/>
        <v>0</v>
      </c>
    </row>
    <row r="317" spans="5:11" x14ac:dyDescent="0.3">
      <c r="E317" s="132">
        <v>315</v>
      </c>
      <c r="F317" s="130" t="s">
        <v>5014</v>
      </c>
      <c r="G317" s="130" t="s">
        <v>5015</v>
      </c>
      <c r="I317" s="132" t="str">
        <f t="shared" si="12"/>
        <v>Único</v>
      </c>
      <c r="J317" s="132" t="str">
        <f t="shared" si="13"/>
        <v>Único</v>
      </c>
      <c r="K317" s="132">
        <f t="shared" si="14"/>
        <v>0</v>
      </c>
    </row>
    <row r="318" spans="5:11" x14ac:dyDescent="0.3">
      <c r="E318" s="132">
        <v>316</v>
      </c>
      <c r="F318" s="130" t="s">
        <v>5016</v>
      </c>
      <c r="G318" s="130" t="s">
        <v>5017</v>
      </c>
      <c r="H318" s="130" t="s">
        <v>5018</v>
      </c>
      <c r="I318" s="132" t="str">
        <f t="shared" si="12"/>
        <v>Único</v>
      </c>
      <c r="J318" s="132" t="str">
        <f t="shared" si="13"/>
        <v>Único</v>
      </c>
      <c r="K318" s="132">
        <f t="shared" si="14"/>
        <v>0</v>
      </c>
    </row>
    <row r="319" spans="5:11" x14ac:dyDescent="0.3">
      <c r="E319" s="132">
        <v>317</v>
      </c>
      <c r="F319" s="130" t="s">
        <v>460</v>
      </c>
      <c r="G319" s="130" t="s">
        <v>461</v>
      </c>
      <c r="H319" s="130" t="s">
        <v>462</v>
      </c>
      <c r="I319" s="132" t="str">
        <f t="shared" si="12"/>
        <v>Duplicado</v>
      </c>
      <c r="J319" s="132" t="str">
        <f t="shared" si="13"/>
        <v>Duplicado</v>
      </c>
      <c r="K319" s="132">
        <f t="shared" si="14"/>
        <v>1</v>
      </c>
    </row>
    <row r="320" spans="5:11" x14ac:dyDescent="0.3">
      <c r="E320" s="132">
        <v>318</v>
      </c>
      <c r="F320" s="130" t="s">
        <v>5019</v>
      </c>
      <c r="G320" s="130" t="s">
        <v>4357</v>
      </c>
      <c r="H320" s="130" t="s">
        <v>4358</v>
      </c>
      <c r="I320" s="132" t="str">
        <f t="shared" si="12"/>
        <v>Duplicado</v>
      </c>
      <c r="J320" s="132" t="str">
        <f t="shared" si="13"/>
        <v>Duplicado</v>
      </c>
      <c r="K320" s="132">
        <f t="shared" si="14"/>
        <v>1</v>
      </c>
    </row>
    <row r="321" spans="5:11" x14ac:dyDescent="0.3">
      <c r="E321" s="132">
        <v>319</v>
      </c>
      <c r="F321" s="130" t="s">
        <v>475</v>
      </c>
      <c r="G321" s="130" t="s">
        <v>476</v>
      </c>
      <c r="H321" s="130" t="s">
        <v>477</v>
      </c>
      <c r="I321" s="132" t="str">
        <f t="shared" si="12"/>
        <v>Único</v>
      </c>
      <c r="J321" s="132" t="str">
        <f t="shared" si="13"/>
        <v>Único</v>
      </c>
      <c r="K321" s="132">
        <f t="shared" si="14"/>
        <v>0</v>
      </c>
    </row>
    <row r="322" spans="5:11" x14ac:dyDescent="0.3">
      <c r="E322" s="132">
        <v>320</v>
      </c>
      <c r="F322" s="130" t="s">
        <v>5020</v>
      </c>
      <c r="G322" s="130" t="s">
        <v>1897</v>
      </c>
      <c r="H322" s="130" t="s">
        <v>1900</v>
      </c>
      <c r="I322" s="132" t="str">
        <f t="shared" si="12"/>
        <v>Único</v>
      </c>
      <c r="J322" s="132" t="str">
        <f t="shared" si="13"/>
        <v>Único</v>
      </c>
      <c r="K322" s="132">
        <f t="shared" si="14"/>
        <v>0</v>
      </c>
    </row>
    <row r="323" spans="5:11" x14ac:dyDescent="0.3">
      <c r="E323" s="132">
        <v>321</v>
      </c>
      <c r="F323" s="130" t="s">
        <v>483</v>
      </c>
      <c r="G323" s="130" t="s">
        <v>484</v>
      </c>
      <c r="H323" s="130" t="s">
        <v>485</v>
      </c>
      <c r="I323" s="132" t="str">
        <f t="shared" ref="I323:I386" si="15">IF(OR(H323="", ISERROR(MATCH(H323,$D$3:$D$676, 0))), "Único", "Duplicado")</f>
        <v>Único</v>
      </c>
      <c r="J323" s="132" t="str">
        <f t="shared" ref="J323:J386" si="16">IF(NOT(ISERROR(MATCH(G323,$C$3:$C$676, 0))), "Duplicado", "Único")</f>
        <v>Único</v>
      </c>
      <c r="K323" s="132">
        <f t="shared" ref="K323:K386" si="17">IF(OR(I323="Duplicado", J323="Duplicado"), 1, 0)</f>
        <v>0</v>
      </c>
    </row>
    <row r="324" spans="5:11" x14ac:dyDescent="0.3">
      <c r="E324" s="132">
        <v>322</v>
      </c>
      <c r="F324" s="130" t="s">
        <v>5021</v>
      </c>
      <c r="G324" s="130" t="s">
        <v>5022</v>
      </c>
      <c r="H324" s="130" t="s">
        <v>5023</v>
      </c>
      <c r="I324" s="132" t="str">
        <f t="shared" si="15"/>
        <v>Único</v>
      </c>
      <c r="J324" s="132" t="str">
        <f t="shared" si="16"/>
        <v>Único</v>
      </c>
      <c r="K324" s="132">
        <f t="shared" si="17"/>
        <v>0</v>
      </c>
    </row>
    <row r="325" spans="5:11" x14ac:dyDescent="0.3">
      <c r="E325" s="132">
        <v>323</v>
      </c>
      <c r="F325" s="130" t="s">
        <v>5024</v>
      </c>
      <c r="G325" s="130" t="s">
        <v>4102</v>
      </c>
      <c r="H325" s="130" t="s">
        <v>4103</v>
      </c>
      <c r="I325" s="132" t="str">
        <f t="shared" si="15"/>
        <v>Duplicado</v>
      </c>
      <c r="J325" s="132" t="str">
        <f t="shared" si="16"/>
        <v>Duplicado</v>
      </c>
      <c r="K325" s="132">
        <f t="shared" si="17"/>
        <v>1</v>
      </c>
    </row>
    <row r="326" spans="5:11" x14ac:dyDescent="0.3">
      <c r="E326" s="132">
        <v>324</v>
      </c>
      <c r="F326" s="130" t="s">
        <v>5025</v>
      </c>
      <c r="G326" s="130" t="s">
        <v>5026</v>
      </c>
      <c r="H326" s="130" t="s">
        <v>5027</v>
      </c>
      <c r="I326" s="132" t="str">
        <f t="shared" si="15"/>
        <v>Único</v>
      </c>
      <c r="J326" s="132" t="str">
        <f t="shared" si="16"/>
        <v>Único</v>
      </c>
      <c r="K326" s="132">
        <f t="shared" si="17"/>
        <v>0</v>
      </c>
    </row>
    <row r="327" spans="5:11" x14ac:dyDescent="0.3">
      <c r="E327" s="132">
        <v>325</v>
      </c>
      <c r="F327" s="130" t="s">
        <v>5028</v>
      </c>
      <c r="G327" s="130" t="s">
        <v>4658</v>
      </c>
      <c r="H327" s="130" t="s">
        <v>4659</v>
      </c>
      <c r="I327" s="132" t="str">
        <f t="shared" si="15"/>
        <v>Duplicado</v>
      </c>
      <c r="J327" s="132" t="str">
        <f t="shared" si="16"/>
        <v>Duplicado</v>
      </c>
      <c r="K327" s="132">
        <f t="shared" si="17"/>
        <v>1</v>
      </c>
    </row>
    <row r="328" spans="5:11" x14ac:dyDescent="0.3">
      <c r="E328" s="132">
        <v>326</v>
      </c>
      <c r="F328" s="130" t="s">
        <v>5029</v>
      </c>
      <c r="G328" s="130" t="s">
        <v>4885</v>
      </c>
      <c r="H328" s="130" t="s">
        <v>4886</v>
      </c>
      <c r="I328" s="132" t="str">
        <f t="shared" si="15"/>
        <v>Duplicado</v>
      </c>
      <c r="J328" s="132" t="str">
        <f t="shared" si="16"/>
        <v>Duplicado</v>
      </c>
      <c r="K328" s="132">
        <f t="shared" si="17"/>
        <v>1</v>
      </c>
    </row>
    <row r="329" spans="5:11" x14ac:dyDescent="0.3">
      <c r="E329" s="132">
        <v>327</v>
      </c>
      <c r="F329" s="130" t="s">
        <v>5030</v>
      </c>
      <c r="G329" s="130" t="s">
        <v>5031</v>
      </c>
      <c r="H329" s="130" t="s">
        <v>5032</v>
      </c>
      <c r="I329" s="132" t="str">
        <f t="shared" si="15"/>
        <v>Único</v>
      </c>
      <c r="J329" s="132" t="str">
        <f t="shared" si="16"/>
        <v>Único</v>
      </c>
      <c r="K329" s="132">
        <f t="shared" si="17"/>
        <v>0</v>
      </c>
    </row>
    <row r="330" spans="5:11" x14ac:dyDescent="0.3">
      <c r="E330" s="132">
        <v>328</v>
      </c>
      <c r="F330" s="130" t="s">
        <v>5033</v>
      </c>
      <c r="G330" s="130" t="s">
        <v>5034</v>
      </c>
      <c r="H330" s="130" t="s">
        <v>5035</v>
      </c>
      <c r="I330" s="132" t="str">
        <f t="shared" si="15"/>
        <v>Único</v>
      </c>
      <c r="J330" s="132" t="str">
        <f t="shared" si="16"/>
        <v>Único</v>
      </c>
      <c r="K330" s="132">
        <f t="shared" si="17"/>
        <v>0</v>
      </c>
    </row>
    <row r="331" spans="5:11" x14ac:dyDescent="0.3">
      <c r="E331" s="132">
        <v>329</v>
      </c>
      <c r="F331" s="130" t="s">
        <v>523</v>
      </c>
      <c r="G331" s="130" t="s">
        <v>524</v>
      </c>
      <c r="H331" s="130" t="s">
        <v>525</v>
      </c>
      <c r="I331" s="132" t="str">
        <f t="shared" si="15"/>
        <v>Duplicado</v>
      </c>
      <c r="J331" s="132" t="str">
        <f t="shared" si="16"/>
        <v>Duplicado</v>
      </c>
      <c r="K331" s="132">
        <f t="shared" si="17"/>
        <v>1</v>
      </c>
    </row>
    <row r="332" spans="5:11" x14ac:dyDescent="0.3">
      <c r="E332" s="132">
        <v>330</v>
      </c>
      <c r="F332" s="130" t="s">
        <v>531</v>
      </c>
      <c r="G332" s="130" t="s">
        <v>532</v>
      </c>
      <c r="H332" s="130" t="s">
        <v>533</v>
      </c>
      <c r="I332" s="132" t="str">
        <f t="shared" si="15"/>
        <v>Único</v>
      </c>
      <c r="J332" s="132" t="str">
        <f t="shared" si="16"/>
        <v>Único</v>
      </c>
      <c r="K332" s="132">
        <f t="shared" si="17"/>
        <v>0</v>
      </c>
    </row>
    <row r="333" spans="5:11" x14ac:dyDescent="0.3">
      <c r="E333" s="132">
        <v>331</v>
      </c>
      <c r="F333" s="130" t="s">
        <v>331</v>
      </c>
      <c r="G333" s="130" t="s">
        <v>539</v>
      </c>
      <c r="H333" s="130" t="s">
        <v>540</v>
      </c>
      <c r="I333" s="132" t="str">
        <f t="shared" si="15"/>
        <v>Único</v>
      </c>
      <c r="J333" s="132" t="str">
        <f t="shared" si="16"/>
        <v>Único</v>
      </c>
      <c r="K333" s="132">
        <f t="shared" si="17"/>
        <v>0</v>
      </c>
    </row>
    <row r="334" spans="5:11" x14ac:dyDescent="0.3">
      <c r="E334" s="132">
        <v>332</v>
      </c>
      <c r="F334" s="130" t="s">
        <v>5036</v>
      </c>
      <c r="G334" s="130" t="s">
        <v>5037</v>
      </c>
      <c r="H334" s="130" t="s">
        <v>5038</v>
      </c>
      <c r="I334" s="132" t="str">
        <f t="shared" si="15"/>
        <v>Único</v>
      </c>
      <c r="J334" s="132" t="str">
        <f t="shared" si="16"/>
        <v>Único</v>
      </c>
      <c r="K334" s="132">
        <f t="shared" si="17"/>
        <v>0</v>
      </c>
    </row>
    <row r="335" spans="5:11" x14ac:dyDescent="0.3">
      <c r="E335" s="132">
        <v>333</v>
      </c>
      <c r="F335" s="130" t="s">
        <v>560</v>
      </c>
      <c r="G335" s="130" t="s">
        <v>561</v>
      </c>
      <c r="H335" s="130" t="s">
        <v>562</v>
      </c>
      <c r="I335" s="132" t="str">
        <f t="shared" si="15"/>
        <v>Único</v>
      </c>
      <c r="J335" s="132" t="str">
        <f t="shared" si="16"/>
        <v>Único</v>
      </c>
      <c r="K335" s="132">
        <f t="shared" si="17"/>
        <v>0</v>
      </c>
    </row>
    <row r="336" spans="5:11" x14ac:dyDescent="0.3">
      <c r="E336" s="132">
        <v>334</v>
      </c>
      <c r="F336" s="130" t="s">
        <v>4739</v>
      </c>
      <c r="G336" s="130" t="s">
        <v>4740</v>
      </c>
      <c r="H336" s="130" t="s">
        <v>4741</v>
      </c>
      <c r="I336" s="132" t="str">
        <f t="shared" si="15"/>
        <v>Único</v>
      </c>
      <c r="J336" s="132" t="str">
        <f t="shared" si="16"/>
        <v>Único</v>
      </c>
      <c r="K336" s="132">
        <f t="shared" si="17"/>
        <v>0</v>
      </c>
    </row>
    <row r="337" spans="5:11" x14ac:dyDescent="0.3">
      <c r="E337" s="132">
        <v>335</v>
      </c>
      <c r="F337" s="130" t="s">
        <v>5039</v>
      </c>
      <c r="G337" s="130" t="s">
        <v>5040</v>
      </c>
      <c r="H337" s="130" t="s">
        <v>5041</v>
      </c>
      <c r="I337" s="132" t="str">
        <f t="shared" si="15"/>
        <v>Único</v>
      </c>
      <c r="J337" s="132" t="str">
        <f t="shared" si="16"/>
        <v>Único</v>
      </c>
      <c r="K337" s="132">
        <f t="shared" si="17"/>
        <v>0</v>
      </c>
    </row>
    <row r="338" spans="5:11" x14ac:dyDescent="0.3">
      <c r="E338" s="132">
        <v>336</v>
      </c>
      <c r="F338" s="130" t="s">
        <v>5042</v>
      </c>
      <c r="G338" s="130" t="s">
        <v>5043</v>
      </c>
      <c r="H338" s="130" t="s">
        <v>5044</v>
      </c>
      <c r="I338" s="132" t="str">
        <f t="shared" si="15"/>
        <v>Único</v>
      </c>
      <c r="J338" s="132" t="str">
        <f t="shared" si="16"/>
        <v>Único</v>
      </c>
      <c r="K338" s="132">
        <f t="shared" si="17"/>
        <v>0</v>
      </c>
    </row>
    <row r="339" spans="5:11" x14ac:dyDescent="0.3">
      <c r="E339" s="132">
        <v>337</v>
      </c>
      <c r="F339" s="130" t="s">
        <v>583</v>
      </c>
      <c r="G339" s="130" t="s">
        <v>584</v>
      </c>
      <c r="H339" s="130" t="s">
        <v>585</v>
      </c>
      <c r="I339" s="132" t="str">
        <f t="shared" si="15"/>
        <v>Único</v>
      </c>
      <c r="J339" s="132" t="str">
        <f t="shared" si="16"/>
        <v>Único</v>
      </c>
      <c r="K339" s="132">
        <f t="shared" si="17"/>
        <v>0</v>
      </c>
    </row>
    <row r="340" spans="5:11" x14ac:dyDescent="0.3">
      <c r="E340" s="132">
        <v>338</v>
      </c>
      <c r="F340" s="130" t="s">
        <v>591</v>
      </c>
      <c r="G340" s="130" t="s">
        <v>592</v>
      </c>
      <c r="H340" s="130" t="s">
        <v>593</v>
      </c>
      <c r="I340" s="132" t="str">
        <f t="shared" si="15"/>
        <v>Único</v>
      </c>
      <c r="J340" s="132" t="str">
        <f t="shared" si="16"/>
        <v>Único</v>
      </c>
      <c r="K340" s="132">
        <f t="shared" si="17"/>
        <v>0</v>
      </c>
    </row>
    <row r="341" spans="5:11" x14ac:dyDescent="0.3">
      <c r="E341" s="132">
        <v>339</v>
      </c>
      <c r="F341" s="130" t="s">
        <v>114</v>
      </c>
      <c r="G341" s="130" t="s">
        <v>599</v>
      </c>
      <c r="H341" s="130" t="s">
        <v>600</v>
      </c>
      <c r="I341" s="132" t="str">
        <f t="shared" si="15"/>
        <v>Único</v>
      </c>
      <c r="J341" s="132" t="str">
        <f t="shared" si="16"/>
        <v>Único</v>
      </c>
      <c r="K341" s="132">
        <f t="shared" si="17"/>
        <v>0</v>
      </c>
    </row>
    <row r="342" spans="5:11" x14ac:dyDescent="0.3">
      <c r="E342" s="132">
        <v>340</v>
      </c>
      <c r="F342" s="130" t="s">
        <v>5045</v>
      </c>
      <c r="G342" s="130" t="s">
        <v>5046</v>
      </c>
      <c r="H342" s="130" t="s">
        <v>5047</v>
      </c>
      <c r="I342" s="132" t="str">
        <f t="shared" si="15"/>
        <v>Único</v>
      </c>
      <c r="J342" s="132" t="str">
        <f t="shared" si="16"/>
        <v>Único</v>
      </c>
      <c r="K342" s="132">
        <f t="shared" si="17"/>
        <v>0</v>
      </c>
    </row>
    <row r="343" spans="5:11" x14ac:dyDescent="0.3">
      <c r="E343" s="132">
        <v>341</v>
      </c>
      <c r="F343" s="130" t="s">
        <v>5048</v>
      </c>
      <c r="G343" s="130" t="s">
        <v>5049</v>
      </c>
      <c r="H343" s="130" t="s">
        <v>5050</v>
      </c>
      <c r="I343" s="132" t="str">
        <f t="shared" si="15"/>
        <v>Único</v>
      </c>
      <c r="J343" s="132" t="str">
        <f t="shared" si="16"/>
        <v>Único</v>
      </c>
      <c r="K343" s="132">
        <f t="shared" si="17"/>
        <v>0</v>
      </c>
    </row>
    <row r="344" spans="5:11" x14ac:dyDescent="0.3">
      <c r="E344" s="132">
        <v>342</v>
      </c>
      <c r="F344" s="130" t="s">
        <v>5051</v>
      </c>
      <c r="G344" s="130" t="s">
        <v>5052</v>
      </c>
      <c r="H344" s="130" t="s">
        <v>5053</v>
      </c>
      <c r="I344" s="132" t="str">
        <f t="shared" si="15"/>
        <v>Único</v>
      </c>
      <c r="J344" s="132" t="str">
        <f t="shared" si="16"/>
        <v>Único</v>
      </c>
      <c r="K344" s="132">
        <f t="shared" si="17"/>
        <v>0</v>
      </c>
    </row>
    <row r="345" spans="5:11" x14ac:dyDescent="0.3">
      <c r="E345" s="132">
        <v>343</v>
      </c>
      <c r="F345" s="130" t="s">
        <v>5054</v>
      </c>
      <c r="G345" s="130" t="s">
        <v>5055</v>
      </c>
      <c r="H345" s="130" t="s">
        <v>5056</v>
      </c>
      <c r="I345" s="132" t="str">
        <f t="shared" si="15"/>
        <v>Único</v>
      </c>
      <c r="J345" s="132" t="str">
        <f t="shared" si="16"/>
        <v>Único</v>
      </c>
      <c r="K345" s="132">
        <f t="shared" si="17"/>
        <v>0</v>
      </c>
    </row>
    <row r="346" spans="5:11" x14ac:dyDescent="0.3">
      <c r="E346" s="132">
        <v>344</v>
      </c>
      <c r="F346" s="130" t="s">
        <v>5057</v>
      </c>
      <c r="G346" s="130" t="s">
        <v>4563</v>
      </c>
      <c r="H346" s="130" t="s">
        <v>4564</v>
      </c>
      <c r="I346" s="132" t="str">
        <f t="shared" si="15"/>
        <v>Duplicado</v>
      </c>
      <c r="J346" s="132" t="str">
        <f t="shared" si="16"/>
        <v>Duplicado</v>
      </c>
      <c r="K346" s="132">
        <f t="shared" si="17"/>
        <v>1</v>
      </c>
    </row>
    <row r="347" spans="5:11" x14ac:dyDescent="0.3">
      <c r="E347" s="132">
        <v>345</v>
      </c>
      <c r="F347" s="130" t="s">
        <v>5058</v>
      </c>
      <c r="G347" s="130" t="s">
        <v>4696</v>
      </c>
      <c r="H347" s="130" t="s">
        <v>4697</v>
      </c>
      <c r="I347" s="132" t="str">
        <f t="shared" si="15"/>
        <v>Duplicado</v>
      </c>
      <c r="J347" s="132" t="str">
        <f t="shared" si="16"/>
        <v>Duplicado</v>
      </c>
      <c r="K347" s="132">
        <f t="shared" si="17"/>
        <v>1</v>
      </c>
    </row>
    <row r="348" spans="5:11" x14ac:dyDescent="0.3">
      <c r="E348" s="132">
        <v>346</v>
      </c>
      <c r="F348" s="130" t="s">
        <v>5059</v>
      </c>
      <c r="G348" s="130" t="s">
        <v>5060</v>
      </c>
      <c r="H348" s="130" t="s">
        <v>5061</v>
      </c>
      <c r="I348" s="132" t="str">
        <f t="shared" si="15"/>
        <v>Único</v>
      </c>
      <c r="J348" s="132" t="str">
        <f t="shared" si="16"/>
        <v>Único</v>
      </c>
      <c r="K348" s="132">
        <f t="shared" si="17"/>
        <v>0</v>
      </c>
    </row>
    <row r="349" spans="5:11" x14ac:dyDescent="0.3">
      <c r="E349" s="132">
        <v>347</v>
      </c>
      <c r="F349" s="130" t="s">
        <v>5062</v>
      </c>
      <c r="G349" s="130" t="s">
        <v>5063</v>
      </c>
      <c r="H349" s="130" t="s">
        <v>5064</v>
      </c>
      <c r="I349" s="132" t="str">
        <f t="shared" si="15"/>
        <v>Único</v>
      </c>
      <c r="J349" s="132" t="str">
        <f t="shared" si="16"/>
        <v>Único</v>
      </c>
      <c r="K349" s="132">
        <f t="shared" si="17"/>
        <v>0</v>
      </c>
    </row>
    <row r="350" spans="5:11" x14ac:dyDescent="0.3">
      <c r="E350" s="132">
        <v>348</v>
      </c>
      <c r="F350" s="130" t="s">
        <v>630</v>
      </c>
      <c r="G350" s="130" t="s">
        <v>631</v>
      </c>
      <c r="H350" s="130" t="s">
        <v>632</v>
      </c>
      <c r="I350" s="132" t="str">
        <f t="shared" si="15"/>
        <v>Único</v>
      </c>
      <c r="J350" s="132" t="str">
        <f t="shared" si="16"/>
        <v>Único</v>
      </c>
      <c r="K350" s="132">
        <f t="shared" si="17"/>
        <v>0</v>
      </c>
    </row>
    <row r="351" spans="5:11" x14ac:dyDescent="0.3">
      <c r="E351" s="132">
        <v>349</v>
      </c>
      <c r="F351" s="130" t="s">
        <v>5065</v>
      </c>
      <c r="G351" s="130" t="s">
        <v>5066</v>
      </c>
      <c r="H351" s="130" t="s">
        <v>5067</v>
      </c>
      <c r="I351" s="132" t="str">
        <f t="shared" si="15"/>
        <v>Único</v>
      </c>
      <c r="J351" s="132" t="str">
        <f t="shared" si="16"/>
        <v>Único</v>
      </c>
      <c r="K351" s="132">
        <f t="shared" si="17"/>
        <v>0</v>
      </c>
    </row>
    <row r="352" spans="5:11" x14ac:dyDescent="0.3">
      <c r="E352" s="132">
        <v>350</v>
      </c>
      <c r="F352" s="130" t="s">
        <v>5068</v>
      </c>
      <c r="G352" s="130" t="s">
        <v>5069</v>
      </c>
      <c r="H352" s="130" t="s">
        <v>5070</v>
      </c>
      <c r="I352" s="132" t="str">
        <f t="shared" si="15"/>
        <v>Único</v>
      </c>
      <c r="J352" s="132" t="str">
        <f t="shared" si="16"/>
        <v>Único</v>
      </c>
      <c r="K352" s="132">
        <f t="shared" si="17"/>
        <v>0</v>
      </c>
    </row>
    <row r="353" spans="5:11" x14ac:dyDescent="0.3">
      <c r="E353" s="132">
        <v>351</v>
      </c>
      <c r="F353" s="130" t="s">
        <v>5071</v>
      </c>
      <c r="G353" s="130" t="s">
        <v>5072</v>
      </c>
      <c r="H353" s="130" t="s">
        <v>5073</v>
      </c>
      <c r="I353" s="132" t="str">
        <f t="shared" si="15"/>
        <v>Único</v>
      </c>
      <c r="J353" s="132" t="str">
        <f t="shared" si="16"/>
        <v>Único</v>
      </c>
      <c r="K353" s="132">
        <f t="shared" si="17"/>
        <v>0</v>
      </c>
    </row>
    <row r="354" spans="5:11" x14ac:dyDescent="0.3">
      <c r="E354" s="132">
        <v>352</v>
      </c>
      <c r="F354" s="130" t="s">
        <v>638</v>
      </c>
      <c r="G354" s="130" t="s">
        <v>639</v>
      </c>
      <c r="H354" s="130" t="s">
        <v>640</v>
      </c>
      <c r="I354" s="132" t="str">
        <f t="shared" si="15"/>
        <v>Único</v>
      </c>
      <c r="J354" s="132" t="str">
        <f t="shared" si="16"/>
        <v>Único</v>
      </c>
      <c r="K354" s="132">
        <f t="shared" si="17"/>
        <v>0</v>
      </c>
    </row>
    <row r="355" spans="5:11" x14ac:dyDescent="0.3">
      <c r="E355" s="132">
        <v>353</v>
      </c>
      <c r="F355" s="130" t="s">
        <v>5074</v>
      </c>
      <c r="G355" s="130" t="s">
        <v>5075</v>
      </c>
      <c r="H355" s="130" t="s">
        <v>5076</v>
      </c>
      <c r="I355" s="132" t="str">
        <f t="shared" si="15"/>
        <v>Único</v>
      </c>
      <c r="J355" s="132" t="str">
        <f t="shared" si="16"/>
        <v>Único</v>
      </c>
      <c r="K355" s="132">
        <f t="shared" si="17"/>
        <v>0</v>
      </c>
    </row>
    <row r="356" spans="5:11" x14ac:dyDescent="0.3">
      <c r="E356" s="132">
        <v>354</v>
      </c>
      <c r="F356" s="130" t="s">
        <v>5077</v>
      </c>
      <c r="G356" s="130" t="s">
        <v>5078</v>
      </c>
      <c r="I356" s="132" t="str">
        <f t="shared" si="15"/>
        <v>Único</v>
      </c>
      <c r="J356" s="132" t="str">
        <f t="shared" si="16"/>
        <v>Único</v>
      </c>
      <c r="K356" s="132">
        <f t="shared" si="17"/>
        <v>0</v>
      </c>
    </row>
    <row r="357" spans="5:11" x14ac:dyDescent="0.3">
      <c r="E357" s="132">
        <v>355</v>
      </c>
      <c r="F357" s="130" t="s">
        <v>5079</v>
      </c>
      <c r="G357" s="130" t="s">
        <v>5080</v>
      </c>
      <c r="H357" s="130" t="s">
        <v>5081</v>
      </c>
      <c r="I357" s="132" t="str">
        <f t="shared" si="15"/>
        <v>Único</v>
      </c>
      <c r="J357" s="132" t="str">
        <f t="shared" si="16"/>
        <v>Único</v>
      </c>
      <c r="K357" s="132">
        <f t="shared" si="17"/>
        <v>0</v>
      </c>
    </row>
    <row r="358" spans="5:11" x14ac:dyDescent="0.3">
      <c r="E358" s="132">
        <v>356</v>
      </c>
      <c r="F358" s="130" t="s">
        <v>646</v>
      </c>
      <c r="G358" s="130" t="s">
        <v>647</v>
      </c>
      <c r="H358" s="130" t="s">
        <v>648</v>
      </c>
      <c r="I358" s="132" t="str">
        <f t="shared" si="15"/>
        <v>Único</v>
      </c>
      <c r="J358" s="132" t="str">
        <f t="shared" si="16"/>
        <v>Único</v>
      </c>
      <c r="K358" s="132">
        <f t="shared" si="17"/>
        <v>0</v>
      </c>
    </row>
    <row r="359" spans="5:11" x14ac:dyDescent="0.3">
      <c r="E359" s="132">
        <v>357</v>
      </c>
      <c r="F359" s="130" t="s">
        <v>5082</v>
      </c>
      <c r="G359" s="130" t="s">
        <v>5083</v>
      </c>
      <c r="H359" s="130" t="s">
        <v>5084</v>
      </c>
      <c r="I359" s="132" t="str">
        <f t="shared" si="15"/>
        <v>Único</v>
      </c>
      <c r="J359" s="132" t="str">
        <f t="shared" si="16"/>
        <v>Único</v>
      </c>
      <c r="K359" s="132">
        <f t="shared" si="17"/>
        <v>0</v>
      </c>
    </row>
    <row r="360" spans="5:11" x14ac:dyDescent="0.3">
      <c r="E360" s="132">
        <v>358</v>
      </c>
      <c r="F360" s="130" t="s">
        <v>5085</v>
      </c>
      <c r="G360" s="130" t="s">
        <v>5086</v>
      </c>
      <c r="H360" s="130" t="s">
        <v>4382</v>
      </c>
      <c r="I360" s="132" t="str">
        <f t="shared" si="15"/>
        <v>Duplicado</v>
      </c>
      <c r="J360" s="132" t="str">
        <f t="shared" si="16"/>
        <v>Duplicado</v>
      </c>
      <c r="K360" s="132">
        <f t="shared" si="17"/>
        <v>1</v>
      </c>
    </row>
    <row r="361" spans="5:11" x14ac:dyDescent="0.3">
      <c r="E361" s="132">
        <v>359</v>
      </c>
      <c r="F361" s="130" t="s">
        <v>5087</v>
      </c>
      <c r="G361" s="130" t="s">
        <v>4250</v>
      </c>
      <c r="H361" s="130" t="s">
        <v>4251</v>
      </c>
      <c r="I361" s="132" t="str">
        <f t="shared" si="15"/>
        <v>Duplicado</v>
      </c>
      <c r="J361" s="132" t="str">
        <f t="shared" si="16"/>
        <v>Duplicado</v>
      </c>
      <c r="K361" s="132">
        <f t="shared" si="17"/>
        <v>1</v>
      </c>
    </row>
    <row r="362" spans="5:11" x14ac:dyDescent="0.3">
      <c r="E362" s="132">
        <v>360</v>
      </c>
      <c r="F362" s="130" t="s">
        <v>5088</v>
      </c>
      <c r="G362" s="130" t="s">
        <v>5089</v>
      </c>
      <c r="H362" s="130" t="s">
        <v>5090</v>
      </c>
      <c r="I362" s="132" t="str">
        <f t="shared" si="15"/>
        <v>Único</v>
      </c>
      <c r="J362" s="132" t="str">
        <f t="shared" si="16"/>
        <v>Único</v>
      </c>
      <c r="K362" s="132">
        <f t="shared" si="17"/>
        <v>0</v>
      </c>
    </row>
    <row r="363" spans="5:11" x14ac:dyDescent="0.3">
      <c r="E363" s="132">
        <v>361</v>
      </c>
      <c r="G363" s="130" t="s">
        <v>5091</v>
      </c>
      <c r="I363" s="132" t="str">
        <f t="shared" si="15"/>
        <v>Único</v>
      </c>
      <c r="J363" s="132" t="str">
        <f t="shared" si="16"/>
        <v>Único</v>
      </c>
      <c r="K363" s="132">
        <f t="shared" si="17"/>
        <v>0</v>
      </c>
    </row>
    <row r="364" spans="5:11" x14ac:dyDescent="0.3">
      <c r="E364" s="132">
        <v>362</v>
      </c>
      <c r="F364" s="130" t="s">
        <v>692</v>
      </c>
      <c r="G364" s="130" t="s">
        <v>693</v>
      </c>
      <c r="H364" s="130" t="s">
        <v>694</v>
      </c>
      <c r="I364" s="132" t="str">
        <f t="shared" si="15"/>
        <v>Único</v>
      </c>
      <c r="J364" s="132" t="str">
        <f t="shared" si="16"/>
        <v>Único</v>
      </c>
      <c r="K364" s="132">
        <f t="shared" si="17"/>
        <v>0</v>
      </c>
    </row>
    <row r="365" spans="5:11" x14ac:dyDescent="0.3">
      <c r="E365" s="132">
        <v>363</v>
      </c>
      <c r="F365" s="130" t="s">
        <v>699</v>
      </c>
      <c r="G365" s="130" t="s">
        <v>700</v>
      </c>
      <c r="H365" s="130" t="s">
        <v>701</v>
      </c>
      <c r="I365" s="132" t="str">
        <f t="shared" si="15"/>
        <v>Duplicado</v>
      </c>
      <c r="J365" s="132" t="str">
        <f t="shared" si="16"/>
        <v>Duplicado</v>
      </c>
      <c r="K365" s="132">
        <f t="shared" si="17"/>
        <v>1</v>
      </c>
    </row>
    <row r="366" spans="5:11" x14ac:dyDescent="0.3">
      <c r="E366" s="132">
        <v>364</v>
      </c>
      <c r="F366" s="130" t="s">
        <v>5092</v>
      </c>
      <c r="G366" s="130" t="s">
        <v>5093</v>
      </c>
      <c r="H366" s="130" t="s">
        <v>5094</v>
      </c>
      <c r="I366" s="132" t="str">
        <f t="shared" si="15"/>
        <v>Único</v>
      </c>
      <c r="J366" s="132" t="str">
        <f t="shared" si="16"/>
        <v>Único</v>
      </c>
      <c r="K366" s="132">
        <f t="shared" si="17"/>
        <v>0</v>
      </c>
    </row>
    <row r="367" spans="5:11" x14ac:dyDescent="0.3">
      <c r="E367" s="132">
        <v>365</v>
      </c>
      <c r="F367" s="130" t="s">
        <v>723</v>
      </c>
      <c r="G367" s="130" t="s">
        <v>724</v>
      </c>
      <c r="H367" s="130" t="s">
        <v>725</v>
      </c>
      <c r="I367" s="132" t="str">
        <f t="shared" si="15"/>
        <v>Único</v>
      </c>
      <c r="J367" s="132" t="str">
        <f t="shared" si="16"/>
        <v>Único</v>
      </c>
      <c r="K367" s="132">
        <f t="shared" si="17"/>
        <v>0</v>
      </c>
    </row>
    <row r="368" spans="5:11" x14ac:dyDescent="0.3">
      <c r="E368" s="132">
        <v>366</v>
      </c>
      <c r="F368" s="130" t="s">
        <v>731</v>
      </c>
      <c r="G368" s="130" t="s">
        <v>732</v>
      </c>
      <c r="H368" s="130" t="s">
        <v>733</v>
      </c>
      <c r="I368" s="132" t="str">
        <f t="shared" si="15"/>
        <v>Único</v>
      </c>
      <c r="J368" s="132" t="str">
        <f t="shared" si="16"/>
        <v>Único</v>
      </c>
      <c r="K368" s="132">
        <f t="shared" si="17"/>
        <v>0</v>
      </c>
    </row>
    <row r="369" spans="5:11" x14ac:dyDescent="0.3">
      <c r="E369" s="132">
        <v>367</v>
      </c>
      <c r="F369" s="130" t="s">
        <v>5095</v>
      </c>
      <c r="G369" s="130" t="s">
        <v>1867</v>
      </c>
      <c r="H369" s="130" t="s">
        <v>1870</v>
      </c>
      <c r="I369" s="132" t="str">
        <f t="shared" si="15"/>
        <v>Único</v>
      </c>
      <c r="J369" s="132" t="str">
        <f t="shared" si="16"/>
        <v>Único</v>
      </c>
      <c r="K369" s="132">
        <f t="shared" si="17"/>
        <v>0</v>
      </c>
    </row>
    <row r="370" spans="5:11" x14ac:dyDescent="0.3">
      <c r="E370" s="132">
        <v>368</v>
      </c>
      <c r="F370" s="130" t="s">
        <v>739</v>
      </c>
      <c r="G370" s="130" t="s">
        <v>740</v>
      </c>
      <c r="H370" s="130" t="s">
        <v>741</v>
      </c>
      <c r="I370" s="132" t="str">
        <f t="shared" si="15"/>
        <v>Único</v>
      </c>
      <c r="J370" s="132" t="str">
        <f t="shared" si="16"/>
        <v>Único</v>
      </c>
      <c r="K370" s="132">
        <f t="shared" si="17"/>
        <v>0</v>
      </c>
    </row>
    <row r="371" spans="5:11" x14ac:dyDescent="0.3">
      <c r="E371" s="132">
        <v>369</v>
      </c>
      <c r="F371" s="130" t="s">
        <v>5096</v>
      </c>
      <c r="G371" s="130" t="s">
        <v>1787</v>
      </c>
      <c r="H371" s="130" t="s">
        <v>1790</v>
      </c>
      <c r="I371" s="132" t="str">
        <f t="shared" si="15"/>
        <v>Único</v>
      </c>
      <c r="J371" s="132" t="str">
        <f t="shared" si="16"/>
        <v>Único</v>
      </c>
      <c r="K371" s="132">
        <f t="shared" si="17"/>
        <v>0</v>
      </c>
    </row>
    <row r="372" spans="5:11" x14ac:dyDescent="0.3">
      <c r="E372" s="132">
        <v>370</v>
      </c>
      <c r="F372" s="130" t="s">
        <v>5097</v>
      </c>
      <c r="G372" s="130" t="s">
        <v>5098</v>
      </c>
      <c r="H372" s="130" t="s">
        <v>5099</v>
      </c>
      <c r="I372" s="132" t="str">
        <f t="shared" si="15"/>
        <v>Único</v>
      </c>
      <c r="J372" s="132" t="str">
        <f t="shared" si="16"/>
        <v>Único</v>
      </c>
      <c r="K372" s="132">
        <f t="shared" si="17"/>
        <v>0</v>
      </c>
    </row>
    <row r="373" spans="5:11" x14ac:dyDescent="0.3">
      <c r="E373" s="132">
        <v>371</v>
      </c>
      <c r="F373" s="130" t="s">
        <v>754</v>
      </c>
      <c r="G373" s="130" t="s">
        <v>755</v>
      </c>
      <c r="H373" s="130" t="s">
        <v>756</v>
      </c>
      <c r="I373" s="132" t="str">
        <f t="shared" si="15"/>
        <v>Único</v>
      </c>
      <c r="J373" s="132" t="str">
        <f t="shared" si="16"/>
        <v>Duplicado</v>
      </c>
      <c r="K373" s="132">
        <f t="shared" si="17"/>
        <v>1</v>
      </c>
    </row>
    <row r="374" spans="5:11" x14ac:dyDescent="0.3">
      <c r="E374" s="132">
        <v>372</v>
      </c>
      <c r="F374" s="130" t="s">
        <v>769</v>
      </c>
      <c r="G374" s="130" t="s">
        <v>770</v>
      </c>
      <c r="H374" s="130" t="s">
        <v>771</v>
      </c>
      <c r="I374" s="132" t="str">
        <f t="shared" si="15"/>
        <v>Duplicado</v>
      </c>
      <c r="J374" s="132" t="str">
        <f t="shared" si="16"/>
        <v>Duplicado</v>
      </c>
      <c r="K374" s="132">
        <f t="shared" si="17"/>
        <v>1</v>
      </c>
    </row>
    <row r="375" spans="5:11" x14ac:dyDescent="0.3">
      <c r="E375" s="132">
        <v>373</v>
      </c>
      <c r="F375" s="130" t="s">
        <v>5100</v>
      </c>
      <c r="G375" s="130" t="s">
        <v>5101</v>
      </c>
      <c r="H375" s="130" t="s">
        <v>5102</v>
      </c>
      <c r="I375" s="132" t="str">
        <f t="shared" si="15"/>
        <v>Único</v>
      </c>
      <c r="J375" s="132" t="str">
        <f t="shared" si="16"/>
        <v>Único</v>
      </c>
      <c r="K375" s="132">
        <f t="shared" si="17"/>
        <v>0</v>
      </c>
    </row>
    <row r="376" spans="5:11" x14ac:dyDescent="0.3">
      <c r="E376" s="132">
        <v>374</v>
      </c>
      <c r="F376" s="130" t="s">
        <v>777</v>
      </c>
      <c r="G376" s="130" t="s">
        <v>778</v>
      </c>
      <c r="H376" s="130" t="s">
        <v>779</v>
      </c>
      <c r="I376" s="132" t="str">
        <f t="shared" si="15"/>
        <v>Duplicado</v>
      </c>
      <c r="J376" s="132" t="str">
        <f t="shared" si="16"/>
        <v>Duplicado</v>
      </c>
      <c r="K376" s="132">
        <f t="shared" si="17"/>
        <v>1</v>
      </c>
    </row>
    <row r="377" spans="5:11" x14ac:dyDescent="0.3">
      <c r="E377" s="132">
        <v>375</v>
      </c>
      <c r="F377" s="130" t="s">
        <v>5103</v>
      </c>
      <c r="G377" s="130" t="s">
        <v>5104</v>
      </c>
      <c r="H377" s="130" t="s">
        <v>5105</v>
      </c>
      <c r="I377" s="132" t="str">
        <f t="shared" si="15"/>
        <v>Único</v>
      </c>
      <c r="J377" s="132" t="str">
        <f t="shared" si="16"/>
        <v>Único</v>
      </c>
      <c r="K377" s="132">
        <f t="shared" si="17"/>
        <v>0</v>
      </c>
    </row>
    <row r="378" spans="5:11" x14ac:dyDescent="0.3">
      <c r="E378" s="132">
        <v>376</v>
      </c>
      <c r="F378" s="130" t="s">
        <v>5106</v>
      </c>
      <c r="G378" s="130" t="s">
        <v>5107</v>
      </c>
      <c r="H378" s="130" t="s">
        <v>5108</v>
      </c>
      <c r="I378" s="132" t="str">
        <f t="shared" si="15"/>
        <v>Único</v>
      </c>
      <c r="J378" s="132" t="str">
        <f t="shared" si="16"/>
        <v>Único</v>
      </c>
      <c r="K378" s="132">
        <f t="shared" si="17"/>
        <v>0</v>
      </c>
    </row>
    <row r="379" spans="5:11" x14ac:dyDescent="0.3">
      <c r="E379" s="132">
        <v>377</v>
      </c>
      <c r="F379" s="130" t="s">
        <v>5109</v>
      </c>
      <c r="G379" s="130" t="s">
        <v>4760</v>
      </c>
      <c r="H379" s="130" t="s">
        <v>4761</v>
      </c>
      <c r="I379" s="132" t="str">
        <f t="shared" si="15"/>
        <v>Duplicado</v>
      </c>
      <c r="J379" s="132" t="str">
        <f t="shared" si="16"/>
        <v>Duplicado</v>
      </c>
      <c r="K379" s="132">
        <f t="shared" si="17"/>
        <v>1</v>
      </c>
    </row>
    <row r="380" spans="5:11" x14ac:dyDescent="0.3">
      <c r="E380" s="132">
        <v>378</v>
      </c>
      <c r="F380" s="130" t="s">
        <v>808</v>
      </c>
      <c r="G380" s="130" t="s">
        <v>809</v>
      </c>
      <c r="H380" s="130" t="s">
        <v>810</v>
      </c>
      <c r="I380" s="132" t="str">
        <f t="shared" si="15"/>
        <v>Único</v>
      </c>
      <c r="J380" s="132" t="str">
        <f t="shared" si="16"/>
        <v>Único</v>
      </c>
      <c r="K380" s="132">
        <f t="shared" si="17"/>
        <v>0</v>
      </c>
    </row>
    <row r="381" spans="5:11" x14ac:dyDescent="0.3">
      <c r="E381" s="132">
        <v>379</v>
      </c>
      <c r="F381" s="130" t="s">
        <v>4915</v>
      </c>
      <c r="G381" s="130" t="s">
        <v>5110</v>
      </c>
      <c r="H381" s="130" t="s">
        <v>5111</v>
      </c>
      <c r="I381" s="132" t="str">
        <f t="shared" si="15"/>
        <v>Único</v>
      </c>
      <c r="J381" s="132" t="str">
        <f t="shared" si="16"/>
        <v>Único</v>
      </c>
      <c r="K381" s="132">
        <f t="shared" si="17"/>
        <v>0</v>
      </c>
    </row>
    <row r="382" spans="5:11" x14ac:dyDescent="0.3">
      <c r="E382" s="132">
        <v>380</v>
      </c>
      <c r="F382" s="130" t="s">
        <v>5112</v>
      </c>
      <c r="G382" s="130" t="s">
        <v>5113</v>
      </c>
      <c r="H382" s="130" t="s">
        <v>5114</v>
      </c>
      <c r="I382" s="132" t="str">
        <f t="shared" si="15"/>
        <v>Único</v>
      </c>
      <c r="J382" s="132" t="str">
        <f t="shared" si="16"/>
        <v>Único</v>
      </c>
      <c r="K382" s="132">
        <f t="shared" si="17"/>
        <v>0</v>
      </c>
    </row>
    <row r="383" spans="5:11" x14ac:dyDescent="0.3">
      <c r="E383" s="132">
        <v>381</v>
      </c>
      <c r="F383" s="130" t="s">
        <v>5115</v>
      </c>
      <c r="G383" s="130" t="s">
        <v>5116</v>
      </c>
      <c r="H383" s="130" t="s">
        <v>5117</v>
      </c>
      <c r="I383" s="132" t="str">
        <f t="shared" si="15"/>
        <v>Único</v>
      </c>
      <c r="J383" s="132" t="str">
        <f t="shared" si="16"/>
        <v>Único</v>
      </c>
      <c r="K383" s="132">
        <f t="shared" si="17"/>
        <v>0</v>
      </c>
    </row>
    <row r="384" spans="5:11" x14ac:dyDescent="0.3">
      <c r="E384" s="132">
        <v>382</v>
      </c>
      <c r="F384" s="130" t="s">
        <v>5118</v>
      </c>
      <c r="G384" s="130" t="s">
        <v>4866</v>
      </c>
      <c r="H384" s="130" t="s">
        <v>4867</v>
      </c>
      <c r="I384" s="132" t="str">
        <f t="shared" si="15"/>
        <v>Duplicado</v>
      </c>
      <c r="J384" s="132" t="str">
        <f t="shared" si="16"/>
        <v>Duplicado</v>
      </c>
      <c r="K384" s="132">
        <f t="shared" si="17"/>
        <v>1</v>
      </c>
    </row>
    <row r="385" spans="5:11" x14ac:dyDescent="0.3">
      <c r="E385" s="132">
        <v>383</v>
      </c>
      <c r="F385" s="130" t="s">
        <v>5119</v>
      </c>
      <c r="G385" s="130" t="s">
        <v>5120</v>
      </c>
      <c r="H385" s="130" t="s">
        <v>5121</v>
      </c>
      <c r="I385" s="132" t="str">
        <f t="shared" si="15"/>
        <v>Único</v>
      </c>
      <c r="J385" s="132" t="str">
        <f t="shared" si="16"/>
        <v>Único</v>
      </c>
      <c r="K385" s="132">
        <f t="shared" si="17"/>
        <v>0</v>
      </c>
    </row>
    <row r="386" spans="5:11" x14ac:dyDescent="0.3">
      <c r="E386" s="132">
        <v>384</v>
      </c>
      <c r="F386" s="130" t="s">
        <v>824</v>
      </c>
      <c r="G386" s="130" t="s">
        <v>825</v>
      </c>
      <c r="H386" s="130" t="s">
        <v>826</v>
      </c>
      <c r="I386" s="132" t="str">
        <f t="shared" si="15"/>
        <v>Único</v>
      </c>
      <c r="J386" s="132" t="str">
        <f t="shared" si="16"/>
        <v>Único</v>
      </c>
      <c r="K386" s="132">
        <f t="shared" si="17"/>
        <v>0</v>
      </c>
    </row>
    <row r="387" spans="5:11" x14ac:dyDescent="0.3">
      <c r="E387" s="132">
        <v>385</v>
      </c>
      <c r="F387" s="130" t="s">
        <v>5122</v>
      </c>
      <c r="G387" s="130" t="s">
        <v>5123</v>
      </c>
      <c r="H387" s="130" t="s">
        <v>5124</v>
      </c>
      <c r="I387" s="132" t="str">
        <f t="shared" ref="I387:I450" si="18">IF(OR(H387="", ISERROR(MATCH(H387,$D$3:$D$676, 0))), "Único", "Duplicado")</f>
        <v>Único</v>
      </c>
      <c r="J387" s="132" t="str">
        <f t="shared" ref="J387:J450" si="19">IF(NOT(ISERROR(MATCH(G387,$C$3:$C$676, 0))), "Duplicado", "Único")</f>
        <v>Único</v>
      </c>
      <c r="K387" s="132">
        <f t="shared" ref="K387:K450" si="20">IF(OR(I387="Duplicado", J387="Duplicado"), 1, 0)</f>
        <v>0</v>
      </c>
    </row>
    <row r="388" spans="5:11" x14ac:dyDescent="0.3">
      <c r="E388" s="132">
        <v>386</v>
      </c>
      <c r="F388" s="130" t="s">
        <v>832</v>
      </c>
      <c r="G388" s="130" t="s">
        <v>833</v>
      </c>
      <c r="H388" s="130" t="s">
        <v>834</v>
      </c>
      <c r="I388" s="132" t="str">
        <f t="shared" si="18"/>
        <v>Único</v>
      </c>
      <c r="J388" s="132" t="str">
        <f t="shared" si="19"/>
        <v>Único</v>
      </c>
      <c r="K388" s="132">
        <f t="shared" si="20"/>
        <v>0</v>
      </c>
    </row>
    <row r="389" spans="5:11" x14ac:dyDescent="0.3">
      <c r="E389" s="132">
        <v>387</v>
      </c>
      <c r="F389" s="130" t="s">
        <v>847</v>
      </c>
      <c r="G389" s="130" t="s">
        <v>848</v>
      </c>
      <c r="H389" s="130" t="s">
        <v>849</v>
      </c>
      <c r="I389" s="132" t="str">
        <f t="shared" si="18"/>
        <v>Duplicado</v>
      </c>
      <c r="J389" s="132" t="str">
        <f t="shared" si="19"/>
        <v>Duplicado</v>
      </c>
      <c r="K389" s="132">
        <f t="shared" si="20"/>
        <v>1</v>
      </c>
    </row>
    <row r="390" spans="5:11" x14ac:dyDescent="0.3">
      <c r="E390" s="132">
        <v>388</v>
      </c>
      <c r="F390" s="130" t="s">
        <v>4634</v>
      </c>
      <c r="G390" s="130" t="s">
        <v>5125</v>
      </c>
      <c r="H390" s="130" t="s">
        <v>5126</v>
      </c>
      <c r="I390" s="132" t="str">
        <f t="shared" si="18"/>
        <v>Único</v>
      </c>
      <c r="J390" s="132" t="str">
        <f t="shared" si="19"/>
        <v>Único</v>
      </c>
      <c r="K390" s="132">
        <f t="shared" si="20"/>
        <v>0</v>
      </c>
    </row>
    <row r="391" spans="5:11" x14ac:dyDescent="0.3">
      <c r="E391" s="132">
        <v>389</v>
      </c>
      <c r="F391" s="130" t="s">
        <v>5127</v>
      </c>
      <c r="G391" s="130" t="s">
        <v>5128</v>
      </c>
      <c r="H391" s="130" t="s">
        <v>5129</v>
      </c>
      <c r="I391" s="132" t="str">
        <f t="shared" si="18"/>
        <v>Único</v>
      </c>
      <c r="J391" s="132" t="str">
        <f t="shared" si="19"/>
        <v>Único</v>
      </c>
      <c r="K391" s="132">
        <f t="shared" si="20"/>
        <v>0</v>
      </c>
    </row>
    <row r="392" spans="5:11" x14ac:dyDescent="0.3">
      <c r="E392" s="132">
        <v>390</v>
      </c>
      <c r="F392" s="130" t="s">
        <v>5130</v>
      </c>
      <c r="G392" s="130" t="s">
        <v>5131</v>
      </c>
      <c r="H392" s="130" t="s">
        <v>5132</v>
      </c>
      <c r="I392" s="132" t="str">
        <f t="shared" si="18"/>
        <v>Único</v>
      </c>
      <c r="J392" s="132" t="str">
        <f t="shared" si="19"/>
        <v>Único</v>
      </c>
      <c r="K392" s="132">
        <f t="shared" si="20"/>
        <v>0</v>
      </c>
    </row>
    <row r="393" spans="5:11" x14ac:dyDescent="0.3">
      <c r="E393" s="132">
        <v>391</v>
      </c>
      <c r="F393" s="130" t="s">
        <v>5133</v>
      </c>
      <c r="G393" s="130" t="s">
        <v>5134</v>
      </c>
      <c r="H393" s="130" t="s">
        <v>5135</v>
      </c>
      <c r="I393" s="132" t="str">
        <f t="shared" si="18"/>
        <v>Único</v>
      </c>
      <c r="J393" s="132" t="str">
        <f t="shared" si="19"/>
        <v>Único</v>
      </c>
      <c r="K393" s="132">
        <f t="shared" si="20"/>
        <v>0</v>
      </c>
    </row>
    <row r="394" spans="5:11" x14ac:dyDescent="0.3">
      <c r="E394" s="132">
        <v>392</v>
      </c>
      <c r="G394" s="130" t="s">
        <v>5136</v>
      </c>
      <c r="I394" s="132" t="str">
        <f t="shared" si="18"/>
        <v>Único</v>
      </c>
      <c r="J394" s="132" t="str">
        <f t="shared" si="19"/>
        <v>Único</v>
      </c>
      <c r="K394" s="132">
        <f t="shared" si="20"/>
        <v>0</v>
      </c>
    </row>
    <row r="395" spans="5:11" x14ac:dyDescent="0.3">
      <c r="E395" s="132">
        <v>393</v>
      </c>
      <c r="F395" s="130" t="s">
        <v>5137</v>
      </c>
      <c r="G395" s="130" t="s">
        <v>5138</v>
      </c>
      <c r="H395" s="130" t="s">
        <v>5139</v>
      </c>
      <c r="I395" s="132" t="str">
        <f t="shared" si="18"/>
        <v>Único</v>
      </c>
      <c r="J395" s="132" t="str">
        <f t="shared" si="19"/>
        <v>Único</v>
      </c>
      <c r="K395" s="132">
        <f t="shared" si="20"/>
        <v>0</v>
      </c>
    </row>
    <row r="396" spans="5:11" x14ac:dyDescent="0.3">
      <c r="E396" s="132">
        <v>394</v>
      </c>
      <c r="F396" s="130" t="s">
        <v>5140</v>
      </c>
      <c r="G396" s="130" t="s">
        <v>5141</v>
      </c>
      <c r="H396" s="130" t="s">
        <v>4013</v>
      </c>
      <c r="I396" s="132" t="str">
        <f t="shared" si="18"/>
        <v>Duplicado</v>
      </c>
      <c r="J396" s="132" t="str">
        <f t="shared" si="19"/>
        <v>Duplicado</v>
      </c>
      <c r="K396" s="132">
        <f t="shared" si="20"/>
        <v>1</v>
      </c>
    </row>
    <row r="397" spans="5:11" x14ac:dyDescent="0.3">
      <c r="E397" s="132">
        <v>395</v>
      </c>
      <c r="F397" s="130" t="s">
        <v>5142</v>
      </c>
      <c r="G397" s="130" t="s">
        <v>5143</v>
      </c>
      <c r="H397" s="130" t="s">
        <v>5144</v>
      </c>
      <c r="I397" s="132" t="str">
        <f t="shared" si="18"/>
        <v>Único</v>
      </c>
      <c r="J397" s="132" t="str">
        <f t="shared" si="19"/>
        <v>Único</v>
      </c>
      <c r="K397" s="132">
        <f t="shared" si="20"/>
        <v>0</v>
      </c>
    </row>
    <row r="398" spans="5:11" x14ac:dyDescent="0.3">
      <c r="E398" s="132">
        <v>396</v>
      </c>
      <c r="F398" s="130" t="s">
        <v>5145</v>
      </c>
      <c r="G398" s="130" t="s">
        <v>5146</v>
      </c>
      <c r="H398" s="130" t="s">
        <v>5147</v>
      </c>
      <c r="I398" s="132" t="str">
        <f t="shared" si="18"/>
        <v>Único</v>
      </c>
      <c r="J398" s="132" t="str">
        <f t="shared" si="19"/>
        <v>Único</v>
      </c>
      <c r="K398" s="132">
        <f t="shared" si="20"/>
        <v>0</v>
      </c>
    </row>
    <row r="399" spans="5:11" x14ac:dyDescent="0.3">
      <c r="E399" s="132">
        <v>397</v>
      </c>
      <c r="F399" s="130" t="s">
        <v>5148</v>
      </c>
      <c r="G399" s="130" t="s">
        <v>5149</v>
      </c>
      <c r="H399" s="130" t="s">
        <v>5150</v>
      </c>
      <c r="I399" s="132" t="str">
        <f t="shared" si="18"/>
        <v>Único</v>
      </c>
      <c r="J399" s="132" t="str">
        <f t="shared" si="19"/>
        <v>Único</v>
      </c>
      <c r="K399" s="132">
        <f t="shared" si="20"/>
        <v>0</v>
      </c>
    </row>
    <row r="400" spans="5:11" x14ac:dyDescent="0.3">
      <c r="E400" s="132">
        <v>398</v>
      </c>
      <c r="F400" s="130" t="s">
        <v>911</v>
      </c>
      <c r="G400" s="130" t="s">
        <v>912</v>
      </c>
      <c r="H400" s="130" t="s">
        <v>913</v>
      </c>
      <c r="I400" s="132" t="str">
        <f t="shared" si="18"/>
        <v>Único</v>
      </c>
      <c r="J400" s="132" t="str">
        <f t="shared" si="19"/>
        <v>Único</v>
      </c>
      <c r="K400" s="132">
        <f t="shared" si="20"/>
        <v>0</v>
      </c>
    </row>
    <row r="401" spans="5:11" x14ac:dyDescent="0.3">
      <c r="E401" s="132">
        <v>399</v>
      </c>
      <c r="F401" s="130" t="s">
        <v>5151</v>
      </c>
      <c r="G401" s="130" t="s">
        <v>5152</v>
      </c>
      <c r="H401" s="130" t="s">
        <v>5153</v>
      </c>
      <c r="I401" s="132" t="str">
        <f t="shared" si="18"/>
        <v>Único</v>
      </c>
      <c r="J401" s="132" t="str">
        <f t="shared" si="19"/>
        <v>Único</v>
      </c>
      <c r="K401" s="132">
        <f t="shared" si="20"/>
        <v>0</v>
      </c>
    </row>
    <row r="402" spans="5:11" x14ac:dyDescent="0.3">
      <c r="E402" s="132">
        <v>400</v>
      </c>
      <c r="F402" s="130" t="s">
        <v>5154</v>
      </c>
      <c r="G402" s="130" t="s">
        <v>4508</v>
      </c>
      <c r="H402" s="130" t="s">
        <v>4509</v>
      </c>
      <c r="I402" s="132" t="str">
        <f t="shared" si="18"/>
        <v>Duplicado</v>
      </c>
      <c r="J402" s="132" t="str">
        <f t="shared" si="19"/>
        <v>Duplicado</v>
      </c>
      <c r="K402" s="132">
        <f t="shared" si="20"/>
        <v>1</v>
      </c>
    </row>
    <row r="403" spans="5:11" x14ac:dyDescent="0.3">
      <c r="E403" s="132">
        <v>401</v>
      </c>
      <c r="F403" s="130" t="s">
        <v>919</v>
      </c>
      <c r="G403" s="130" t="s">
        <v>920</v>
      </c>
      <c r="H403" s="130" t="s">
        <v>921</v>
      </c>
      <c r="I403" s="132" t="str">
        <f t="shared" si="18"/>
        <v>Duplicado</v>
      </c>
      <c r="J403" s="132" t="str">
        <f t="shared" si="19"/>
        <v>Duplicado</v>
      </c>
      <c r="K403" s="132">
        <f t="shared" si="20"/>
        <v>1</v>
      </c>
    </row>
    <row r="404" spans="5:11" x14ac:dyDescent="0.3">
      <c r="E404" s="132">
        <v>402</v>
      </c>
      <c r="F404" s="130" t="s">
        <v>114</v>
      </c>
      <c r="G404" s="130" t="s">
        <v>934</v>
      </c>
      <c r="H404" s="130" t="s">
        <v>935</v>
      </c>
      <c r="I404" s="132" t="str">
        <f t="shared" si="18"/>
        <v>Único</v>
      </c>
      <c r="J404" s="132" t="str">
        <f t="shared" si="19"/>
        <v>Único</v>
      </c>
      <c r="K404" s="132">
        <f t="shared" si="20"/>
        <v>0</v>
      </c>
    </row>
    <row r="405" spans="5:11" x14ac:dyDescent="0.3">
      <c r="E405" s="132">
        <v>403</v>
      </c>
      <c r="F405" s="130" t="s">
        <v>949</v>
      </c>
      <c r="G405" s="130" t="s">
        <v>950</v>
      </c>
      <c r="H405" s="130" t="s">
        <v>951</v>
      </c>
      <c r="I405" s="132" t="str">
        <f t="shared" si="18"/>
        <v>Duplicado</v>
      </c>
      <c r="J405" s="132" t="str">
        <f t="shared" si="19"/>
        <v>Duplicado</v>
      </c>
      <c r="K405" s="132">
        <f t="shared" si="20"/>
        <v>1</v>
      </c>
    </row>
    <row r="406" spans="5:11" x14ac:dyDescent="0.3">
      <c r="E406" s="132">
        <v>404</v>
      </c>
      <c r="F406" s="130" t="s">
        <v>5155</v>
      </c>
      <c r="G406" s="130" t="s">
        <v>5156</v>
      </c>
      <c r="H406" s="130" t="s">
        <v>5157</v>
      </c>
      <c r="I406" s="132" t="str">
        <f t="shared" si="18"/>
        <v>Único</v>
      </c>
      <c r="J406" s="132" t="str">
        <f t="shared" si="19"/>
        <v>Único</v>
      </c>
      <c r="K406" s="132">
        <f t="shared" si="20"/>
        <v>0</v>
      </c>
    </row>
    <row r="407" spans="5:11" x14ac:dyDescent="0.3">
      <c r="E407" s="132">
        <v>405</v>
      </c>
      <c r="F407" s="130" t="s">
        <v>4927</v>
      </c>
      <c r="G407" s="130" t="s">
        <v>5158</v>
      </c>
      <c r="H407" s="130" t="s">
        <v>5159</v>
      </c>
      <c r="I407" s="132" t="str">
        <f t="shared" si="18"/>
        <v>Único</v>
      </c>
      <c r="J407" s="132" t="str">
        <f t="shared" si="19"/>
        <v>Único</v>
      </c>
      <c r="K407" s="132">
        <f t="shared" si="20"/>
        <v>0</v>
      </c>
    </row>
    <row r="408" spans="5:11" x14ac:dyDescent="0.3">
      <c r="E408" s="132">
        <v>406</v>
      </c>
      <c r="F408" s="130" t="s">
        <v>5160</v>
      </c>
      <c r="G408" s="130" t="s">
        <v>5161</v>
      </c>
      <c r="H408" s="130" t="s">
        <v>5162</v>
      </c>
      <c r="I408" s="132" t="str">
        <f t="shared" si="18"/>
        <v>Único</v>
      </c>
      <c r="J408" s="132" t="str">
        <f t="shared" si="19"/>
        <v>Único</v>
      </c>
      <c r="K408" s="132">
        <f t="shared" si="20"/>
        <v>0</v>
      </c>
    </row>
    <row r="409" spans="5:11" x14ac:dyDescent="0.3">
      <c r="E409" s="132">
        <v>407</v>
      </c>
      <c r="F409" s="130" t="s">
        <v>988</v>
      </c>
      <c r="G409" s="130" t="s">
        <v>989</v>
      </c>
      <c r="H409" s="130" t="s">
        <v>990</v>
      </c>
      <c r="I409" s="132" t="str">
        <f t="shared" si="18"/>
        <v>Único</v>
      </c>
      <c r="J409" s="132" t="str">
        <f t="shared" si="19"/>
        <v>Único</v>
      </c>
      <c r="K409" s="132">
        <f t="shared" si="20"/>
        <v>0</v>
      </c>
    </row>
    <row r="410" spans="5:11" x14ac:dyDescent="0.3">
      <c r="E410" s="132">
        <v>408</v>
      </c>
      <c r="F410" s="130" t="s">
        <v>785</v>
      </c>
      <c r="G410" s="130" t="s">
        <v>4603</v>
      </c>
      <c r="H410" s="130" t="s">
        <v>4604</v>
      </c>
      <c r="I410" s="132" t="str">
        <f t="shared" si="18"/>
        <v>Duplicado</v>
      </c>
      <c r="J410" s="132" t="str">
        <f t="shared" si="19"/>
        <v>Duplicado</v>
      </c>
      <c r="K410" s="132">
        <f t="shared" si="20"/>
        <v>1</v>
      </c>
    </row>
    <row r="411" spans="5:11" x14ac:dyDescent="0.3">
      <c r="E411" s="132">
        <v>409</v>
      </c>
      <c r="F411" s="130" t="s">
        <v>5163</v>
      </c>
      <c r="G411" s="130" t="s">
        <v>5164</v>
      </c>
      <c r="H411" s="130" t="s">
        <v>5165</v>
      </c>
      <c r="I411" s="132" t="str">
        <f t="shared" si="18"/>
        <v>Único</v>
      </c>
      <c r="J411" s="132" t="str">
        <f t="shared" si="19"/>
        <v>Único</v>
      </c>
      <c r="K411" s="132">
        <f t="shared" si="20"/>
        <v>0</v>
      </c>
    </row>
    <row r="412" spans="5:11" x14ac:dyDescent="0.3">
      <c r="E412" s="132">
        <v>410</v>
      </c>
      <c r="G412" s="130" t="s">
        <v>5166</v>
      </c>
      <c r="I412" s="132" t="str">
        <f t="shared" si="18"/>
        <v>Único</v>
      </c>
      <c r="J412" s="132" t="str">
        <f t="shared" si="19"/>
        <v>Único</v>
      </c>
      <c r="K412" s="132">
        <f t="shared" si="20"/>
        <v>0</v>
      </c>
    </row>
    <row r="413" spans="5:11" x14ac:dyDescent="0.3">
      <c r="E413" s="132">
        <v>411</v>
      </c>
      <c r="F413" s="130" t="s">
        <v>1066</v>
      </c>
      <c r="G413" s="130" t="s">
        <v>1067</v>
      </c>
      <c r="H413" s="130" t="s">
        <v>1068</v>
      </c>
      <c r="I413" s="132" t="str">
        <f t="shared" si="18"/>
        <v>Único</v>
      </c>
      <c r="J413" s="132" t="str">
        <f t="shared" si="19"/>
        <v>Único</v>
      </c>
      <c r="K413" s="132">
        <f t="shared" si="20"/>
        <v>0</v>
      </c>
    </row>
    <row r="414" spans="5:11" x14ac:dyDescent="0.3">
      <c r="E414" s="132">
        <v>412</v>
      </c>
      <c r="F414" s="130" t="s">
        <v>5167</v>
      </c>
      <c r="G414" s="130" t="s">
        <v>4632</v>
      </c>
      <c r="H414" s="130" t="s">
        <v>4633</v>
      </c>
      <c r="I414" s="132" t="str">
        <f t="shared" si="18"/>
        <v>Duplicado</v>
      </c>
      <c r="J414" s="132" t="str">
        <f t="shared" si="19"/>
        <v>Duplicado</v>
      </c>
      <c r="K414" s="132">
        <f t="shared" si="20"/>
        <v>1</v>
      </c>
    </row>
    <row r="415" spans="5:11" x14ac:dyDescent="0.3">
      <c r="E415" s="132">
        <v>413</v>
      </c>
      <c r="F415" s="130" t="s">
        <v>5168</v>
      </c>
      <c r="G415" s="130" t="s">
        <v>5169</v>
      </c>
      <c r="I415" s="132" t="str">
        <f t="shared" si="18"/>
        <v>Único</v>
      </c>
      <c r="J415" s="132" t="str">
        <f t="shared" si="19"/>
        <v>Único</v>
      </c>
      <c r="K415" s="132">
        <f t="shared" si="20"/>
        <v>0</v>
      </c>
    </row>
    <row r="416" spans="5:11" x14ac:dyDescent="0.3">
      <c r="E416" s="132">
        <v>414</v>
      </c>
      <c r="F416" s="130" t="s">
        <v>5170</v>
      </c>
      <c r="G416" s="130" t="s">
        <v>5171</v>
      </c>
      <c r="H416" s="130" t="s">
        <v>5172</v>
      </c>
      <c r="I416" s="132" t="str">
        <f t="shared" si="18"/>
        <v>Único</v>
      </c>
      <c r="J416" s="132" t="str">
        <f t="shared" si="19"/>
        <v>Único</v>
      </c>
      <c r="K416" s="132">
        <f t="shared" si="20"/>
        <v>0</v>
      </c>
    </row>
    <row r="417" spans="5:11" x14ac:dyDescent="0.3">
      <c r="E417" s="132">
        <v>415</v>
      </c>
      <c r="G417" s="130" t="s">
        <v>5173</v>
      </c>
      <c r="I417" s="132" t="str">
        <f t="shared" si="18"/>
        <v>Único</v>
      </c>
      <c r="J417" s="132" t="str">
        <f t="shared" si="19"/>
        <v>Único</v>
      </c>
      <c r="K417" s="132">
        <f t="shared" si="20"/>
        <v>0</v>
      </c>
    </row>
    <row r="418" spans="5:11" x14ac:dyDescent="0.3">
      <c r="E418" s="132">
        <v>416</v>
      </c>
      <c r="F418" s="130" t="s">
        <v>5174</v>
      </c>
      <c r="G418" s="130" t="s">
        <v>4445</v>
      </c>
      <c r="H418" s="130" t="s">
        <v>4446</v>
      </c>
      <c r="I418" s="132" t="str">
        <f t="shared" si="18"/>
        <v>Duplicado</v>
      </c>
      <c r="J418" s="132" t="str">
        <f t="shared" si="19"/>
        <v>Duplicado</v>
      </c>
      <c r="K418" s="132">
        <f t="shared" si="20"/>
        <v>1</v>
      </c>
    </row>
    <row r="419" spans="5:11" x14ac:dyDescent="0.3">
      <c r="E419" s="132">
        <v>417</v>
      </c>
      <c r="F419" s="130" t="s">
        <v>1119</v>
      </c>
      <c r="G419" s="130" t="s">
        <v>1120</v>
      </c>
      <c r="H419" s="130" t="s">
        <v>1121</v>
      </c>
      <c r="I419" s="132" t="str">
        <f t="shared" si="18"/>
        <v>Único</v>
      </c>
      <c r="J419" s="132" t="str">
        <f t="shared" si="19"/>
        <v>Único</v>
      </c>
      <c r="K419" s="132">
        <f t="shared" si="20"/>
        <v>0</v>
      </c>
    </row>
    <row r="420" spans="5:11" x14ac:dyDescent="0.3">
      <c r="E420" s="132">
        <v>418</v>
      </c>
      <c r="F420" s="130" t="s">
        <v>1127</v>
      </c>
      <c r="G420" s="130" t="s">
        <v>1128</v>
      </c>
      <c r="H420" s="130" t="s">
        <v>1129</v>
      </c>
      <c r="I420" s="132" t="str">
        <f t="shared" si="18"/>
        <v>Único</v>
      </c>
      <c r="J420" s="132" t="str">
        <f t="shared" si="19"/>
        <v>Único</v>
      </c>
      <c r="K420" s="132">
        <f t="shared" si="20"/>
        <v>0</v>
      </c>
    </row>
    <row r="421" spans="5:11" x14ac:dyDescent="0.3">
      <c r="E421" s="132">
        <v>419</v>
      </c>
      <c r="F421" s="130" t="s">
        <v>1135</v>
      </c>
      <c r="G421" s="130" t="s">
        <v>1136</v>
      </c>
      <c r="H421" s="130" t="s">
        <v>1137</v>
      </c>
      <c r="I421" s="132" t="str">
        <f t="shared" si="18"/>
        <v>Duplicado</v>
      </c>
      <c r="J421" s="132" t="str">
        <f t="shared" si="19"/>
        <v>Duplicado</v>
      </c>
      <c r="K421" s="132">
        <f t="shared" si="20"/>
        <v>1</v>
      </c>
    </row>
    <row r="422" spans="5:11" x14ac:dyDescent="0.3">
      <c r="E422" s="132">
        <v>420</v>
      </c>
      <c r="F422" s="130" t="s">
        <v>1151</v>
      </c>
      <c r="G422" s="130" t="s">
        <v>1152</v>
      </c>
      <c r="H422" s="130" t="s">
        <v>1153</v>
      </c>
      <c r="I422" s="132" t="str">
        <f t="shared" si="18"/>
        <v>Duplicado</v>
      </c>
      <c r="J422" s="132" t="str">
        <f t="shared" si="19"/>
        <v>Duplicado</v>
      </c>
      <c r="K422" s="132">
        <f t="shared" si="20"/>
        <v>1</v>
      </c>
    </row>
    <row r="423" spans="5:11" x14ac:dyDescent="0.3">
      <c r="E423" s="132">
        <v>421</v>
      </c>
      <c r="F423" s="130" t="s">
        <v>5175</v>
      </c>
      <c r="G423" s="130" t="s">
        <v>5176</v>
      </c>
      <c r="H423" s="130" t="s">
        <v>5177</v>
      </c>
      <c r="I423" s="132" t="str">
        <f t="shared" si="18"/>
        <v>Único</v>
      </c>
      <c r="J423" s="132" t="str">
        <f t="shared" si="19"/>
        <v>Único</v>
      </c>
      <c r="K423" s="132">
        <f t="shared" si="20"/>
        <v>0</v>
      </c>
    </row>
    <row r="424" spans="5:11" x14ac:dyDescent="0.3">
      <c r="E424" s="132">
        <v>422</v>
      </c>
      <c r="F424" s="130" t="s">
        <v>5178</v>
      </c>
      <c r="G424" s="130" t="s">
        <v>4718</v>
      </c>
      <c r="H424" s="130" t="s">
        <v>4719</v>
      </c>
      <c r="I424" s="132" t="str">
        <f t="shared" si="18"/>
        <v>Duplicado</v>
      </c>
      <c r="J424" s="132" t="str">
        <f t="shared" si="19"/>
        <v>Duplicado</v>
      </c>
      <c r="K424" s="132">
        <f t="shared" si="20"/>
        <v>1</v>
      </c>
    </row>
    <row r="425" spans="5:11" x14ac:dyDescent="0.3">
      <c r="E425" s="132">
        <v>423</v>
      </c>
      <c r="F425" s="130" t="s">
        <v>5179</v>
      </c>
      <c r="G425" s="130" t="s">
        <v>5180</v>
      </c>
      <c r="H425" s="130" t="s">
        <v>5181</v>
      </c>
      <c r="I425" s="132" t="str">
        <f t="shared" si="18"/>
        <v>Único</v>
      </c>
      <c r="J425" s="132" t="str">
        <f t="shared" si="19"/>
        <v>Único</v>
      </c>
      <c r="K425" s="132">
        <f t="shared" si="20"/>
        <v>0</v>
      </c>
    </row>
    <row r="426" spans="5:11" x14ac:dyDescent="0.3">
      <c r="E426" s="132">
        <v>424</v>
      </c>
      <c r="F426" s="130" t="s">
        <v>5182</v>
      </c>
      <c r="G426" s="130" t="s">
        <v>4117</v>
      </c>
      <c r="H426" s="130" t="s">
        <v>4118</v>
      </c>
      <c r="I426" s="132" t="str">
        <f t="shared" si="18"/>
        <v>Duplicado</v>
      </c>
      <c r="J426" s="132" t="str">
        <f t="shared" si="19"/>
        <v>Duplicado</v>
      </c>
      <c r="K426" s="132">
        <f t="shared" si="20"/>
        <v>1</v>
      </c>
    </row>
    <row r="427" spans="5:11" x14ac:dyDescent="0.3">
      <c r="E427" s="132">
        <v>425</v>
      </c>
      <c r="F427" s="130" t="s">
        <v>1183</v>
      </c>
      <c r="G427" s="130" t="s">
        <v>1184</v>
      </c>
      <c r="H427" s="130" t="s">
        <v>1185</v>
      </c>
      <c r="I427" s="132" t="str">
        <f t="shared" si="18"/>
        <v>Duplicado</v>
      </c>
      <c r="J427" s="132" t="str">
        <f t="shared" si="19"/>
        <v>Duplicado</v>
      </c>
      <c r="K427" s="132">
        <f t="shared" si="20"/>
        <v>1</v>
      </c>
    </row>
    <row r="428" spans="5:11" x14ac:dyDescent="0.3">
      <c r="E428" s="132">
        <v>426</v>
      </c>
      <c r="F428" s="130" t="s">
        <v>5183</v>
      </c>
      <c r="G428" s="130" t="s">
        <v>5184</v>
      </c>
      <c r="H428" s="130" t="s">
        <v>5185</v>
      </c>
      <c r="I428" s="132" t="str">
        <f t="shared" si="18"/>
        <v>Único</v>
      </c>
      <c r="J428" s="132" t="str">
        <f t="shared" si="19"/>
        <v>Único</v>
      </c>
      <c r="K428" s="132">
        <f t="shared" si="20"/>
        <v>0</v>
      </c>
    </row>
    <row r="429" spans="5:11" x14ac:dyDescent="0.3">
      <c r="E429" s="132">
        <v>427</v>
      </c>
      <c r="F429" s="130" t="s">
        <v>5186</v>
      </c>
      <c r="G429" s="130" t="s">
        <v>5187</v>
      </c>
      <c r="H429" s="130" t="s">
        <v>4198</v>
      </c>
      <c r="I429" s="132" t="str">
        <f t="shared" si="18"/>
        <v>Duplicado</v>
      </c>
      <c r="J429" s="132" t="str">
        <f t="shared" si="19"/>
        <v>Único</v>
      </c>
      <c r="K429" s="132">
        <f t="shared" si="20"/>
        <v>1</v>
      </c>
    </row>
    <row r="430" spans="5:11" x14ac:dyDescent="0.3">
      <c r="E430" s="132">
        <v>428</v>
      </c>
      <c r="F430" s="130" t="s">
        <v>5188</v>
      </c>
      <c r="G430" s="130" t="s">
        <v>5189</v>
      </c>
      <c r="H430" s="130" t="s">
        <v>5190</v>
      </c>
      <c r="I430" s="132" t="str">
        <f t="shared" si="18"/>
        <v>Único</v>
      </c>
      <c r="J430" s="132" t="str">
        <f t="shared" si="19"/>
        <v>Único</v>
      </c>
      <c r="K430" s="132">
        <f t="shared" si="20"/>
        <v>0</v>
      </c>
    </row>
    <row r="431" spans="5:11" x14ac:dyDescent="0.3">
      <c r="E431" s="132">
        <v>429</v>
      </c>
      <c r="F431" s="130" t="s">
        <v>1213</v>
      </c>
      <c r="G431" s="130" t="s">
        <v>1214</v>
      </c>
      <c r="H431" s="130" t="s">
        <v>1215</v>
      </c>
      <c r="I431" s="132" t="str">
        <f t="shared" si="18"/>
        <v>Único</v>
      </c>
      <c r="J431" s="132" t="str">
        <f t="shared" si="19"/>
        <v>Único</v>
      </c>
      <c r="K431" s="132">
        <f t="shared" si="20"/>
        <v>0</v>
      </c>
    </row>
    <row r="432" spans="5:11" x14ac:dyDescent="0.3">
      <c r="E432" s="132">
        <v>430</v>
      </c>
      <c r="F432" s="130" t="s">
        <v>5191</v>
      </c>
      <c r="G432" s="130" t="s">
        <v>5192</v>
      </c>
      <c r="H432" s="130" t="s">
        <v>5193</v>
      </c>
      <c r="I432" s="132" t="str">
        <f t="shared" si="18"/>
        <v>Único</v>
      </c>
      <c r="J432" s="132" t="str">
        <f t="shared" si="19"/>
        <v>Único</v>
      </c>
      <c r="K432" s="132">
        <f t="shared" si="20"/>
        <v>0</v>
      </c>
    </row>
    <row r="433" spans="5:11" x14ac:dyDescent="0.3">
      <c r="E433" s="132">
        <v>431</v>
      </c>
      <c r="F433" s="130" t="s">
        <v>5194</v>
      </c>
      <c r="G433" s="130" t="s">
        <v>5195</v>
      </c>
      <c r="H433" s="130" t="s">
        <v>5196</v>
      </c>
      <c r="I433" s="132" t="str">
        <f t="shared" si="18"/>
        <v>Único</v>
      </c>
      <c r="J433" s="132" t="str">
        <f t="shared" si="19"/>
        <v>Único</v>
      </c>
      <c r="K433" s="132">
        <f t="shared" si="20"/>
        <v>0</v>
      </c>
    </row>
    <row r="434" spans="5:11" x14ac:dyDescent="0.3">
      <c r="E434" s="132">
        <v>432</v>
      </c>
      <c r="F434" s="130" t="s">
        <v>1250</v>
      </c>
      <c r="G434" s="130" t="s">
        <v>1251</v>
      </c>
      <c r="H434" s="130" t="s">
        <v>1252</v>
      </c>
      <c r="I434" s="132" t="str">
        <f t="shared" si="18"/>
        <v>Duplicado</v>
      </c>
      <c r="J434" s="132" t="str">
        <f t="shared" si="19"/>
        <v>Duplicado</v>
      </c>
      <c r="K434" s="132">
        <f t="shared" si="20"/>
        <v>1</v>
      </c>
    </row>
    <row r="435" spans="5:11" x14ac:dyDescent="0.3">
      <c r="E435" s="132">
        <v>433</v>
      </c>
      <c r="F435" s="130" t="s">
        <v>1258</v>
      </c>
      <c r="G435" s="130" t="s">
        <v>1259</v>
      </c>
      <c r="H435" s="130" t="s">
        <v>1260</v>
      </c>
      <c r="I435" s="132" t="str">
        <f t="shared" si="18"/>
        <v>Duplicado</v>
      </c>
      <c r="J435" s="132" t="str">
        <f t="shared" si="19"/>
        <v>Duplicado</v>
      </c>
      <c r="K435" s="132">
        <f t="shared" si="20"/>
        <v>1</v>
      </c>
    </row>
    <row r="436" spans="5:11" x14ac:dyDescent="0.3">
      <c r="E436" s="132">
        <v>434</v>
      </c>
      <c r="F436" s="130" t="s">
        <v>3987</v>
      </c>
      <c r="G436" s="130" t="s">
        <v>5197</v>
      </c>
      <c r="H436" s="130" t="s">
        <v>5198</v>
      </c>
      <c r="I436" s="132" t="str">
        <f t="shared" si="18"/>
        <v>Único</v>
      </c>
      <c r="J436" s="132" t="str">
        <f t="shared" si="19"/>
        <v>Único</v>
      </c>
      <c r="K436" s="132">
        <f t="shared" si="20"/>
        <v>0</v>
      </c>
    </row>
    <row r="437" spans="5:11" x14ac:dyDescent="0.3">
      <c r="E437" s="132">
        <v>435</v>
      </c>
      <c r="F437" s="130" t="s">
        <v>5199</v>
      </c>
      <c r="G437" s="130" t="s">
        <v>5200</v>
      </c>
      <c r="H437" s="130" t="s">
        <v>5201</v>
      </c>
      <c r="I437" s="132" t="str">
        <f t="shared" si="18"/>
        <v>Único</v>
      </c>
      <c r="J437" s="132" t="str">
        <f t="shared" si="19"/>
        <v>Único</v>
      </c>
      <c r="K437" s="132">
        <f t="shared" si="20"/>
        <v>0</v>
      </c>
    </row>
    <row r="438" spans="5:11" x14ac:dyDescent="0.3">
      <c r="E438" s="132">
        <v>436</v>
      </c>
      <c r="F438" s="130" t="s">
        <v>1274</v>
      </c>
      <c r="G438" s="130" t="s">
        <v>1275</v>
      </c>
      <c r="H438" s="130" t="s">
        <v>1276</v>
      </c>
      <c r="I438" s="132" t="str">
        <f t="shared" si="18"/>
        <v>Duplicado</v>
      </c>
      <c r="J438" s="132" t="str">
        <f t="shared" si="19"/>
        <v>Duplicado</v>
      </c>
      <c r="K438" s="132">
        <f t="shared" si="20"/>
        <v>1</v>
      </c>
    </row>
    <row r="439" spans="5:11" x14ac:dyDescent="0.3">
      <c r="E439" s="132">
        <v>437</v>
      </c>
      <c r="F439" s="130" t="s">
        <v>5202</v>
      </c>
      <c r="G439" s="130" t="s">
        <v>3949</v>
      </c>
      <c r="H439" s="130" t="s">
        <v>3950</v>
      </c>
      <c r="I439" s="132" t="str">
        <f t="shared" si="18"/>
        <v>Duplicado</v>
      </c>
      <c r="J439" s="132" t="str">
        <f t="shared" si="19"/>
        <v>Duplicado</v>
      </c>
      <c r="K439" s="132">
        <f t="shared" si="20"/>
        <v>1</v>
      </c>
    </row>
    <row r="440" spans="5:11" x14ac:dyDescent="0.3">
      <c r="E440" s="132">
        <v>438</v>
      </c>
      <c r="F440" s="130" t="s">
        <v>5203</v>
      </c>
      <c r="G440" s="130" t="s">
        <v>5204</v>
      </c>
      <c r="H440" s="130" t="s">
        <v>5205</v>
      </c>
      <c r="I440" s="132" t="str">
        <f t="shared" si="18"/>
        <v>Único</v>
      </c>
      <c r="J440" s="132" t="str">
        <f t="shared" si="19"/>
        <v>Único</v>
      </c>
      <c r="K440" s="132">
        <f t="shared" si="20"/>
        <v>0</v>
      </c>
    </row>
    <row r="441" spans="5:11" x14ac:dyDescent="0.3">
      <c r="E441" s="132">
        <v>439</v>
      </c>
      <c r="F441" s="130" t="s">
        <v>5206</v>
      </c>
      <c r="G441" s="130" t="s">
        <v>5207</v>
      </c>
      <c r="H441" s="130" t="s">
        <v>5208</v>
      </c>
      <c r="I441" s="132" t="str">
        <f t="shared" si="18"/>
        <v>Único</v>
      </c>
      <c r="J441" s="132" t="str">
        <f t="shared" si="19"/>
        <v>Único</v>
      </c>
      <c r="K441" s="132">
        <f t="shared" si="20"/>
        <v>0</v>
      </c>
    </row>
    <row r="442" spans="5:11" x14ac:dyDescent="0.3">
      <c r="E442" s="132">
        <v>440</v>
      </c>
      <c r="F442" s="130" t="s">
        <v>4030</v>
      </c>
      <c r="G442" s="130" t="s">
        <v>5209</v>
      </c>
      <c r="I442" s="132" t="str">
        <f t="shared" si="18"/>
        <v>Único</v>
      </c>
      <c r="J442" s="132" t="str">
        <f t="shared" si="19"/>
        <v>Único</v>
      </c>
      <c r="K442" s="132">
        <f t="shared" si="20"/>
        <v>0</v>
      </c>
    </row>
    <row r="443" spans="5:11" x14ac:dyDescent="0.3">
      <c r="E443" s="132">
        <v>441</v>
      </c>
      <c r="F443" s="130" t="s">
        <v>5210</v>
      </c>
      <c r="G443" s="130" t="s">
        <v>4815</v>
      </c>
      <c r="H443" s="130" t="s">
        <v>4816</v>
      </c>
      <c r="I443" s="132" t="str">
        <f t="shared" si="18"/>
        <v>Duplicado</v>
      </c>
      <c r="J443" s="132" t="str">
        <f t="shared" si="19"/>
        <v>Duplicado</v>
      </c>
      <c r="K443" s="132">
        <f t="shared" si="20"/>
        <v>1</v>
      </c>
    </row>
    <row r="444" spans="5:11" x14ac:dyDescent="0.3">
      <c r="E444" s="132">
        <v>442</v>
      </c>
      <c r="F444" s="130" t="s">
        <v>5211</v>
      </c>
      <c r="G444" s="130" t="s">
        <v>5212</v>
      </c>
      <c r="H444" s="130" t="s">
        <v>5213</v>
      </c>
      <c r="I444" s="132" t="str">
        <f t="shared" si="18"/>
        <v>Único</v>
      </c>
      <c r="J444" s="132" t="str">
        <f t="shared" si="19"/>
        <v>Único</v>
      </c>
      <c r="K444" s="132">
        <f t="shared" si="20"/>
        <v>0</v>
      </c>
    </row>
    <row r="445" spans="5:11" x14ac:dyDescent="0.3">
      <c r="E445" s="132">
        <v>443</v>
      </c>
      <c r="F445" s="130" t="s">
        <v>5214</v>
      </c>
      <c r="G445" s="130" t="s">
        <v>5215</v>
      </c>
      <c r="H445" s="130" t="s">
        <v>5216</v>
      </c>
      <c r="I445" s="132" t="str">
        <f t="shared" si="18"/>
        <v>Único</v>
      </c>
      <c r="J445" s="132" t="str">
        <f t="shared" si="19"/>
        <v>Único</v>
      </c>
      <c r="K445" s="132">
        <f t="shared" si="20"/>
        <v>0</v>
      </c>
    </row>
    <row r="446" spans="5:11" x14ac:dyDescent="0.3">
      <c r="E446" s="132">
        <v>444</v>
      </c>
      <c r="F446" s="130" t="s">
        <v>1350</v>
      </c>
      <c r="G446" s="130" t="s">
        <v>1351</v>
      </c>
      <c r="H446" s="130" t="s">
        <v>1352</v>
      </c>
      <c r="I446" s="132" t="str">
        <f t="shared" si="18"/>
        <v>Único</v>
      </c>
      <c r="J446" s="132" t="str">
        <f t="shared" si="19"/>
        <v>Único</v>
      </c>
      <c r="K446" s="132">
        <f t="shared" si="20"/>
        <v>0</v>
      </c>
    </row>
    <row r="447" spans="5:11" x14ac:dyDescent="0.3">
      <c r="E447" s="132">
        <v>445</v>
      </c>
      <c r="F447" s="130" t="s">
        <v>5217</v>
      </c>
      <c r="G447" s="130" t="s">
        <v>5218</v>
      </c>
      <c r="H447" s="130" t="s">
        <v>5219</v>
      </c>
      <c r="I447" s="132" t="str">
        <f t="shared" si="18"/>
        <v>Único</v>
      </c>
      <c r="J447" s="132" t="str">
        <f t="shared" si="19"/>
        <v>Único</v>
      </c>
      <c r="K447" s="132">
        <f t="shared" si="20"/>
        <v>0</v>
      </c>
    </row>
    <row r="448" spans="5:11" x14ac:dyDescent="0.3">
      <c r="E448" s="132">
        <v>446</v>
      </c>
      <c r="F448" s="130" t="s">
        <v>5220</v>
      </c>
      <c r="G448" s="130" t="s">
        <v>4722</v>
      </c>
      <c r="H448" s="130" t="s">
        <v>4723</v>
      </c>
      <c r="I448" s="132" t="str">
        <f t="shared" si="18"/>
        <v>Duplicado</v>
      </c>
      <c r="J448" s="132" t="str">
        <f t="shared" si="19"/>
        <v>Duplicado</v>
      </c>
      <c r="K448" s="132">
        <f t="shared" si="20"/>
        <v>1</v>
      </c>
    </row>
    <row r="449" spans="5:11" x14ac:dyDescent="0.3">
      <c r="E449" s="132">
        <v>447</v>
      </c>
      <c r="F449" s="130" t="s">
        <v>1366</v>
      </c>
      <c r="G449" s="130" t="s">
        <v>1367</v>
      </c>
      <c r="H449" s="130" t="s">
        <v>1368</v>
      </c>
      <c r="I449" s="132" t="str">
        <f t="shared" si="18"/>
        <v>Único</v>
      </c>
      <c r="J449" s="132" t="str">
        <f t="shared" si="19"/>
        <v>Único</v>
      </c>
      <c r="K449" s="132">
        <f t="shared" si="20"/>
        <v>0</v>
      </c>
    </row>
    <row r="450" spans="5:11" x14ac:dyDescent="0.3">
      <c r="E450" s="132">
        <v>448</v>
      </c>
      <c r="F450" s="130" t="s">
        <v>5221</v>
      </c>
      <c r="G450" s="130" t="s">
        <v>5222</v>
      </c>
      <c r="I450" s="132" t="str">
        <f t="shared" si="18"/>
        <v>Único</v>
      </c>
      <c r="J450" s="132" t="str">
        <f t="shared" si="19"/>
        <v>Único</v>
      </c>
      <c r="K450" s="132">
        <f t="shared" si="20"/>
        <v>0</v>
      </c>
    </row>
    <row r="451" spans="5:11" x14ac:dyDescent="0.3">
      <c r="E451" s="132">
        <v>449</v>
      </c>
      <c r="F451" s="130" t="s">
        <v>5223</v>
      </c>
      <c r="G451" s="130" t="s">
        <v>5224</v>
      </c>
      <c r="H451" s="130" t="s">
        <v>5225</v>
      </c>
      <c r="I451" s="132" t="str">
        <f t="shared" ref="I451:I514" si="21">IF(OR(H451="", ISERROR(MATCH(H451,$D$3:$D$676, 0))), "Único", "Duplicado")</f>
        <v>Único</v>
      </c>
      <c r="J451" s="132" t="str">
        <f t="shared" ref="J451:J514" si="22">IF(NOT(ISERROR(MATCH(G451,$C$3:$C$676, 0))), "Duplicado", "Único")</f>
        <v>Único</v>
      </c>
      <c r="K451" s="132">
        <f t="shared" ref="K451:K514" si="23">IF(OR(I451="Duplicado", J451="Duplicado"), 1, 0)</f>
        <v>0</v>
      </c>
    </row>
    <row r="452" spans="5:11" x14ac:dyDescent="0.3">
      <c r="E452" s="132">
        <v>450</v>
      </c>
      <c r="F452" s="130" t="s">
        <v>5226</v>
      </c>
      <c r="G452" s="130" t="s">
        <v>5227</v>
      </c>
      <c r="H452" s="130" t="s">
        <v>5228</v>
      </c>
      <c r="I452" s="132" t="str">
        <f t="shared" si="21"/>
        <v>Único</v>
      </c>
      <c r="J452" s="132" t="str">
        <f t="shared" si="22"/>
        <v>Único</v>
      </c>
      <c r="K452" s="132">
        <f t="shared" si="23"/>
        <v>0</v>
      </c>
    </row>
    <row r="453" spans="5:11" x14ac:dyDescent="0.3">
      <c r="E453" s="132">
        <v>451</v>
      </c>
      <c r="F453" s="130" t="s">
        <v>5229</v>
      </c>
      <c r="G453" s="130" t="s">
        <v>4743</v>
      </c>
      <c r="H453" s="130" t="s">
        <v>4744</v>
      </c>
      <c r="I453" s="132" t="str">
        <f t="shared" si="21"/>
        <v>Duplicado</v>
      </c>
      <c r="J453" s="132" t="str">
        <f t="shared" si="22"/>
        <v>Duplicado</v>
      </c>
      <c r="K453" s="132">
        <f t="shared" si="23"/>
        <v>1</v>
      </c>
    </row>
    <row r="454" spans="5:11" x14ac:dyDescent="0.3">
      <c r="E454" s="132">
        <v>452</v>
      </c>
      <c r="F454" s="130" t="s">
        <v>1373</v>
      </c>
      <c r="G454" s="130" t="s">
        <v>1374</v>
      </c>
      <c r="H454" s="130" t="s">
        <v>1375</v>
      </c>
      <c r="I454" s="132" t="str">
        <f t="shared" si="21"/>
        <v>Único</v>
      </c>
      <c r="J454" s="132" t="str">
        <f t="shared" si="22"/>
        <v>Único</v>
      </c>
      <c r="K454" s="132">
        <f t="shared" si="23"/>
        <v>0</v>
      </c>
    </row>
    <row r="455" spans="5:11" x14ac:dyDescent="0.3">
      <c r="E455" s="132">
        <v>453</v>
      </c>
      <c r="F455" s="130" t="s">
        <v>5230</v>
      </c>
      <c r="G455" s="130" t="s">
        <v>5231</v>
      </c>
      <c r="H455" s="130" t="s">
        <v>5232</v>
      </c>
      <c r="I455" s="132" t="str">
        <f t="shared" si="21"/>
        <v>Único</v>
      </c>
      <c r="J455" s="132" t="str">
        <f t="shared" si="22"/>
        <v>Único</v>
      </c>
      <c r="K455" s="132">
        <f t="shared" si="23"/>
        <v>0</v>
      </c>
    </row>
    <row r="456" spans="5:11" x14ac:dyDescent="0.3">
      <c r="E456" s="132">
        <v>454</v>
      </c>
      <c r="F456" s="130" t="s">
        <v>1388</v>
      </c>
      <c r="G456" s="130" t="s">
        <v>1389</v>
      </c>
      <c r="H456" s="130" t="s">
        <v>1390</v>
      </c>
      <c r="I456" s="132" t="str">
        <f t="shared" si="21"/>
        <v>Duplicado</v>
      </c>
      <c r="J456" s="132" t="str">
        <f t="shared" si="22"/>
        <v>Duplicado</v>
      </c>
      <c r="K456" s="132">
        <f t="shared" si="23"/>
        <v>1</v>
      </c>
    </row>
    <row r="457" spans="5:11" x14ac:dyDescent="0.3">
      <c r="E457" s="132">
        <v>455</v>
      </c>
      <c r="F457" s="130" t="s">
        <v>1404</v>
      </c>
      <c r="G457" s="130" t="s">
        <v>1405</v>
      </c>
      <c r="H457" s="130" t="s">
        <v>1406</v>
      </c>
      <c r="I457" s="132" t="str">
        <f t="shared" si="21"/>
        <v>Único</v>
      </c>
      <c r="J457" s="132" t="str">
        <f t="shared" si="22"/>
        <v>Único</v>
      </c>
      <c r="K457" s="132">
        <f t="shared" si="23"/>
        <v>0</v>
      </c>
    </row>
    <row r="458" spans="5:11" x14ac:dyDescent="0.3">
      <c r="E458" s="132">
        <v>456</v>
      </c>
      <c r="F458" s="130" t="s">
        <v>5233</v>
      </c>
      <c r="G458" s="130" t="s">
        <v>4239</v>
      </c>
      <c r="H458" s="130" t="s">
        <v>4240</v>
      </c>
      <c r="I458" s="132" t="str">
        <f t="shared" si="21"/>
        <v>Duplicado</v>
      </c>
      <c r="J458" s="132" t="str">
        <f t="shared" si="22"/>
        <v>Duplicado</v>
      </c>
      <c r="K458" s="132">
        <f t="shared" si="23"/>
        <v>1</v>
      </c>
    </row>
    <row r="459" spans="5:11" x14ac:dyDescent="0.3">
      <c r="E459" s="132">
        <v>457</v>
      </c>
      <c r="F459" s="130" t="s">
        <v>1412</v>
      </c>
      <c r="G459" s="130" t="s">
        <v>1413</v>
      </c>
      <c r="H459" s="130" t="s">
        <v>1414</v>
      </c>
      <c r="I459" s="132" t="str">
        <f t="shared" si="21"/>
        <v>Único</v>
      </c>
      <c r="J459" s="132" t="str">
        <f t="shared" si="22"/>
        <v>Único</v>
      </c>
      <c r="K459" s="132">
        <f t="shared" si="23"/>
        <v>0</v>
      </c>
    </row>
    <row r="460" spans="5:11" x14ac:dyDescent="0.3">
      <c r="E460" s="132">
        <v>458</v>
      </c>
      <c r="F460" s="130" t="s">
        <v>5234</v>
      </c>
      <c r="G460" s="130" t="s">
        <v>5235</v>
      </c>
      <c r="I460" s="132" t="str">
        <f t="shared" si="21"/>
        <v>Único</v>
      </c>
      <c r="J460" s="132" t="str">
        <f t="shared" si="22"/>
        <v>Único</v>
      </c>
      <c r="K460" s="132">
        <f t="shared" si="23"/>
        <v>0</v>
      </c>
    </row>
    <row r="461" spans="5:11" x14ac:dyDescent="0.3">
      <c r="E461" s="132">
        <v>459</v>
      </c>
      <c r="F461" s="130" t="s">
        <v>5236</v>
      </c>
      <c r="G461" s="130" t="s">
        <v>2164</v>
      </c>
      <c r="H461" s="130" t="s">
        <v>2167</v>
      </c>
      <c r="I461" s="132" t="str">
        <f t="shared" si="21"/>
        <v>Único</v>
      </c>
      <c r="J461" s="132" t="str">
        <f t="shared" si="22"/>
        <v>Único</v>
      </c>
      <c r="K461" s="132">
        <f t="shared" si="23"/>
        <v>0</v>
      </c>
    </row>
    <row r="462" spans="5:11" x14ac:dyDescent="0.3">
      <c r="E462" s="132">
        <v>460</v>
      </c>
      <c r="F462" s="130" t="s">
        <v>5237</v>
      </c>
      <c r="G462" s="130" t="s">
        <v>5238</v>
      </c>
      <c r="H462" s="130" t="s">
        <v>5239</v>
      </c>
      <c r="I462" s="132" t="str">
        <f t="shared" si="21"/>
        <v>Único</v>
      </c>
      <c r="J462" s="132" t="str">
        <f t="shared" si="22"/>
        <v>Único</v>
      </c>
      <c r="K462" s="132">
        <f t="shared" si="23"/>
        <v>0</v>
      </c>
    </row>
    <row r="463" spans="5:11" x14ac:dyDescent="0.3">
      <c r="E463" s="132">
        <v>461</v>
      </c>
      <c r="F463" s="130" t="s">
        <v>5240</v>
      </c>
      <c r="G463" s="130" t="s">
        <v>2171</v>
      </c>
      <c r="H463" s="130" t="s">
        <v>2174</v>
      </c>
      <c r="I463" s="132" t="str">
        <f t="shared" si="21"/>
        <v>Único</v>
      </c>
      <c r="J463" s="132" t="str">
        <f t="shared" si="22"/>
        <v>Único</v>
      </c>
      <c r="K463" s="132">
        <f t="shared" si="23"/>
        <v>0</v>
      </c>
    </row>
    <row r="464" spans="5:11" x14ac:dyDescent="0.3">
      <c r="E464" s="132">
        <v>462</v>
      </c>
      <c r="F464" s="130" t="s">
        <v>5241</v>
      </c>
      <c r="G464" s="130" t="s">
        <v>2210</v>
      </c>
      <c r="H464" s="130" t="s">
        <v>2213</v>
      </c>
      <c r="I464" s="132" t="str">
        <f t="shared" si="21"/>
        <v>Único</v>
      </c>
      <c r="J464" s="132" t="str">
        <f t="shared" si="22"/>
        <v>Único</v>
      </c>
      <c r="K464" s="132">
        <f t="shared" si="23"/>
        <v>0</v>
      </c>
    </row>
    <row r="465" spans="5:11" x14ac:dyDescent="0.3">
      <c r="E465" s="132">
        <v>463</v>
      </c>
      <c r="F465" s="130" t="s">
        <v>5242</v>
      </c>
      <c r="G465" s="130" t="s">
        <v>5243</v>
      </c>
      <c r="H465" s="130" t="s">
        <v>5244</v>
      </c>
      <c r="I465" s="132" t="str">
        <f t="shared" si="21"/>
        <v>Único</v>
      </c>
      <c r="J465" s="132" t="str">
        <f t="shared" si="22"/>
        <v>Único</v>
      </c>
      <c r="K465" s="132">
        <f t="shared" si="23"/>
        <v>0</v>
      </c>
    </row>
    <row r="466" spans="5:11" x14ac:dyDescent="0.3">
      <c r="E466" s="132">
        <v>464</v>
      </c>
      <c r="F466" s="130" t="s">
        <v>1451</v>
      </c>
      <c r="G466" s="130" t="s">
        <v>1452</v>
      </c>
      <c r="H466" s="130" t="s">
        <v>1453</v>
      </c>
      <c r="I466" s="132" t="str">
        <f t="shared" si="21"/>
        <v>Duplicado</v>
      </c>
      <c r="J466" s="132" t="str">
        <f t="shared" si="22"/>
        <v>Duplicado</v>
      </c>
      <c r="K466" s="132">
        <f t="shared" si="23"/>
        <v>1</v>
      </c>
    </row>
    <row r="467" spans="5:11" x14ac:dyDescent="0.3">
      <c r="E467" s="132">
        <v>465</v>
      </c>
      <c r="F467" s="130" t="s">
        <v>1458</v>
      </c>
      <c r="G467" s="130" t="s">
        <v>1459</v>
      </c>
      <c r="H467" s="130" t="s">
        <v>1460</v>
      </c>
      <c r="I467" s="132" t="str">
        <f t="shared" si="21"/>
        <v>Único</v>
      </c>
      <c r="J467" s="132" t="str">
        <f t="shared" si="22"/>
        <v>Único</v>
      </c>
      <c r="K467" s="132">
        <f t="shared" si="23"/>
        <v>0</v>
      </c>
    </row>
    <row r="468" spans="5:11" x14ac:dyDescent="0.3">
      <c r="E468" s="132">
        <v>466</v>
      </c>
      <c r="F468" s="130" t="s">
        <v>5245</v>
      </c>
      <c r="G468" s="130" t="s">
        <v>4754</v>
      </c>
      <c r="H468" s="130" t="s">
        <v>4755</v>
      </c>
      <c r="I468" s="132" t="str">
        <f t="shared" si="21"/>
        <v>Duplicado</v>
      </c>
      <c r="J468" s="132" t="str">
        <f t="shared" si="22"/>
        <v>Duplicado</v>
      </c>
      <c r="K468" s="132">
        <f t="shared" si="23"/>
        <v>1</v>
      </c>
    </row>
    <row r="469" spans="5:11" x14ac:dyDescent="0.3">
      <c r="E469" s="132">
        <v>467</v>
      </c>
      <c r="F469" s="130" t="s">
        <v>5246</v>
      </c>
      <c r="G469" s="130" t="s">
        <v>5247</v>
      </c>
      <c r="H469" s="130" t="s">
        <v>5248</v>
      </c>
      <c r="I469" s="132" t="str">
        <f t="shared" si="21"/>
        <v>Único</v>
      </c>
      <c r="J469" s="132" t="str">
        <f t="shared" si="22"/>
        <v>Único</v>
      </c>
      <c r="K469" s="132">
        <f t="shared" si="23"/>
        <v>0</v>
      </c>
    </row>
    <row r="470" spans="5:11" x14ac:dyDescent="0.3">
      <c r="E470" s="132">
        <v>468</v>
      </c>
      <c r="F470" s="130" t="s">
        <v>5249</v>
      </c>
      <c r="G470" s="130" t="s">
        <v>4334</v>
      </c>
      <c r="H470" s="130" t="s">
        <v>4335</v>
      </c>
      <c r="I470" s="132" t="str">
        <f t="shared" si="21"/>
        <v>Duplicado</v>
      </c>
      <c r="J470" s="132" t="str">
        <f t="shared" si="22"/>
        <v>Duplicado</v>
      </c>
      <c r="K470" s="132">
        <f t="shared" si="23"/>
        <v>1</v>
      </c>
    </row>
    <row r="471" spans="5:11" x14ac:dyDescent="0.3">
      <c r="E471" s="132">
        <v>469</v>
      </c>
      <c r="F471" s="130" t="s">
        <v>5250</v>
      </c>
      <c r="G471" s="130" t="s">
        <v>5251</v>
      </c>
      <c r="H471" s="130" t="s">
        <v>5252</v>
      </c>
      <c r="I471" s="132" t="str">
        <f t="shared" si="21"/>
        <v>Único</v>
      </c>
      <c r="J471" s="132" t="str">
        <f t="shared" si="22"/>
        <v>Único</v>
      </c>
      <c r="K471" s="132">
        <f t="shared" si="23"/>
        <v>0</v>
      </c>
    </row>
    <row r="472" spans="5:11" x14ac:dyDescent="0.3">
      <c r="E472" s="132">
        <v>470</v>
      </c>
      <c r="F472" s="130" t="s">
        <v>1497</v>
      </c>
      <c r="G472" s="130" t="s">
        <v>1498</v>
      </c>
      <c r="H472" s="130" t="s">
        <v>1499</v>
      </c>
      <c r="I472" s="132" t="str">
        <f t="shared" si="21"/>
        <v>Único</v>
      </c>
      <c r="J472" s="132" t="str">
        <f t="shared" si="22"/>
        <v>Único</v>
      </c>
      <c r="K472" s="132">
        <f t="shared" si="23"/>
        <v>0</v>
      </c>
    </row>
    <row r="473" spans="5:11" x14ac:dyDescent="0.3">
      <c r="E473" s="132">
        <v>471</v>
      </c>
      <c r="F473" s="130" t="s">
        <v>5253</v>
      </c>
      <c r="G473" s="130" t="s">
        <v>5254</v>
      </c>
      <c r="H473" s="130" t="s">
        <v>5255</v>
      </c>
      <c r="I473" s="132" t="str">
        <f t="shared" si="21"/>
        <v>Único</v>
      </c>
      <c r="J473" s="132" t="str">
        <f t="shared" si="22"/>
        <v>Único</v>
      </c>
      <c r="K473" s="132">
        <f t="shared" si="23"/>
        <v>0</v>
      </c>
    </row>
    <row r="474" spans="5:11" x14ac:dyDescent="0.3">
      <c r="E474" s="132">
        <v>472</v>
      </c>
      <c r="F474" s="130" t="s">
        <v>1505</v>
      </c>
      <c r="G474" s="130" t="s">
        <v>1506</v>
      </c>
      <c r="H474" s="130" t="s">
        <v>1507</v>
      </c>
      <c r="I474" s="132" t="str">
        <f t="shared" si="21"/>
        <v>Único</v>
      </c>
      <c r="J474" s="132" t="str">
        <f t="shared" si="22"/>
        <v>Único</v>
      </c>
      <c r="K474" s="132">
        <f t="shared" si="23"/>
        <v>0</v>
      </c>
    </row>
    <row r="475" spans="5:11" x14ac:dyDescent="0.3">
      <c r="E475" s="132">
        <v>473</v>
      </c>
      <c r="F475" s="130" t="s">
        <v>1529</v>
      </c>
      <c r="G475" s="130" t="s">
        <v>1530</v>
      </c>
      <c r="H475" s="130" t="s">
        <v>1531</v>
      </c>
      <c r="I475" s="132" t="str">
        <f t="shared" si="21"/>
        <v>Duplicado</v>
      </c>
      <c r="J475" s="132" t="str">
        <f t="shared" si="22"/>
        <v>Duplicado</v>
      </c>
      <c r="K475" s="132">
        <f t="shared" si="23"/>
        <v>1</v>
      </c>
    </row>
    <row r="476" spans="5:11" x14ac:dyDescent="0.3">
      <c r="E476" s="132">
        <v>474</v>
      </c>
      <c r="F476" s="130" t="s">
        <v>5256</v>
      </c>
      <c r="G476" s="130" t="s">
        <v>5257</v>
      </c>
      <c r="H476" s="130" t="s">
        <v>4329</v>
      </c>
      <c r="I476" s="132" t="str">
        <f t="shared" si="21"/>
        <v>Duplicado</v>
      </c>
      <c r="J476" s="132" t="str">
        <f t="shared" si="22"/>
        <v>Duplicado</v>
      </c>
      <c r="K476" s="132">
        <f t="shared" si="23"/>
        <v>1</v>
      </c>
    </row>
    <row r="477" spans="5:11" x14ac:dyDescent="0.3">
      <c r="E477" s="132">
        <v>475</v>
      </c>
      <c r="F477" s="130" t="s">
        <v>5258</v>
      </c>
      <c r="G477" s="130" t="s">
        <v>4712</v>
      </c>
      <c r="H477" s="130" t="s">
        <v>4713</v>
      </c>
      <c r="I477" s="132" t="str">
        <f t="shared" si="21"/>
        <v>Duplicado</v>
      </c>
      <c r="J477" s="132" t="str">
        <f t="shared" si="22"/>
        <v>Duplicado</v>
      </c>
      <c r="K477" s="132">
        <f t="shared" si="23"/>
        <v>1</v>
      </c>
    </row>
    <row r="478" spans="5:11" x14ac:dyDescent="0.3">
      <c r="E478" s="132">
        <v>476</v>
      </c>
      <c r="F478" s="130" t="s">
        <v>5259</v>
      </c>
      <c r="G478" s="130" t="s">
        <v>5260</v>
      </c>
      <c r="H478" s="130" t="s">
        <v>5261</v>
      </c>
      <c r="I478" s="132" t="str">
        <f t="shared" si="21"/>
        <v>Único</v>
      </c>
      <c r="J478" s="132" t="str">
        <f t="shared" si="22"/>
        <v>Único</v>
      </c>
      <c r="K478" s="132">
        <f t="shared" si="23"/>
        <v>0</v>
      </c>
    </row>
    <row r="479" spans="5:11" x14ac:dyDescent="0.3">
      <c r="E479" s="132">
        <v>477</v>
      </c>
      <c r="F479" s="130" t="s">
        <v>5262</v>
      </c>
      <c r="G479" s="130" t="s">
        <v>4425</v>
      </c>
      <c r="H479" s="130" t="s">
        <v>4426</v>
      </c>
      <c r="I479" s="132" t="str">
        <f t="shared" si="21"/>
        <v>Duplicado</v>
      </c>
      <c r="J479" s="132" t="str">
        <f t="shared" si="22"/>
        <v>Duplicado</v>
      </c>
      <c r="K479" s="132">
        <f t="shared" si="23"/>
        <v>1</v>
      </c>
    </row>
    <row r="480" spans="5:11" x14ac:dyDescent="0.3">
      <c r="E480" s="132">
        <v>478</v>
      </c>
      <c r="F480" s="130" t="s">
        <v>5263</v>
      </c>
      <c r="G480" s="130" t="s">
        <v>5264</v>
      </c>
      <c r="H480" s="130" t="s">
        <v>5265</v>
      </c>
      <c r="I480" s="132" t="str">
        <f t="shared" si="21"/>
        <v>Único</v>
      </c>
      <c r="J480" s="132" t="str">
        <f t="shared" si="22"/>
        <v>Único</v>
      </c>
      <c r="K480" s="132">
        <f t="shared" si="23"/>
        <v>0</v>
      </c>
    </row>
    <row r="481" spans="5:11" x14ac:dyDescent="0.3">
      <c r="E481" s="132">
        <v>479</v>
      </c>
      <c r="F481" s="130" t="s">
        <v>5266</v>
      </c>
      <c r="G481" s="130" t="s">
        <v>5267</v>
      </c>
      <c r="H481" s="130" t="s">
        <v>5268</v>
      </c>
      <c r="I481" s="132" t="str">
        <f t="shared" si="21"/>
        <v>Único</v>
      </c>
      <c r="J481" s="132" t="str">
        <f t="shared" si="22"/>
        <v>Único</v>
      </c>
      <c r="K481" s="132">
        <f t="shared" si="23"/>
        <v>0</v>
      </c>
    </row>
    <row r="482" spans="5:11" x14ac:dyDescent="0.3">
      <c r="E482" s="132">
        <v>480</v>
      </c>
      <c r="F482" s="130" t="s">
        <v>5269</v>
      </c>
      <c r="G482" s="130" t="s">
        <v>4489</v>
      </c>
      <c r="H482" s="130" t="s">
        <v>4490</v>
      </c>
      <c r="I482" s="132" t="str">
        <f t="shared" si="21"/>
        <v>Duplicado</v>
      </c>
      <c r="J482" s="132" t="str">
        <f t="shared" si="22"/>
        <v>Duplicado</v>
      </c>
      <c r="K482" s="132">
        <f t="shared" si="23"/>
        <v>1</v>
      </c>
    </row>
    <row r="483" spans="5:11" x14ac:dyDescent="0.3">
      <c r="E483" s="132">
        <v>481</v>
      </c>
      <c r="F483" s="130" t="s">
        <v>5270</v>
      </c>
      <c r="G483" s="130" t="s">
        <v>5271</v>
      </c>
      <c r="H483" s="130" t="s">
        <v>5272</v>
      </c>
      <c r="I483" s="132" t="str">
        <f t="shared" si="21"/>
        <v>Único</v>
      </c>
      <c r="J483" s="132" t="str">
        <f t="shared" si="22"/>
        <v>Único</v>
      </c>
      <c r="K483" s="132">
        <f t="shared" si="23"/>
        <v>0</v>
      </c>
    </row>
    <row r="484" spans="5:11" x14ac:dyDescent="0.3">
      <c r="E484" s="132">
        <v>482</v>
      </c>
      <c r="F484" s="130" t="s">
        <v>5273</v>
      </c>
      <c r="G484" s="130" t="s">
        <v>5274</v>
      </c>
      <c r="H484" s="130" t="s">
        <v>4893</v>
      </c>
      <c r="I484" s="132" t="str">
        <f t="shared" si="21"/>
        <v>Duplicado</v>
      </c>
      <c r="J484" s="132" t="str">
        <f t="shared" si="22"/>
        <v>Único</v>
      </c>
      <c r="K484" s="132">
        <f t="shared" si="23"/>
        <v>1</v>
      </c>
    </row>
    <row r="485" spans="5:11" x14ac:dyDescent="0.3">
      <c r="E485" s="132">
        <v>483</v>
      </c>
      <c r="F485" s="130" t="s">
        <v>5275</v>
      </c>
      <c r="G485" s="130" t="s">
        <v>5276</v>
      </c>
      <c r="H485" s="130" t="s">
        <v>5277</v>
      </c>
      <c r="I485" s="132" t="str">
        <f t="shared" si="21"/>
        <v>Único</v>
      </c>
      <c r="J485" s="132" t="str">
        <f t="shared" si="22"/>
        <v>Único</v>
      </c>
      <c r="K485" s="132">
        <f t="shared" si="23"/>
        <v>0</v>
      </c>
    </row>
    <row r="486" spans="5:11" x14ac:dyDescent="0.3">
      <c r="E486" s="132">
        <v>484</v>
      </c>
      <c r="F486" s="130" t="s">
        <v>5278</v>
      </c>
      <c r="G486" s="130" t="s">
        <v>5279</v>
      </c>
      <c r="H486" s="130" t="s">
        <v>5280</v>
      </c>
      <c r="I486" s="132" t="str">
        <f t="shared" si="21"/>
        <v>Único</v>
      </c>
      <c r="J486" s="132" t="str">
        <f t="shared" si="22"/>
        <v>Único</v>
      </c>
      <c r="K486" s="132">
        <f t="shared" si="23"/>
        <v>0</v>
      </c>
    </row>
    <row r="487" spans="5:11" x14ac:dyDescent="0.3">
      <c r="E487" s="132">
        <v>485</v>
      </c>
      <c r="F487" s="130" t="s">
        <v>5281</v>
      </c>
      <c r="G487" s="130" t="s">
        <v>5282</v>
      </c>
      <c r="H487" s="130" t="s">
        <v>5283</v>
      </c>
      <c r="I487" s="132" t="str">
        <f t="shared" si="21"/>
        <v>Único</v>
      </c>
      <c r="J487" s="132" t="str">
        <f t="shared" si="22"/>
        <v>Único</v>
      </c>
      <c r="K487" s="132">
        <f t="shared" si="23"/>
        <v>0</v>
      </c>
    </row>
    <row r="488" spans="5:11" x14ac:dyDescent="0.3">
      <c r="E488" s="132">
        <v>486</v>
      </c>
      <c r="F488" s="130" t="s">
        <v>1619</v>
      </c>
      <c r="G488" s="130" t="s">
        <v>1620</v>
      </c>
      <c r="H488" s="130" t="s">
        <v>1621</v>
      </c>
      <c r="I488" s="132" t="str">
        <f t="shared" si="21"/>
        <v>Único</v>
      </c>
      <c r="J488" s="132" t="str">
        <f t="shared" si="22"/>
        <v>Único</v>
      </c>
      <c r="K488" s="132">
        <f t="shared" si="23"/>
        <v>0</v>
      </c>
    </row>
    <row r="489" spans="5:11" x14ac:dyDescent="0.3">
      <c r="E489" s="132">
        <v>487</v>
      </c>
      <c r="F489" s="130" t="s">
        <v>5284</v>
      </c>
      <c r="G489" s="130" t="s">
        <v>5285</v>
      </c>
      <c r="H489" s="130" t="s">
        <v>5286</v>
      </c>
      <c r="I489" s="132" t="str">
        <f t="shared" si="21"/>
        <v>Único</v>
      </c>
      <c r="J489" s="132" t="str">
        <f t="shared" si="22"/>
        <v>Único</v>
      </c>
      <c r="K489" s="132">
        <f t="shared" si="23"/>
        <v>0</v>
      </c>
    </row>
    <row r="490" spans="5:11" x14ac:dyDescent="0.3">
      <c r="E490" s="132">
        <v>488</v>
      </c>
      <c r="F490" s="130" t="s">
        <v>5287</v>
      </c>
      <c r="G490" s="130" t="s">
        <v>5288</v>
      </c>
      <c r="H490" s="130" t="s">
        <v>5289</v>
      </c>
      <c r="I490" s="132" t="str">
        <f t="shared" si="21"/>
        <v>Único</v>
      </c>
      <c r="J490" s="132" t="str">
        <f t="shared" si="22"/>
        <v>Único</v>
      </c>
      <c r="K490" s="132">
        <f t="shared" si="23"/>
        <v>0</v>
      </c>
    </row>
    <row r="491" spans="5:11" x14ac:dyDescent="0.3">
      <c r="E491" s="132">
        <v>489</v>
      </c>
      <c r="F491" s="130" t="s">
        <v>1627</v>
      </c>
      <c r="G491" s="130" t="s">
        <v>1628</v>
      </c>
      <c r="H491" s="130" t="s">
        <v>1629</v>
      </c>
      <c r="I491" s="132" t="str">
        <f t="shared" si="21"/>
        <v>Duplicado</v>
      </c>
      <c r="J491" s="132" t="str">
        <f t="shared" si="22"/>
        <v>Duplicado</v>
      </c>
      <c r="K491" s="132">
        <f t="shared" si="23"/>
        <v>1</v>
      </c>
    </row>
    <row r="492" spans="5:11" x14ac:dyDescent="0.3">
      <c r="E492" s="132">
        <v>490</v>
      </c>
      <c r="F492" s="130" t="s">
        <v>5168</v>
      </c>
      <c r="G492" s="130" t="s">
        <v>5169</v>
      </c>
      <c r="H492" s="130" t="s">
        <v>5290</v>
      </c>
      <c r="I492" s="132" t="str">
        <f t="shared" si="21"/>
        <v>Único</v>
      </c>
      <c r="J492" s="132" t="str">
        <f t="shared" si="22"/>
        <v>Único</v>
      </c>
      <c r="K492" s="132">
        <f t="shared" si="23"/>
        <v>0</v>
      </c>
    </row>
    <row r="493" spans="5:11" x14ac:dyDescent="0.3">
      <c r="E493" s="132">
        <v>491</v>
      </c>
      <c r="F493" s="130" t="s">
        <v>5291</v>
      </c>
      <c r="G493" s="130" t="s">
        <v>5292</v>
      </c>
      <c r="H493" s="130" t="s">
        <v>5293</v>
      </c>
      <c r="I493" s="132" t="str">
        <f t="shared" si="21"/>
        <v>Único</v>
      </c>
      <c r="J493" s="132" t="str">
        <f t="shared" si="22"/>
        <v>Único</v>
      </c>
      <c r="K493" s="132">
        <f t="shared" si="23"/>
        <v>0</v>
      </c>
    </row>
    <row r="494" spans="5:11" x14ac:dyDescent="0.3">
      <c r="E494" s="132">
        <v>492</v>
      </c>
      <c r="F494" s="130" t="s">
        <v>5294</v>
      </c>
      <c r="G494" s="130" t="s">
        <v>4160</v>
      </c>
      <c r="H494" s="130" t="s">
        <v>4161</v>
      </c>
      <c r="I494" s="132" t="str">
        <f t="shared" si="21"/>
        <v>Duplicado</v>
      </c>
      <c r="J494" s="132" t="str">
        <f t="shared" si="22"/>
        <v>Duplicado</v>
      </c>
      <c r="K494" s="132">
        <f t="shared" si="23"/>
        <v>1</v>
      </c>
    </row>
    <row r="495" spans="5:11" x14ac:dyDescent="0.3">
      <c r="E495" s="132">
        <v>493</v>
      </c>
      <c r="F495" s="130" t="s">
        <v>5295</v>
      </c>
      <c r="G495" s="130" t="s">
        <v>5296</v>
      </c>
      <c r="H495" s="130" t="s">
        <v>5297</v>
      </c>
      <c r="I495" s="132" t="str">
        <f t="shared" si="21"/>
        <v>Único</v>
      </c>
      <c r="J495" s="132" t="str">
        <f t="shared" si="22"/>
        <v>Único</v>
      </c>
      <c r="K495" s="132">
        <f t="shared" si="23"/>
        <v>0</v>
      </c>
    </row>
    <row r="496" spans="5:11" x14ac:dyDescent="0.3">
      <c r="E496" s="132">
        <v>494</v>
      </c>
      <c r="F496" s="130" t="s">
        <v>5298</v>
      </c>
      <c r="G496" s="130" t="s">
        <v>5299</v>
      </c>
      <c r="H496" s="130" t="s">
        <v>5300</v>
      </c>
      <c r="I496" s="132" t="str">
        <f t="shared" si="21"/>
        <v>Único</v>
      </c>
      <c r="J496" s="132" t="str">
        <f t="shared" si="22"/>
        <v>Único</v>
      </c>
      <c r="K496" s="132">
        <f t="shared" si="23"/>
        <v>0</v>
      </c>
    </row>
    <row r="497" spans="5:11" x14ac:dyDescent="0.3">
      <c r="E497" s="132">
        <v>495</v>
      </c>
      <c r="F497" s="130" t="s">
        <v>5301</v>
      </c>
      <c r="G497" s="130" t="s">
        <v>4390</v>
      </c>
      <c r="H497" s="130" t="s">
        <v>4391</v>
      </c>
      <c r="I497" s="132" t="str">
        <f t="shared" si="21"/>
        <v>Duplicado</v>
      </c>
      <c r="J497" s="132" t="str">
        <f t="shared" si="22"/>
        <v>Duplicado</v>
      </c>
      <c r="K497" s="132">
        <f t="shared" si="23"/>
        <v>1</v>
      </c>
    </row>
    <row r="498" spans="5:11" x14ac:dyDescent="0.3">
      <c r="E498" s="132">
        <v>496</v>
      </c>
      <c r="F498" s="130" t="s">
        <v>5302</v>
      </c>
      <c r="G498" s="130" t="s">
        <v>5303</v>
      </c>
      <c r="H498" s="130" t="s">
        <v>5304</v>
      </c>
      <c r="I498" s="132" t="str">
        <f t="shared" si="21"/>
        <v>Único</v>
      </c>
      <c r="J498" s="132" t="str">
        <f t="shared" si="22"/>
        <v>Único</v>
      </c>
      <c r="K498" s="132">
        <f t="shared" si="23"/>
        <v>0</v>
      </c>
    </row>
    <row r="499" spans="5:11" x14ac:dyDescent="0.3">
      <c r="E499" s="132">
        <v>497</v>
      </c>
      <c r="F499" s="130" t="s">
        <v>1697</v>
      </c>
      <c r="G499" s="130" t="s">
        <v>1698</v>
      </c>
      <c r="H499" s="130" t="s">
        <v>1699</v>
      </c>
      <c r="I499" s="132" t="str">
        <f t="shared" si="21"/>
        <v>Único</v>
      </c>
      <c r="J499" s="132" t="str">
        <f t="shared" si="22"/>
        <v>Único</v>
      </c>
      <c r="K499" s="132">
        <f t="shared" si="23"/>
        <v>0</v>
      </c>
    </row>
    <row r="500" spans="5:11" x14ac:dyDescent="0.3">
      <c r="E500" s="132">
        <v>498</v>
      </c>
      <c r="F500" s="130" t="s">
        <v>4091</v>
      </c>
      <c r="G500" s="130" t="s">
        <v>5305</v>
      </c>
      <c r="H500" s="130" t="s">
        <v>5306</v>
      </c>
      <c r="I500" s="132" t="str">
        <f t="shared" si="21"/>
        <v>Único</v>
      </c>
      <c r="J500" s="132" t="str">
        <f t="shared" si="22"/>
        <v>Único</v>
      </c>
      <c r="K500" s="132">
        <f t="shared" si="23"/>
        <v>0</v>
      </c>
    </row>
    <row r="501" spans="5:11" x14ac:dyDescent="0.3">
      <c r="E501" s="132">
        <v>499</v>
      </c>
      <c r="F501" s="130" t="s">
        <v>1705</v>
      </c>
      <c r="G501" s="130" t="s">
        <v>1706</v>
      </c>
      <c r="H501" s="130" t="s">
        <v>1707</v>
      </c>
      <c r="I501" s="132" t="str">
        <f t="shared" si="21"/>
        <v>Único</v>
      </c>
      <c r="J501" s="132" t="str">
        <f t="shared" si="22"/>
        <v>Único</v>
      </c>
      <c r="K501" s="132">
        <f t="shared" si="23"/>
        <v>0</v>
      </c>
    </row>
    <row r="502" spans="5:11" x14ac:dyDescent="0.3">
      <c r="E502" s="132">
        <v>500</v>
      </c>
      <c r="F502" s="130" t="s">
        <v>1712</v>
      </c>
      <c r="G502" s="130" t="s">
        <v>1713</v>
      </c>
      <c r="H502" s="130" t="s">
        <v>1714</v>
      </c>
      <c r="I502" s="132" t="str">
        <f t="shared" si="21"/>
        <v>Duplicado</v>
      </c>
      <c r="J502" s="132" t="str">
        <f t="shared" si="22"/>
        <v>Duplicado</v>
      </c>
      <c r="K502" s="132">
        <f t="shared" si="23"/>
        <v>1</v>
      </c>
    </row>
    <row r="503" spans="5:11" x14ac:dyDescent="0.3">
      <c r="E503" s="132">
        <v>501</v>
      </c>
      <c r="F503" s="130" t="s">
        <v>5307</v>
      </c>
      <c r="G503" s="130" t="s">
        <v>5308</v>
      </c>
      <c r="I503" s="132" t="str">
        <f t="shared" si="21"/>
        <v>Único</v>
      </c>
      <c r="J503" s="132" t="str">
        <f t="shared" si="22"/>
        <v>Único</v>
      </c>
      <c r="K503" s="132">
        <f t="shared" si="23"/>
        <v>0</v>
      </c>
    </row>
    <row r="504" spans="5:11" x14ac:dyDescent="0.3">
      <c r="E504" s="132">
        <v>502</v>
      </c>
      <c r="F504" s="130" t="s">
        <v>5309</v>
      </c>
      <c r="G504" s="130" t="s">
        <v>5310</v>
      </c>
      <c r="H504" s="130" t="s">
        <v>5311</v>
      </c>
      <c r="I504" s="132" t="str">
        <f t="shared" si="21"/>
        <v>Único</v>
      </c>
      <c r="J504" s="132" t="str">
        <f t="shared" si="22"/>
        <v>Único</v>
      </c>
      <c r="K504" s="132">
        <f t="shared" si="23"/>
        <v>0</v>
      </c>
    </row>
    <row r="505" spans="5:11" x14ac:dyDescent="0.3">
      <c r="E505" s="132">
        <v>503</v>
      </c>
      <c r="F505" s="130" t="s">
        <v>5312</v>
      </c>
      <c r="G505" s="130" t="s">
        <v>5313</v>
      </c>
      <c r="H505" s="130" t="s">
        <v>5314</v>
      </c>
      <c r="I505" s="132" t="str">
        <f t="shared" si="21"/>
        <v>Único</v>
      </c>
      <c r="J505" s="132" t="str">
        <f t="shared" si="22"/>
        <v>Único</v>
      </c>
      <c r="K505" s="132">
        <f t="shared" si="23"/>
        <v>0</v>
      </c>
    </row>
    <row r="506" spans="5:11" x14ac:dyDescent="0.3">
      <c r="E506" s="132">
        <v>504</v>
      </c>
      <c r="F506" s="130" t="s">
        <v>5315</v>
      </c>
      <c r="G506" s="130" t="s">
        <v>4852</v>
      </c>
      <c r="H506" s="130" t="s">
        <v>4853</v>
      </c>
      <c r="I506" s="132" t="str">
        <f t="shared" si="21"/>
        <v>Duplicado</v>
      </c>
      <c r="J506" s="132" t="str">
        <f t="shared" si="22"/>
        <v>Duplicado</v>
      </c>
      <c r="K506" s="132">
        <f t="shared" si="23"/>
        <v>1</v>
      </c>
    </row>
    <row r="507" spans="5:11" x14ac:dyDescent="0.3">
      <c r="E507" s="132">
        <v>505</v>
      </c>
      <c r="F507" s="130" t="s">
        <v>131</v>
      </c>
      <c r="G507" s="130" t="s">
        <v>132</v>
      </c>
      <c r="H507" s="130" t="s">
        <v>133</v>
      </c>
      <c r="I507" s="132" t="str">
        <f t="shared" si="21"/>
        <v>Duplicado</v>
      </c>
      <c r="J507" s="132" t="str">
        <f t="shared" si="22"/>
        <v>Único</v>
      </c>
      <c r="K507" s="132">
        <f t="shared" si="23"/>
        <v>1</v>
      </c>
    </row>
    <row r="508" spans="5:11" x14ac:dyDescent="0.3">
      <c r="E508" s="132">
        <v>506</v>
      </c>
      <c r="F508" s="130" t="s">
        <v>5316</v>
      </c>
      <c r="G508" s="130" t="s">
        <v>5317</v>
      </c>
      <c r="H508" s="130" t="s">
        <v>5318</v>
      </c>
      <c r="I508" s="132" t="str">
        <f t="shared" si="21"/>
        <v>Único</v>
      </c>
      <c r="J508" s="132" t="str">
        <f t="shared" si="22"/>
        <v>Único</v>
      </c>
      <c r="K508" s="132">
        <f t="shared" si="23"/>
        <v>0</v>
      </c>
    </row>
    <row r="509" spans="5:11" x14ac:dyDescent="0.3">
      <c r="E509" s="132">
        <v>507</v>
      </c>
      <c r="F509" s="130" t="s">
        <v>5319</v>
      </c>
      <c r="G509" s="130" t="s">
        <v>5320</v>
      </c>
      <c r="H509" s="130" t="s">
        <v>5321</v>
      </c>
      <c r="I509" s="132" t="str">
        <f t="shared" si="21"/>
        <v>Único</v>
      </c>
      <c r="J509" s="132" t="str">
        <f t="shared" si="22"/>
        <v>Único</v>
      </c>
      <c r="K509" s="132">
        <f t="shared" si="23"/>
        <v>0</v>
      </c>
    </row>
    <row r="510" spans="5:11" x14ac:dyDescent="0.3">
      <c r="E510" s="132">
        <v>508</v>
      </c>
      <c r="F510" s="130" t="s">
        <v>5322</v>
      </c>
      <c r="G510" s="130" t="s">
        <v>5323</v>
      </c>
      <c r="I510" s="132" t="str">
        <f t="shared" si="21"/>
        <v>Único</v>
      </c>
      <c r="J510" s="132" t="str">
        <f t="shared" si="22"/>
        <v>Único</v>
      </c>
      <c r="K510" s="132">
        <f t="shared" si="23"/>
        <v>0</v>
      </c>
    </row>
    <row r="511" spans="5:11" x14ac:dyDescent="0.3">
      <c r="E511" s="132">
        <v>509</v>
      </c>
      <c r="F511" s="130" t="s">
        <v>5324</v>
      </c>
      <c r="G511" s="130" t="s">
        <v>5325</v>
      </c>
      <c r="H511" s="130" t="s">
        <v>5326</v>
      </c>
      <c r="I511" s="132" t="str">
        <f t="shared" si="21"/>
        <v>Único</v>
      </c>
      <c r="J511" s="132" t="str">
        <f t="shared" si="22"/>
        <v>Único</v>
      </c>
      <c r="K511" s="132">
        <f t="shared" si="23"/>
        <v>0</v>
      </c>
    </row>
    <row r="512" spans="5:11" x14ac:dyDescent="0.3">
      <c r="E512" s="132">
        <v>510</v>
      </c>
      <c r="G512" s="130" t="s">
        <v>5327</v>
      </c>
      <c r="I512" s="132" t="str">
        <f t="shared" si="21"/>
        <v>Único</v>
      </c>
      <c r="J512" s="132" t="str">
        <f t="shared" si="22"/>
        <v>Único</v>
      </c>
      <c r="K512" s="132">
        <f t="shared" si="23"/>
        <v>0</v>
      </c>
    </row>
    <row r="513" spans="5:11" x14ac:dyDescent="0.3">
      <c r="E513" s="132">
        <v>511</v>
      </c>
      <c r="F513" s="130" t="s">
        <v>5328</v>
      </c>
      <c r="G513" s="130" t="s">
        <v>5329</v>
      </c>
      <c r="H513" s="130" t="s">
        <v>5330</v>
      </c>
      <c r="I513" s="132" t="str">
        <f t="shared" si="21"/>
        <v>Único</v>
      </c>
      <c r="J513" s="132" t="str">
        <f t="shared" si="22"/>
        <v>Único</v>
      </c>
      <c r="K513" s="132">
        <f t="shared" si="23"/>
        <v>0</v>
      </c>
    </row>
    <row r="514" spans="5:11" x14ac:dyDescent="0.3">
      <c r="E514" s="132">
        <v>512</v>
      </c>
      <c r="G514" s="130" t="s">
        <v>5331</v>
      </c>
      <c r="I514" s="132" t="str">
        <f t="shared" si="21"/>
        <v>Único</v>
      </c>
      <c r="J514" s="132" t="str">
        <f t="shared" si="22"/>
        <v>Único</v>
      </c>
      <c r="K514" s="132">
        <f t="shared" si="23"/>
        <v>0</v>
      </c>
    </row>
    <row r="515" spans="5:11" x14ac:dyDescent="0.3">
      <c r="E515" s="132">
        <v>513</v>
      </c>
      <c r="F515" s="130" t="s">
        <v>5332</v>
      </c>
      <c r="G515" s="130" t="s">
        <v>5333</v>
      </c>
      <c r="I515" s="132" t="str">
        <f t="shared" ref="I515:I578" si="24">IF(OR(H515="", ISERROR(MATCH(H515,$D$3:$D$676, 0))), "Único", "Duplicado")</f>
        <v>Único</v>
      </c>
      <c r="J515" s="132" t="str">
        <f t="shared" ref="J515:J578" si="25">IF(NOT(ISERROR(MATCH(G515,$C$3:$C$676, 0))), "Duplicado", "Único")</f>
        <v>Único</v>
      </c>
      <c r="K515" s="132">
        <f t="shared" ref="K515:K578" si="26">IF(OR(I515="Duplicado", J515="Duplicado"), 1, 0)</f>
        <v>0</v>
      </c>
    </row>
    <row r="516" spans="5:11" x14ac:dyDescent="0.3">
      <c r="E516" s="132">
        <v>514</v>
      </c>
      <c r="F516" s="130" t="s">
        <v>5334</v>
      </c>
      <c r="G516" s="130" t="s">
        <v>5335</v>
      </c>
      <c r="H516" s="130" t="s">
        <v>5336</v>
      </c>
      <c r="I516" s="132" t="str">
        <f t="shared" si="24"/>
        <v>Único</v>
      </c>
      <c r="J516" s="132" t="str">
        <f t="shared" si="25"/>
        <v>Único</v>
      </c>
      <c r="K516" s="132">
        <f t="shared" si="26"/>
        <v>0</v>
      </c>
    </row>
    <row r="517" spans="5:11" x14ac:dyDescent="0.3">
      <c r="E517" s="132">
        <v>515</v>
      </c>
      <c r="F517" s="130" t="s">
        <v>5337</v>
      </c>
      <c r="G517" s="130" t="s">
        <v>5338</v>
      </c>
      <c r="H517" s="130" t="s">
        <v>5339</v>
      </c>
      <c r="I517" s="132" t="str">
        <f t="shared" si="24"/>
        <v>Único</v>
      </c>
      <c r="J517" s="132" t="str">
        <f t="shared" si="25"/>
        <v>Único</v>
      </c>
      <c r="K517" s="132">
        <f t="shared" si="26"/>
        <v>0</v>
      </c>
    </row>
    <row r="518" spans="5:11" x14ac:dyDescent="0.3">
      <c r="E518" s="132">
        <v>516</v>
      </c>
      <c r="F518" s="130" t="s">
        <v>5340</v>
      </c>
      <c r="G518" s="130" t="s">
        <v>5341</v>
      </c>
      <c r="H518" s="130" t="s">
        <v>5342</v>
      </c>
      <c r="I518" s="132" t="str">
        <f t="shared" si="24"/>
        <v>Único</v>
      </c>
      <c r="J518" s="132" t="str">
        <f t="shared" si="25"/>
        <v>Único</v>
      </c>
      <c r="K518" s="132">
        <f t="shared" si="26"/>
        <v>0</v>
      </c>
    </row>
    <row r="519" spans="5:11" x14ac:dyDescent="0.3">
      <c r="E519" s="132">
        <v>517</v>
      </c>
      <c r="F519" s="130" t="s">
        <v>165</v>
      </c>
      <c r="G519" s="130" t="s">
        <v>166</v>
      </c>
      <c r="H519" s="130" t="s">
        <v>167</v>
      </c>
      <c r="I519" s="132" t="str">
        <f t="shared" si="24"/>
        <v>Único</v>
      </c>
      <c r="J519" s="132" t="str">
        <f t="shared" si="25"/>
        <v>Único</v>
      </c>
      <c r="K519" s="132">
        <f t="shared" si="26"/>
        <v>0</v>
      </c>
    </row>
    <row r="520" spans="5:11" x14ac:dyDescent="0.3">
      <c r="E520" s="132">
        <v>518</v>
      </c>
      <c r="F520" s="130" t="s">
        <v>173</v>
      </c>
      <c r="G520" s="130" t="s">
        <v>174</v>
      </c>
      <c r="H520" s="130" t="s">
        <v>175</v>
      </c>
      <c r="I520" s="132" t="str">
        <f t="shared" si="24"/>
        <v>Duplicado</v>
      </c>
      <c r="J520" s="132" t="str">
        <f t="shared" si="25"/>
        <v>Duplicado</v>
      </c>
      <c r="K520" s="132">
        <f t="shared" si="26"/>
        <v>1</v>
      </c>
    </row>
    <row r="521" spans="5:11" x14ac:dyDescent="0.3">
      <c r="E521" s="132">
        <v>519</v>
      </c>
      <c r="F521" s="130" t="s">
        <v>5343</v>
      </c>
      <c r="G521" s="130" t="s">
        <v>5344</v>
      </c>
      <c r="H521" s="130" t="s">
        <v>5345</v>
      </c>
      <c r="I521" s="132" t="str">
        <f t="shared" si="24"/>
        <v>Único</v>
      </c>
      <c r="J521" s="132" t="str">
        <f t="shared" si="25"/>
        <v>Único</v>
      </c>
      <c r="K521" s="132">
        <f t="shared" si="26"/>
        <v>0</v>
      </c>
    </row>
    <row r="522" spans="5:11" x14ac:dyDescent="0.3">
      <c r="E522" s="132">
        <v>520</v>
      </c>
      <c r="F522" s="130" t="s">
        <v>181</v>
      </c>
      <c r="G522" s="130" t="s">
        <v>182</v>
      </c>
      <c r="H522" s="130" t="s">
        <v>183</v>
      </c>
      <c r="I522" s="132" t="str">
        <f t="shared" si="24"/>
        <v>Único</v>
      </c>
      <c r="J522" s="132" t="str">
        <f t="shared" si="25"/>
        <v>Único</v>
      </c>
      <c r="K522" s="132">
        <f t="shared" si="26"/>
        <v>0</v>
      </c>
    </row>
    <row r="523" spans="5:11" x14ac:dyDescent="0.3">
      <c r="E523" s="132">
        <v>521</v>
      </c>
      <c r="F523" s="130" t="s">
        <v>197</v>
      </c>
      <c r="G523" s="130" t="s">
        <v>198</v>
      </c>
      <c r="H523" s="130" t="s">
        <v>199</v>
      </c>
      <c r="I523" s="132" t="str">
        <f t="shared" si="24"/>
        <v>Único</v>
      </c>
      <c r="J523" s="132" t="str">
        <f t="shared" si="25"/>
        <v>Único</v>
      </c>
      <c r="K523" s="132">
        <f t="shared" si="26"/>
        <v>0</v>
      </c>
    </row>
    <row r="524" spans="5:11" x14ac:dyDescent="0.3">
      <c r="E524" s="132">
        <v>522</v>
      </c>
      <c r="F524" s="130" t="s">
        <v>5346</v>
      </c>
      <c r="G524" s="130" t="s">
        <v>5347</v>
      </c>
      <c r="I524" s="132" t="str">
        <f t="shared" si="24"/>
        <v>Único</v>
      </c>
      <c r="J524" s="132" t="str">
        <f t="shared" si="25"/>
        <v>Único</v>
      </c>
      <c r="K524" s="132">
        <f t="shared" si="26"/>
        <v>0</v>
      </c>
    </row>
    <row r="525" spans="5:11" x14ac:dyDescent="0.3">
      <c r="E525" s="132">
        <v>523</v>
      </c>
      <c r="F525" s="130" t="s">
        <v>5348</v>
      </c>
      <c r="G525" s="130" t="s">
        <v>5349</v>
      </c>
      <c r="I525" s="132" t="str">
        <f t="shared" si="24"/>
        <v>Único</v>
      </c>
      <c r="J525" s="132" t="str">
        <f t="shared" si="25"/>
        <v>Único</v>
      </c>
      <c r="K525" s="132">
        <f t="shared" si="26"/>
        <v>0</v>
      </c>
    </row>
    <row r="526" spans="5:11" x14ac:dyDescent="0.3">
      <c r="E526" s="132">
        <v>524</v>
      </c>
      <c r="F526" s="130" t="s">
        <v>5350</v>
      </c>
      <c r="G526" s="130" t="s">
        <v>5351</v>
      </c>
      <c r="I526" s="132" t="str">
        <f t="shared" si="24"/>
        <v>Único</v>
      </c>
      <c r="J526" s="132" t="str">
        <f t="shared" si="25"/>
        <v>Único</v>
      </c>
      <c r="K526" s="132">
        <f t="shared" si="26"/>
        <v>0</v>
      </c>
    </row>
    <row r="527" spans="5:11" x14ac:dyDescent="0.3">
      <c r="E527" s="132">
        <v>525</v>
      </c>
      <c r="F527" s="130" t="s">
        <v>941</v>
      </c>
      <c r="G527" s="130" t="s">
        <v>942</v>
      </c>
      <c r="H527" s="130" t="s">
        <v>943</v>
      </c>
      <c r="I527" s="132" t="str">
        <f t="shared" si="24"/>
        <v>Único</v>
      </c>
      <c r="J527" s="132" t="str">
        <f t="shared" si="25"/>
        <v>Único</v>
      </c>
      <c r="K527" s="132">
        <f t="shared" si="26"/>
        <v>0</v>
      </c>
    </row>
    <row r="528" spans="5:11" x14ac:dyDescent="0.3">
      <c r="E528" s="132">
        <v>526</v>
      </c>
      <c r="F528" s="130" t="s">
        <v>5352</v>
      </c>
      <c r="G528" s="130" t="s">
        <v>5353</v>
      </c>
      <c r="I528" s="132" t="str">
        <f t="shared" si="24"/>
        <v>Único</v>
      </c>
      <c r="J528" s="132" t="str">
        <f t="shared" si="25"/>
        <v>Único</v>
      </c>
      <c r="K528" s="132">
        <f t="shared" si="26"/>
        <v>0</v>
      </c>
    </row>
    <row r="529" spans="5:11" x14ac:dyDescent="0.3">
      <c r="E529" s="132">
        <v>527</v>
      </c>
      <c r="F529" s="130" t="s">
        <v>5354</v>
      </c>
      <c r="G529" s="130" t="s">
        <v>5355</v>
      </c>
      <c r="H529" s="130" t="s">
        <v>5356</v>
      </c>
      <c r="I529" s="132" t="str">
        <f t="shared" si="24"/>
        <v>Único</v>
      </c>
      <c r="J529" s="132" t="str">
        <f t="shared" si="25"/>
        <v>Único</v>
      </c>
      <c r="K529" s="132">
        <f t="shared" si="26"/>
        <v>0</v>
      </c>
    </row>
    <row r="530" spans="5:11" x14ac:dyDescent="0.3">
      <c r="E530" s="132">
        <v>528</v>
      </c>
      <c r="F530" s="130" t="s">
        <v>5357</v>
      </c>
      <c r="G530" s="130" t="s">
        <v>5358</v>
      </c>
      <c r="H530" s="130" t="s">
        <v>5359</v>
      </c>
      <c r="I530" s="132" t="str">
        <f t="shared" si="24"/>
        <v>Único</v>
      </c>
      <c r="J530" s="132" t="str">
        <f t="shared" si="25"/>
        <v>Único</v>
      </c>
      <c r="K530" s="132">
        <f t="shared" si="26"/>
        <v>0</v>
      </c>
    </row>
    <row r="531" spans="5:11" x14ac:dyDescent="0.3">
      <c r="E531" s="132">
        <v>529</v>
      </c>
      <c r="F531" s="130" t="s">
        <v>173</v>
      </c>
      <c r="G531" s="130" t="s">
        <v>5360</v>
      </c>
      <c r="H531" s="130" t="s">
        <v>4288</v>
      </c>
      <c r="I531" s="132" t="str">
        <f t="shared" si="24"/>
        <v>Duplicado</v>
      </c>
      <c r="J531" s="132" t="str">
        <f t="shared" si="25"/>
        <v>Duplicado</v>
      </c>
      <c r="K531" s="132">
        <f t="shared" si="26"/>
        <v>1</v>
      </c>
    </row>
    <row r="532" spans="5:11" x14ac:dyDescent="0.3">
      <c r="E532" s="132">
        <v>530</v>
      </c>
      <c r="F532" s="130" t="s">
        <v>213</v>
      </c>
      <c r="G532" s="130" t="s">
        <v>214</v>
      </c>
      <c r="H532" s="130" t="s">
        <v>215</v>
      </c>
      <c r="I532" s="132" t="str">
        <f t="shared" si="24"/>
        <v>Único</v>
      </c>
      <c r="J532" s="132" t="str">
        <f t="shared" si="25"/>
        <v>Único</v>
      </c>
      <c r="K532" s="132">
        <f t="shared" si="26"/>
        <v>0</v>
      </c>
    </row>
    <row r="533" spans="5:11" x14ac:dyDescent="0.3">
      <c r="E533" s="132">
        <v>531</v>
      </c>
      <c r="F533" s="130" t="s">
        <v>957</v>
      </c>
      <c r="G533" s="130" t="s">
        <v>958</v>
      </c>
      <c r="H533" s="130" t="s">
        <v>959</v>
      </c>
      <c r="I533" s="132" t="str">
        <f t="shared" si="24"/>
        <v>Duplicado</v>
      </c>
      <c r="J533" s="132" t="str">
        <f t="shared" si="25"/>
        <v>Duplicado</v>
      </c>
      <c r="K533" s="132">
        <f t="shared" si="26"/>
        <v>1</v>
      </c>
    </row>
    <row r="534" spans="5:11" x14ac:dyDescent="0.3">
      <c r="E534" s="132">
        <v>532</v>
      </c>
      <c r="F534" s="130" t="s">
        <v>965</v>
      </c>
      <c r="G534" s="130" t="s">
        <v>966</v>
      </c>
      <c r="H534" s="130" t="s">
        <v>967</v>
      </c>
      <c r="I534" s="132" t="str">
        <f t="shared" si="24"/>
        <v>Único</v>
      </c>
      <c r="J534" s="132" t="str">
        <f t="shared" si="25"/>
        <v>Único</v>
      </c>
      <c r="K534" s="132">
        <f t="shared" si="26"/>
        <v>0</v>
      </c>
    </row>
    <row r="535" spans="5:11" x14ac:dyDescent="0.3">
      <c r="E535" s="132">
        <v>533</v>
      </c>
      <c r="F535" s="130" t="s">
        <v>5361</v>
      </c>
      <c r="G535" s="130" t="s">
        <v>4181</v>
      </c>
      <c r="H535" s="130" t="s">
        <v>4182</v>
      </c>
      <c r="I535" s="132" t="str">
        <f t="shared" si="24"/>
        <v>Duplicado</v>
      </c>
      <c r="J535" s="132" t="str">
        <f t="shared" si="25"/>
        <v>Duplicado</v>
      </c>
      <c r="K535" s="132">
        <f t="shared" si="26"/>
        <v>1</v>
      </c>
    </row>
    <row r="536" spans="5:11" x14ac:dyDescent="0.3">
      <c r="E536" s="132">
        <v>534</v>
      </c>
      <c r="F536" s="130" t="s">
        <v>231</v>
      </c>
      <c r="G536" s="130" t="s">
        <v>232</v>
      </c>
      <c r="H536" s="130" t="s">
        <v>233</v>
      </c>
      <c r="I536" s="132" t="str">
        <f t="shared" si="24"/>
        <v>Duplicado</v>
      </c>
      <c r="J536" s="132" t="str">
        <f t="shared" si="25"/>
        <v>Duplicado</v>
      </c>
      <c r="K536" s="132">
        <f t="shared" si="26"/>
        <v>1</v>
      </c>
    </row>
    <row r="537" spans="5:11" x14ac:dyDescent="0.3">
      <c r="E537" s="132">
        <v>535</v>
      </c>
      <c r="F537" s="130" t="s">
        <v>996</v>
      </c>
      <c r="G537" s="130" t="s">
        <v>997</v>
      </c>
      <c r="H537" s="130" t="s">
        <v>998</v>
      </c>
      <c r="I537" s="132" t="str">
        <f t="shared" si="24"/>
        <v>Duplicado</v>
      </c>
      <c r="J537" s="132" t="str">
        <f t="shared" si="25"/>
        <v>Duplicado</v>
      </c>
      <c r="K537" s="132">
        <f t="shared" si="26"/>
        <v>1</v>
      </c>
    </row>
    <row r="538" spans="5:11" x14ac:dyDescent="0.3">
      <c r="E538" s="132">
        <v>536</v>
      </c>
      <c r="F538" s="130" t="s">
        <v>5362</v>
      </c>
      <c r="G538" s="130" t="s">
        <v>3974</v>
      </c>
      <c r="H538" s="130" t="s">
        <v>3975</v>
      </c>
      <c r="I538" s="132" t="str">
        <f t="shared" si="24"/>
        <v>Duplicado</v>
      </c>
      <c r="J538" s="132" t="str">
        <f t="shared" si="25"/>
        <v>Duplicado</v>
      </c>
      <c r="K538" s="132">
        <f t="shared" si="26"/>
        <v>1</v>
      </c>
    </row>
    <row r="539" spans="5:11" x14ac:dyDescent="0.3">
      <c r="E539" s="132">
        <v>537</v>
      </c>
      <c r="F539" s="130" t="s">
        <v>1004</v>
      </c>
      <c r="G539" s="130" t="s">
        <v>1005</v>
      </c>
      <c r="H539" s="130" t="s">
        <v>1006</v>
      </c>
      <c r="I539" s="132" t="str">
        <f t="shared" si="24"/>
        <v>Único</v>
      </c>
      <c r="J539" s="132" t="str">
        <f t="shared" si="25"/>
        <v>Único</v>
      </c>
      <c r="K539" s="132">
        <f t="shared" si="26"/>
        <v>0</v>
      </c>
    </row>
    <row r="540" spans="5:11" x14ac:dyDescent="0.3">
      <c r="E540" s="132">
        <v>538</v>
      </c>
      <c r="F540" s="130" t="s">
        <v>5363</v>
      </c>
      <c r="G540" s="130" t="s">
        <v>5364</v>
      </c>
      <c r="I540" s="132" t="str">
        <f t="shared" si="24"/>
        <v>Único</v>
      </c>
      <c r="J540" s="132" t="str">
        <f t="shared" si="25"/>
        <v>Único</v>
      </c>
      <c r="K540" s="132">
        <f t="shared" si="26"/>
        <v>0</v>
      </c>
    </row>
    <row r="541" spans="5:11" x14ac:dyDescent="0.3">
      <c r="E541" s="132">
        <v>539</v>
      </c>
      <c r="F541" s="130" t="s">
        <v>5365</v>
      </c>
      <c r="G541" s="130" t="s">
        <v>5366</v>
      </c>
      <c r="H541" s="130" t="s">
        <v>5367</v>
      </c>
      <c r="I541" s="132" t="str">
        <f t="shared" si="24"/>
        <v>Único</v>
      </c>
      <c r="J541" s="132" t="str">
        <f t="shared" si="25"/>
        <v>Único</v>
      </c>
      <c r="K541" s="132">
        <f t="shared" si="26"/>
        <v>0</v>
      </c>
    </row>
    <row r="542" spans="5:11" x14ac:dyDescent="0.3">
      <c r="E542" s="132">
        <v>540</v>
      </c>
      <c r="F542" s="130" t="s">
        <v>5368</v>
      </c>
      <c r="G542" s="130" t="s">
        <v>5369</v>
      </c>
      <c r="I542" s="132" t="str">
        <f t="shared" si="24"/>
        <v>Único</v>
      </c>
      <c r="J542" s="132" t="str">
        <f t="shared" si="25"/>
        <v>Único</v>
      </c>
      <c r="K542" s="132">
        <f t="shared" si="26"/>
        <v>0</v>
      </c>
    </row>
    <row r="543" spans="5:11" x14ac:dyDescent="0.3">
      <c r="E543" s="132">
        <v>541</v>
      </c>
      <c r="F543" s="130" t="s">
        <v>1043</v>
      </c>
      <c r="G543" s="130" t="s">
        <v>1044</v>
      </c>
      <c r="H543" s="130" t="s">
        <v>1045</v>
      </c>
      <c r="I543" s="132" t="str">
        <f t="shared" si="24"/>
        <v>Único</v>
      </c>
      <c r="J543" s="132" t="str">
        <f t="shared" si="25"/>
        <v>Único</v>
      </c>
      <c r="K543" s="132">
        <f t="shared" si="26"/>
        <v>0</v>
      </c>
    </row>
    <row r="544" spans="5:11" x14ac:dyDescent="0.3">
      <c r="E544" s="132">
        <v>542</v>
      </c>
      <c r="F544" s="130" t="s">
        <v>1051</v>
      </c>
      <c r="G544" s="130" t="s">
        <v>1052</v>
      </c>
      <c r="H544" s="130" t="s">
        <v>1053</v>
      </c>
      <c r="I544" s="132" t="str">
        <f t="shared" si="24"/>
        <v>Único</v>
      </c>
      <c r="J544" s="132" t="str">
        <f t="shared" si="25"/>
        <v>Único</v>
      </c>
      <c r="K544" s="132">
        <f t="shared" si="26"/>
        <v>0</v>
      </c>
    </row>
    <row r="545" spans="5:11" x14ac:dyDescent="0.3">
      <c r="E545" s="132">
        <v>543</v>
      </c>
      <c r="F545" s="130" t="s">
        <v>5370</v>
      </c>
      <c r="G545" s="130" t="s">
        <v>5371</v>
      </c>
      <c r="H545" s="130" t="s">
        <v>5372</v>
      </c>
      <c r="I545" s="132" t="str">
        <f t="shared" si="24"/>
        <v>Único</v>
      </c>
      <c r="J545" s="132" t="str">
        <f t="shared" si="25"/>
        <v>Único</v>
      </c>
      <c r="K545" s="132">
        <f t="shared" si="26"/>
        <v>0</v>
      </c>
    </row>
    <row r="546" spans="5:11" x14ac:dyDescent="0.3">
      <c r="E546" s="132">
        <v>544</v>
      </c>
      <c r="F546" s="130" t="s">
        <v>5373</v>
      </c>
      <c r="G546" s="130" t="s">
        <v>5374</v>
      </c>
      <c r="H546" s="130" t="s">
        <v>4006</v>
      </c>
      <c r="I546" s="132" t="str">
        <f t="shared" si="24"/>
        <v>Duplicado</v>
      </c>
      <c r="J546" s="132" t="str">
        <f t="shared" si="25"/>
        <v>Duplicado</v>
      </c>
      <c r="K546" s="132">
        <f t="shared" si="26"/>
        <v>1</v>
      </c>
    </row>
    <row r="547" spans="5:11" x14ac:dyDescent="0.3">
      <c r="E547" s="132">
        <v>545</v>
      </c>
      <c r="F547" s="130" t="s">
        <v>5375</v>
      </c>
      <c r="G547" s="130" t="s">
        <v>5376</v>
      </c>
      <c r="I547" s="132" t="str">
        <f t="shared" si="24"/>
        <v>Único</v>
      </c>
      <c r="J547" s="132" t="str">
        <f t="shared" si="25"/>
        <v>Único</v>
      </c>
      <c r="K547" s="132">
        <f t="shared" si="26"/>
        <v>0</v>
      </c>
    </row>
    <row r="548" spans="5:11" x14ac:dyDescent="0.3">
      <c r="E548" s="132">
        <v>546</v>
      </c>
      <c r="F548" s="130" t="s">
        <v>173</v>
      </c>
      <c r="G548" s="130" t="s">
        <v>1098</v>
      </c>
      <c r="H548" s="130" t="s">
        <v>1099</v>
      </c>
      <c r="I548" s="132" t="str">
        <f t="shared" si="24"/>
        <v>Duplicado</v>
      </c>
      <c r="J548" s="132" t="str">
        <f t="shared" si="25"/>
        <v>Duplicado</v>
      </c>
      <c r="K548" s="132">
        <f t="shared" si="26"/>
        <v>1</v>
      </c>
    </row>
    <row r="549" spans="5:11" x14ac:dyDescent="0.3">
      <c r="E549" s="132">
        <v>547</v>
      </c>
      <c r="F549" s="130" t="s">
        <v>5377</v>
      </c>
      <c r="G549" s="130" t="s">
        <v>5378</v>
      </c>
      <c r="H549" s="130" t="s">
        <v>5379</v>
      </c>
      <c r="I549" s="132" t="str">
        <f t="shared" si="24"/>
        <v>Único</v>
      </c>
      <c r="J549" s="132" t="str">
        <f t="shared" si="25"/>
        <v>Único</v>
      </c>
      <c r="K549" s="132">
        <f t="shared" si="26"/>
        <v>0</v>
      </c>
    </row>
    <row r="550" spans="5:11" x14ac:dyDescent="0.3">
      <c r="E550" s="132">
        <v>548</v>
      </c>
      <c r="F550" s="130" t="s">
        <v>269</v>
      </c>
      <c r="G550" s="130" t="s">
        <v>270</v>
      </c>
      <c r="H550" s="130" t="s">
        <v>271</v>
      </c>
      <c r="I550" s="132" t="str">
        <f t="shared" si="24"/>
        <v>Único</v>
      </c>
      <c r="J550" s="132" t="str">
        <f t="shared" si="25"/>
        <v>Único</v>
      </c>
      <c r="K550" s="132">
        <f t="shared" si="26"/>
        <v>0</v>
      </c>
    </row>
    <row r="551" spans="5:11" x14ac:dyDescent="0.3">
      <c r="E551" s="132">
        <v>549</v>
      </c>
      <c r="F551" s="130" t="s">
        <v>276</v>
      </c>
      <c r="G551" s="130" t="s">
        <v>277</v>
      </c>
      <c r="H551" s="130" t="s">
        <v>278</v>
      </c>
      <c r="I551" s="132" t="str">
        <f t="shared" si="24"/>
        <v>Único</v>
      </c>
      <c r="J551" s="132" t="str">
        <f t="shared" si="25"/>
        <v>Único</v>
      </c>
      <c r="K551" s="132">
        <f t="shared" si="26"/>
        <v>0</v>
      </c>
    </row>
    <row r="552" spans="5:11" x14ac:dyDescent="0.3">
      <c r="E552" s="132">
        <v>550</v>
      </c>
      <c r="F552" s="130" t="s">
        <v>5380</v>
      </c>
      <c r="G552" s="130" t="s">
        <v>5381</v>
      </c>
      <c r="H552" s="130" t="s">
        <v>5382</v>
      </c>
      <c r="I552" s="132" t="str">
        <f t="shared" si="24"/>
        <v>Único</v>
      </c>
      <c r="J552" s="132" t="str">
        <f t="shared" si="25"/>
        <v>Único</v>
      </c>
      <c r="K552" s="132">
        <f t="shared" si="26"/>
        <v>0</v>
      </c>
    </row>
    <row r="553" spans="5:11" x14ac:dyDescent="0.3">
      <c r="E553" s="132">
        <v>551</v>
      </c>
      <c r="F553" s="130" t="s">
        <v>5383</v>
      </c>
      <c r="G553" s="130" t="s">
        <v>4736</v>
      </c>
      <c r="H553" s="130" t="s">
        <v>4737</v>
      </c>
      <c r="I553" s="132" t="str">
        <f t="shared" si="24"/>
        <v>Duplicado</v>
      </c>
      <c r="J553" s="132" t="str">
        <f t="shared" si="25"/>
        <v>Duplicado</v>
      </c>
      <c r="K553" s="132">
        <f t="shared" si="26"/>
        <v>1</v>
      </c>
    </row>
    <row r="554" spans="5:11" x14ac:dyDescent="0.3">
      <c r="E554" s="132">
        <v>552</v>
      </c>
      <c r="F554" s="130" t="s">
        <v>5384</v>
      </c>
      <c r="G554" s="130" t="s">
        <v>5385</v>
      </c>
      <c r="H554" s="130" t="s">
        <v>5386</v>
      </c>
      <c r="I554" s="132" t="str">
        <f t="shared" si="24"/>
        <v>Único</v>
      </c>
      <c r="J554" s="132" t="str">
        <f t="shared" si="25"/>
        <v>Único</v>
      </c>
      <c r="K554" s="132">
        <f t="shared" si="26"/>
        <v>0</v>
      </c>
    </row>
    <row r="555" spans="5:11" x14ac:dyDescent="0.3">
      <c r="E555" s="132">
        <v>553</v>
      </c>
      <c r="F555" s="130" t="s">
        <v>299</v>
      </c>
      <c r="G555" s="130" t="s">
        <v>300</v>
      </c>
      <c r="H555" s="130" t="s">
        <v>301</v>
      </c>
      <c r="I555" s="132" t="str">
        <f t="shared" si="24"/>
        <v>Duplicado</v>
      </c>
      <c r="J555" s="132" t="str">
        <f t="shared" si="25"/>
        <v>Duplicado</v>
      </c>
      <c r="K555" s="132">
        <f t="shared" si="26"/>
        <v>1</v>
      </c>
    </row>
    <row r="556" spans="5:11" x14ac:dyDescent="0.3">
      <c r="E556" s="132">
        <v>554</v>
      </c>
      <c r="F556" s="130" t="s">
        <v>307</v>
      </c>
      <c r="G556" s="130" t="s">
        <v>308</v>
      </c>
      <c r="H556" s="130" t="s">
        <v>309</v>
      </c>
      <c r="I556" s="132" t="str">
        <f t="shared" si="24"/>
        <v>Duplicado</v>
      </c>
      <c r="J556" s="132" t="str">
        <f t="shared" si="25"/>
        <v>Duplicado</v>
      </c>
      <c r="K556" s="132">
        <f t="shared" si="26"/>
        <v>1</v>
      </c>
    </row>
    <row r="557" spans="5:11" x14ac:dyDescent="0.3">
      <c r="E557" s="132">
        <v>555</v>
      </c>
      <c r="G557" s="130" t="s">
        <v>5327</v>
      </c>
      <c r="I557" s="132" t="str">
        <f t="shared" si="24"/>
        <v>Único</v>
      </c>
      <c r="J557" s="132" t="str">
        <f t="shared" si="25"/>
        <v>Único</v>
      </c>
      <c r="K557" s="132">
        <f t="shared" si="26"/>
        <v>0</v>
      </c>
    </row>
    <row r="558" spans="5:11" x14ac:dyDescent="0.3">
      <c r="E558" s="132">
        <v>556</v>
      </c>
      <c r="F558" s="130" t="s">
        <v>5387</v>
      </c>
      <c r="G558" s="130" t="s">
        <v>5388</v>
      </c>
      <c r="I558" s="132" t="str">
        <f t="shared" si="24"/>
        <v>Único</v>
      </c>
      <c r="J558" s="132" t="str">
        <f t="shared" si="25"/>
        <v>Único</v>
      </c>
      <c r="K558" s="132">
        <f t="shared" si="26"/>
        <v>0</v>
      </c>
    </row>
    <row r="559" spans="5:11" x14ac:dyDescent="0.3">
      <c r="E559" s="132">
        <v>557</v>
      </c>
      <c r="F559" s="130" t="s">
        <v>5389</v>
      </c>
      <c r="G559" s="130" t="s">
        <v>5390</v>
      </c>
      <c r="I559" s="132" t="str">
        <f t="shared" si="24"/>
        <v>Único</v>
      </c>
      <c r="J559" s="132" t="str">
        <f t="shared" si="25"/>
        <v>Único</v>
      </c>
      <c r="K559" s="132">
        <f t="shared" si="26"/>
        <v>0</v>
      </c>
    </row>
    <row r="560" spans="5:11" x14ac:dyDescent="0.3">
      <c r="E560" s="132">
        <v>558</v>
      </c>
      <c r="F560" s="130" t="s">
        <v>346</v>
      </c>
      <c r="G560" s="130" t="s">
        <v>347</v>
      </c>
      <c r="H560" s="130" t="s">
        <v>348</v>
      </c>
      <c r="I560" s="132" t="str">
        <f t="shared" si="24"/>
        <v>Duplicado</v>
      </c>
      <c r="J560" s="132" t="str">
        <f t="shared" si="25"/>
        <v>Duplicado</v>
      </c>
      <c r="K560" s="132">
        <f t="shared" si="26"/>
        <v>1</v>
      </c>
    </row>
    <row r="561" spans="5:11" x14ac:dyDescent="0.3">
      <c r="E561" s="132">
        <v>559</v>
      </c>
      <c r="F561" s="130" t="s">
        <v>5391</v>
      </c>
      <c r="G561" s="130" t="s">
        <v>4685</v>
      </c>
      <c r="H561" s="130" t="s">
        <v>4686</v>
      </c>
      <c r="I561" s="132" t="str">
        <f t="shared" si="24"/>
        <v>Duplicado</v>
      </c>
      <c r="J561" s="132" t="str">
        <f t="shared" si="25"/>
        <v>Duplicado</v>
      </c>
      <c r="K561" s="132">
        <f t="shared" si="26"/>
        <v>1</v>
      </c>
    </row>
    <row r="562" spans="5:11" x14ac:dyDescent="0.3">
      <c r="E562" s="132">
        <v>560</v>
      </c>
      <c r="F562" s="130" t="s">
        <v>5392</v>
      </c>
      <c r="G562" s="130" t="s">
        <v>5393</v>
      </c>
      <c r="H562" s="130" t="s">
        <v>5394</v>
      </c>
      <c r="I562" s="132" t="str">
        <f t="shared" si="24"/>
        <v>Único</v>
      </c>
      <c r="J562" s="132" t="str">
        <f t="shared" si="25"/>
        <v>Único</v>
      </c>
      <c r="K562" s="132">
        <f t="shared" si="26"/>
        <v>0</v>
      </c>
    </row>
    <row r="563" spans="5:11" x14ac:dyDescent="0.3">
      <c r="E563" s="132">
        <v>561</v>
      </c>
      <c r="F563" s="130" t="s">
        <v>5395</v>
      </c>
      <c r="G563" s="130" t="s">
        <v>5396</v>
      </c>
      <c r="I563" s="132" t="str">
        <f t="shared" si="24"/>
        <v>Único</v>
      </c>
      <c r="J563" s="132" t="str">
        <f t="shared" si="25"/>
        <v>Único</v>
      </c>
      <c r="K563" s="132">
        <f t="shared" si="26"/>
        <v>0</v>
      </c>
    </row>
    <row r="564" spans="5:11" x14ac:dyDescent="0.3">
      <c r="E564" s="132">
        <v>562</v>
      </c>
      <c r="F564" s="130" t="s">
        <v>1159</v>
      </c>
      <c r="G564" s="130" t="s">
        <v>1160</v>
      </c>
      <c r="H564" s="130" t="s">
        <v>1161</v>
      </c>
      <c r="I564" s="132" t="str">
        <f t="shared" si="24"/>
        <v>Duplicado</v>
      </c>
      <c r="J564" s="132" t="str">
        <f t="shared" si="25"/>
        <v>Duplicado</v>
      </c>
      <c r="K564" s="132">
        <f t="shared" si="26"/>
        <v>1</v>
      </c>
    </row>
    <row r="565" spans="5:11" x14ac:dyDescent="0.3">
      <c r="E565" s="132">
        <v>563</v>
      </c>
      <c r="G565" s="130" t="s">
        <v>5397</v>
      </c>
      <c r="I565" s="132" t="str">
        <f t="shared" si="24"/>
        <v>Único</v>
      </c>
      <c r="J565" s="132" t="str">
        <f t="shared" si="25"/>
        <v>Único</v>
      </c>
      <c r="K565" s="132">
        <f t="shared" si="26"/>
        <v>0</v>
      </c>
    </row>
    <row r="566" spans="5:11" x14ac:dyDescent="0.3">
      <c r="E566" s="132">
        <v>564</v>
      </c>
      <c r="F566" s="130" t="s">
        <v>1167</v>
      </c>
      <c r="G566" s="130" t="s">
        <v>1168</v>
      </c>
      <c r="H566" s="130" t="s">
        <v>1169</v>
      </c>
      <c r="I566" s="132" t="str">
        <f t="shared" si="24"/>
        <v>Único</v>
      </c>
      <c r="J566" s="132" t="str">
        <f t="shared" si="25"/>
        <v>Único</v>
      </c>
      <c r="K566" s="132">
        <f t="shared" si="26"/>
        <v>0</v>
      </c>
    </row>
    <row r="567" spans="5:11" x14ac:dyDescent="0.3">
      <c r="E567" s="132">
        <v>565</v>
      </c>
      <c r="F567" s="130" t="s">
        <v>5398</v>
      </c>
      <c r="G567" s="130" t="s">
        <v>5399</v>
      </c>
      <c r="I567" s="132" t="str">
        <f t="shared" si="24"/>
        <v>Único</v>
      </c>
      <c r="J567" s="132" t="str">
        <f t="shared" si="25"/>
        <v>Único</v>
      </c>
      <c r="K567" s="132">
        <f t="shared" si="26"/>
        <v>0</v>
      </c>
    </row>
    <row r="568" spans="5:11" x14ac:dyDescent="0.3">
      <c r="E568" s="132">
        <v>566</v>
      </c>
      <c r="F568" s="130" t="s">
        <v>5400</v>
      </c>
      <c r="G568" s="130" t="s">
        <v>5401</v>
      </c>
      <c r="H568" s="130" t="s">
        <v>5402</v>
      </c>
      <c r="I568" s="132" t="str">
        <f t="shared" si="24"/>
        <v>Único</v>
      </c>
      <c r="J568" s="132" t="str">
        <f t="shared" si="25"/>
        <v>Único</v>
      </c>
      <c r="K568" s="132">
        <f t="shared" si="26"/>
        <v>0</v>
      </c>
    </row>
    <row r="569" spans="5:11" x14ac:dyDescent="0.3">
      <c r="E569" s="132">
        <v>567</v>
      </c>
      <c r="F569" s="130" t="s">
        <v>360</v>
      </c>
      <c r="G569" s="130" t="s">
        <v>361</v>
      </c>
      <c r="H569" s="130" t="s">
        <v>362</v>
      </c>
      <c r="I569" s="132" t="str">
        <f t="shared" si="24"/>
        <v>Duplicado</v>
      </c>
      <c r="J569" s="132" t="str">
        <f t="shared" si="25"/>
        <v>Duplicado</v>
      </c>
      <c r="K569" s="132">
        <f t="shared" si="26"/>
        <v>1</v>
      </c>
    </row>
    <row r="570" spans="5:11" x14ac:dyDescent="0.3">
      <c r="E570" s="132">
        <v>568</v>
      </c>
      <c r="F570" s="130" t="s">
        <v>5403</v>
      </c>
      <c r="G570" s="130" t="s">
        <v>5404</v>
      </c>
      <c r="I570" s="132" t="str">
        <f t="shared" si="24"/>
        <v>Único</v>
      </c>
      <c r="J570" s="132" t="str">
        <f t="shared" si="25"/>
        <v>Único</v>
      </c>
      <c r="K570" s="132">
        <f t="shared" si="26"/>
        <v>0</v>
      </c>
    </row>
    <row r="571" spans="5:11" x14ac:dyDescent="0.3">
      <c r="E571" s="132">
        <v>569</v>
      </c>
      <c r="F571" s="130" t="s">
        <v>4650</v>
      </c>
      <c r="G571" s="130" t="s">
        <v>5405</v>
      </c>
      <c r="H571" s="130" t="s">
        <v>5406</v>
      </c>
      <c r="I571" s="132" t="str">
        <f t="shared" si="24"/>
        <v>Único</v>
      </c>
      <c r="J571" s="132" t="str">
        <f t="shared" si="25"/>
        <v>Único</v>
      </c>
      <c r="K571" s="132">
        <f t="shared" si="26"/>
        <v>0</v>
      </c>
    </row>
    <row r="572" spans="5:11" x14ac:dyDescent="0.3">
      <c r="E572" s="132">
        <v>570</v>
      </c>
      <c r="F572" s="130" t="s">
        <v>5407</v>
      </c>
      <c r="G572" s="130" t="s">
        <v>5408</v>
      </c>
      <c r="I572" s="132" t="str">
        <f t="shared" si="24"/>
        <v>Único</v>
      </c>
      <c r="J572" s="132" t="str">
        <f t="shared" si="25"/>
        <v>Único</v>
      </c>
      <c r="K572" s="132">
        <f t="shared" si="26"/>
        <v>0</v>
      </c>
    </row>
    <row r="573" spans="5:11" x14ac:dyDescent="0.3">
      <c r="E573" s="132">
        <v>571</v>
      </c>
      <c r="F573" s="130" t="s">
        <v>5409</v>
      </c>
      <c r="G573" s="130" t="s">
        <v>5410</v>
      </c>
      <c r="H573" s="130" t="s">
        <v>5411</v>
      </c>
      <c r="I573" s="132" t="str">
        <f t="shared" si="24"/>
        <v>Único</v>
      </c>
      <c r="J573" s="132" t="str">
        <f t="shared" si="25"/>
        <v>Único</v>
      </c>
      <c r="K573" s="132">
        <f t="shared" si="26"/>
        <v>0</v>
      </c>
    </row>
    <row r="574" spans="5:11" x14ac:dyDescent="0.3">
      <c r="E574" s="132">
        <v>572</v>
      </c>
      <c r="F574" s="130" t="s">
        <v>375</v>
      </c>
      <c r="G574" s="130" t="s">
        <v>376</v>
      </c>
      <c r="H574" s="130" t="s">
        <v>377</v>
      </c>
      <c r="I574" s="132" t="str">
        <f t="shared" si="24"/>
        <v>Duplicado</v>
      </c>
      <c r="J574" s="132" t="str">
        <f t="shared" si="25"/>
        <v>Duplicado</v>
      </c>
      <c r="K574" s="132">
        <f t="shared" si="26"/>
        <v>1</v>
      </c>
    </row>
    <row r="575" spans="5:11" x14ac:dyDescent="0.3">
      <c r="E575" s="132">
        <v>573</v>
      </c>
      <c r="F575" s="130" t="s">
        <v>5412</v>
      </c>
      <c r="G575" s="130" t="s">
        <v>5413</v>
      </c>
      <c r="H575" s="130" t="s">
        <v>5414</v>
      </c>
      <c r="I575" s="132" t="str">
        <f t="shared" si="24"/>
        <v>Único</v>
      </c>
      <c r="J575" s="132" t="str">
        <f t="shared" si="25"/>
        <v>Único</v>
      </c>
      <c r="K575" s="132">
        <f t="shared" si="26"/>
        <v>0</v>
      </c>
    </row>
    <row r="576" spans="5:11" x14ac:dyDescent="0.3">
      <c r="E576" s="132">
        <v>574</v>
      </c>
      <c r="F576" s="130" t="s">
        <v>5415</v>
      </c>
      <c r="G576" s="130" t="s">
        <v>5416</v>
      </c>
      <c r="H576" s="130" t="s">
        <v>5417</v>
      </c>
      <c r="I576" s="132" t="str">
        <f t="shared" si="24"/>
        <v>Único</v>
      </c>
      <c r="J576" s="132" t="str">
        <f t="shared" si="25"/>
        <v>Único</v>
      </c>
      <c r="K576" s="132">
        <f t="shared" si="26"/>
        <v>0</v>
      </c>
    </row>
    <row r="577" spans="5:11" x14ac:dyDescent="0.3">
      <c r="E577" s="132">
        <v>575</v>
      </c>
      <c r="F577" s="130" t="s">
        <v>5418</v>
      </c>
      <c r="G577" s="130" t="s">
        <v>5419</v>
      </c>
      <c r="I577" s="132" t="str">
        <f t="shared" si="24"/>
        <v>Único</v>
      </c>
      <c r="J577" s="132" t="str">
        <f t="shared" si="25"/>
        <v>Único</v>
      </c>
      <c r="K577" s="132">
        <f t="shared" si="26"/>
        <v>0</v>
      </c>
    </row>
    <row r="578" spans="5:11" x14ac:dyDescent="0.3">
      <c r="E578" s="132">
        <v>576</v>
      </c>
      <c r="F578" s="130" t="s">
        <v>5420</v>
      </c>
      <c r="G578" s="130" t="s">
        <v>1857</v>
      </c>
      <c r="H578" s="130" t="s">
        <v>1860</v>
      </c>
      <c r="I578" s="132" t="str">
        <f t="shared" si="24"/>
        <v>Duplicado</v>
      </c>
      <c r="J578" s="132" t="str">
        <f t="shared" si="25"/>
        <v>Duplicado</v>
      </c>
      <c r="K578" s="132">
        <f t="shared" si="26"/>
        <v>1</v>
      </c>
    </row>
    <row r="579" spans="5:11" x14ac:dyDescent="0.3">
      <c r="E579" s="132">
        <v>577</v>
      </c>
      <c r="F579" s="130" t="s">
        <v>5421</v>
      </c>
      <c r="G579" s="130" t="s">
        <v>5422</v>
      </c>
      <c r="H579" s="130" t="s">
        <v>5423</v>
      </c>
      <c r="I579" s="132" t="str">
        <f t="shared" ref="I579:I642" si="27">IF(OR(H579="", ISERROR(MATCH(H579,$D$3:$D$676, 0))), "Único", "Duplicado")</f>
        <v>Único</v>
      </c>
      <c r="J579" s="132" t="str">
        <f t="shared" ref="J579:J642" si="28">IF(NOT(ISERROR(MATCH(G579,$C$3:$C$676, 0))), "Duplicado", "Único")</f>
        <v>Único</v>
      </c>
      <c r="K579" s="132">
        <f t="shared" ref="K579:K642" si="29">IF(OR(I579="Duplicado", J579="Duplicado"), 1, 0)</f>
        <v>0</v>
      </c>
    </row>
    <row r="580" spans="5:11" x14ac:dyDescent="0.3">
      <c r="E580" s="132">
        <v>578</v>
      </c>
      <c r="F580" s="130" t="s">
        <v>5424</v>
      </c>
      <c r="G580" s="130" t="s">
        <v>5425</v>
      </c>
      <c r="I580" s="132" t="str">
        <f t="shared" si="27"/>
        <v>Único</v>
      </c>
      <c r="J580" s="132" t="str">
        <f t="shared" si="28"/>
        <v>Único</v>
      </c>
      <c r="K580" s="132">
        <f t="shared" si="29"/>
        <v>0</v>
      </c>
    </row>
    <row r="581" spans="5:11" x14ac:dyDescent="0.3">
      <c r="E581" s="132">
        <v>579</v>
      </c>
      <c r="F581" s="130" t="s">
        <v>5426</v>
      </c>
      <c r="G581" s="130" t="s">
        <v>5427</v>
      </c>
      <c r="I581" s="132" t="str">
        <f t="shared" si="27"/>
        <v>Único</v>
      </c>
      <c r="J581" s="132" t="str">
        <f t="shared" si="28"/>
        <v>Único</v>
      </c>
      <c r="K581" s="132">
        <f t="shared" si="29"/>
        <v>0</v>
      </c>
    </row>
    <row r="582" spans="5:11" x14ac:dyDescent="0.3">
      <c r="E582" s="132">
        <v>580</v>
      </c>
      <c r="F582" s="130" t="s">
        <v>5428</v>
      </c>
      <c r="G582" s="130" t="s">
        <v>5429</v>
      </c>
      <c r="H582" s="130" t="s">
        <v>5430</v>
      </c>
      <c r="I582" s="132" t="str">
        <f t="shared" si="27"/>
        <v>Único</v>
      </c>
      <c r="J582" s="132" t="str">
        <f t="shared" si="28"/>
        <v>Único</v>
      </c>
      <c r="K582" s="132">
        <f t="shared" si="29"/>
        <v>0</v>
      </c>
    </row>
    <row r="583" spans="5:11" x14ac:dyDescent="0.3">
      <c r="E583" s="132">
        <v>581</v>
      </c>
      <c r="F583" s="130" t="s">
        <v>428</v>
      </c>
      <c r="G583" s="130" t="s">
        <v>429</v>
      </c>
      <c r="H583" s="130" t="s">
        <v>430</v>
      </c>
      <c r="I583" s="132" t="str">
        <f t="shared" si="27"/>
        <v>Único</v>
      </c>
      <c r="J583" s="132" t="str">
        <f t="shared" si="28"/>
        <v>Único</v>
      </c>
      <c r="K583" s="132">
        <f t="shared" si="29"/>
        <v>0</v>
      </c>
    </row>
    <row r="584" spans="5:11" x14ac:dyDescent="0.3">
      <c r="E584" s="132">
        <v>582</v>
      </c>
      <c r="F584" s="130" t="s">
        <v>5431</v>
      </c>
      <c r="G584" s="130" t="s">
        <v>5432</v>
      </c>
      <c r="H584" s="130" t="s">
        <v>5433</v>
      </c>
      <c r="I584" s="132" t="str">
        <f t="shared" si="27"/>
        <v>Único</v>
      </c>
      <c r="J584" s="132" t="str">
        <f t="shared" si="28"/>
        <v>Único</v>
      </c>
      <c r="K584" s="132">
        <f t="shared" si="29"/>
        <v>0</v>
      </c>
    </row>
    <row r="585" spans="5:11" x14ac:dyDescent="0.3">
      <c r="E585" s="132">
        <v>583</v>
      </c>
      <c r="F585" s="130" t="s">
        <v>444</v>
      </c>
      <c r="G585" s="130" t="s">
        <v>445</v>
      </c>
      <c r="H585" s="130" t="s">
        <v>446</v>
      </c>
      <c r="I585" s="132" t="str">
        <f t="shared" si="27"/>
        <v>Duplicado</v>
      </c>
      <c r="J585" s="132" t="str">
        <f t="shared" si="28"/>
        <v>Duplicado</v>
      </c>
      <c r="K585" s="132">
        <f t="shared" si="29"/>
        <v>1</v>
      </c>
    </row>
    <row r="586" spans="5:11" x14ac:dyDescent="0.3">
      <c r="E586" s="132">
        <v>584</v>
      </c>
      <c r="F586" s="130" t="s">
        <v>5434</v>
      </c>
      <c r="G586" s="130" t="s">
        <v>5435</v>
      </c>
      <c r="H586" s="130" t="s">
        <v>5436</v>
      </c>
      <c r="I586" s="132" t="str">
        <f t="shared" si="27"/>
        <v>Único</v>
      </c>
      <c r="J586" s="132" t="str">
        <f t="shared" si="28"/>
        <v>Único</v>
      </c>
      <c r="K586" s="132">
        <f t="shared" si="29"/>
        <v>0</v>
      </c>
    </row>
    <row r="587" spans="5:11" x14ac:dyDescent="0.3">
      <c r="E587" s="132">
        <v>585</v>
      </c>
      <c r="F587" s="130" t="s">
        <v>5437</v>
      </c>
      <c r="G587" s="130" t="s">
        <v>5438</v>
      </c>
      <c r="H587" s="130" t="s">
        <v>5439</v>
      </c>
      <c r="I587" s="132" t="str">
        <f t="shared" si="27"/>
        <v>Único</v>
      </c>
      <c r="J587" s="132" t="str">
        <f t="shared" si="28"/>
        <v>Único</v>
      </c>
      <c r="K587" s="132">
        <f t="shared" si="29"/>
        <v>0</v>
      </c>
    </row>
    <row r="588" spans="5:11" x14ac:dyDescent="0.3">
      <c r="E588" s="132">
        <v>586</v>
      </c>
      <c r="F588" s="130" t="s">
        <v>452</v>
      </c>
      <c r="G588" s="130" t="s">
        <v>453</v>
      </c>
      <c r="H588" s="130" t="s">
        <v>454</v>
      </c>
      <c r="I588" s="132" t="str">
        <f t="shared" si="27"/>
        <v>Duplicado</v>
      </c>
      <c r="J588" s="132" t="str">
        <f t="shared" si="28"/>
        <v>Duplicado</v>
      </c>
      <c r="K588" s="132">
        <f t="shared" si="29"/>
        <v>1</v>
      </c>
    </row>
    <row r="589" spans="5:11" x14ac:dyDescent="0.3">
      <c r="E589" s="132">
        <v>587</v>
      </c>
      <c r="F589" s="130" t="s">
        <v>5440</v>
      </c>
      <c r="G589" s="130" t="s">
        <v>5441</v>
      </c>
      <c r="I589" s="132" t="str">
        <f t="shared" si="27"/>
        <v>Único</v>
      </c>
      <c r="J589" s="132" t="str">
        <f t="shared" si="28"/>
        <v>Único</v>
      </c>
      <c r="K589" s="132">
        <f t="shared" si="29"/>
        <v>0</v>
      </c>
    </row>
    <row r="590" spans="5:11" x14ac:dyDescent="0.3">
      <c r="E590" s="132">
        <v>588</v>
      </c>
      <c r="F590" s="130" t="s">
        <v>5442</v>
      </c>
      <c r="G590" s="130" t="s">
        <v>5443</v>
      </c>
      <c r="H590" s="130" t="s">
        <v>5444</v>
      </c>
      <c r="I590" s="132" t="str">
        <f t="shared" si="27"/>
        <v>Único</v>
      </c>
      <c r="J590" s="132" t="str">
        <f t="shared" si="28"/>
        <v>Único</v>
      </c>
      <c r="K590" s="132">
        <f t="shared" si="29"/>
        <v>0</v>
      </c>
    </row>
    <row r="591" spans="5:11" x14ac:dyDescent="0.3">
      <c r="E591" s="132">
        <v>589</v>
      </c>
      <c r="F591" s="130" t="s">
        <v>5445</v>
      </c>
      <c r="G591" s="130" t="s">
        <v>5446</v>
      </c>
      <c r="H591" s="130" t="s">
        <v>5447</v>
      </c>
      <c r="I591" s="132" t="str">
        <f t="shared" si="27"/>
        <v>Único</v>
      </c>
      <c r="J591" s="132" t="str">
        <f t="shared" si="28"/>
        <v>Único</v>
      </c>
      <c r="K591" s="132">
        <f t="shared" si="29"/>
        <v>0</v>
      </c>
    </row>
    <row r="592" spans="5:11" x14ac:dyDescent="0.3">
      <c r="E592" s="132">
        <v>590</v>
      </c>
      <c r="F592" s="130" t="s">
        <v>5448</v>
      </c>
      <c r="G592" s="130" t="s">
        <v>4409</v>
      </c>
      <c r="H592" s="130" t="s">
        <v>4410</v>
      </c>
      <c r="I592" s="132" t="str">
        <f t="shared" si="27"/>
        <v>Duplicado</v>
      </c>
      <c r="J592" s="132" t="str">
        <f t="shared" si="28"/>
        <v>Duplicado</v>
      </c>
      <c r="K592" s="132">
        <f t="shared" si="29"/>
        <v>1</v>
      </c>
    </row>
    <row r="593" spans="5:11" x14ac:dyDescent="0.3">
      <c r="E593" s="132">
        <v>591</v>
      </c>
      <c r="F593" s="130" t="s">
        <v>957</v>
      </c>
      <c r="G593" s="130" t="s">
        <v>5449</v>
      </c>
      <c r="H593" s="130" t="s">
        <v>4305</v>
      </c>
      <c r="I593" s="132" t="str">
        <f t="shared" si="27"/>
        <v>Duplicado</v>
      </c>
      <c r="J593" s="132" t="str">
        <f t="shared" si="28"/>
        <v>Duplicado</v>
      </c>
      <c r="K593" s="132">
        <f t="shared" si="29"/>
        <v>1</v>
      </c>
    </row>
    <row r="594" spans="5:11" x14ac:dyDescent="0.3">
      <c r="E594" s="132">
        <v>592</v>
      </c>
      <c r="F594" s="130" t="s">
        <v>801</v>
      </c>
      <c r="G594" s="130" t="s">
        <v>1315</v>
      </c>
      <c r="H594" s="130" t="s">
        <v>1316</v>
      </c>
      <c r="I594" s="132" t="str">
        <f t="shared" si="27"/>
        <v>Duplicado</v>
      </c>
      <c r="J594" s="132" t="str">
        <f t="shared" si="28"/>
        <v>Duplicado</v>
      </c>
      <c r="K594" s="132">
        <f t="shared" si="29"/>
        <v>1</v>
      </c>
    </row>
    <row r="595" spans="5:11" x14ac:dyDescent="0.3">
      <c r="E595" s="132">
        <v>593</v>
      </c>
      <c r="F595" s="130" t="s">
        <v>5450</v>
      </c>
      <c r="G595" s="130" t="s">
        <v>4209</v>
      </c>
      <c r="H595" s="130" t="s">
        <v>4210</v>
      </c>
      <c r="I595" s="132" t="str">
        <f t="shared" si="27"/>
        <v>Duplicado</v>
      </c>
      <c r="J595" s="132" t="str">
        <f t="shared" si="28"/>
        <v>Duplicado</v>
      </c>
      <c r="K595" s="132">
        <f t="shared" si="29"/>
        <v>1</v>
      </c>
    </row>
    <row r="596" spans="5:11" x14ac:dyDescent="0.3">
      <c r="E596" s="132">
        <v>594</v>
      </c>
      <c r="F596" s="130" t="s">
        <v>5451</v>
      </c>
      <c r="G596" s="130" t="s">
        <v>5452</v>
      </c>
      <c r="H596" s="130" t="s">
        <v>4457</v>
      </c>
      <c r="I596" s="132" t="str">
        <f t="shared" si="27"/>
        <v>Duplicado</v>
      </c>
      <c r="J596" s="132" t="str">
        <f t="shared" si="28"/>
        <v>Duplicado</v>
      </c>
      <c r="K596" s="132">
        <f t="shared" si="29"/>
        <v>1</v>
      </c>
    </row>
    <row r="597" spans="5:11" x14ac:dyDescent="0.3">
      <c r="E597" s="132">
        <v>595</v>
      </c>
      <c r="G597" s="130" t="s">
        <v>5453</v>
      </c>
      <c r="I597" s="132" t="str">
        <f t="shared" si="27"/>
        <v>Único</v>
      </c>
      <c r="J597" s="132" t="str">
        <f t="shared" si="28"/>
        <v>Único</v>
      </c>
      <c r="K597" s="132">
        <f t="shared" si="29"/>
        <v>0</v>
      </c>
    </row>
    <row r="598" spans="5:11" x14ac:dyDescent="0.3">
      <c r="E598" s="132">
        <v>596</v>
      </c>
      <c r="F598" s="130" t="s">
        <v>1330</v>
      </c>
      <c r="G598" s="130" t="s">
        <v>1331</v>
      </c>
      <c r="I598" s="132" t="str">
        <f t="shared" si="27"/>
        <v>Único</v>
      </c>
      <c r="J598" s="132" t="str">
        <f t="shared" si="28"/>
        <v>Único</v>
      </c>
      <c r="K598" s="132">
        <f t="shared" si="29"/>
        <v>0</v>
      </c>
    </row>
    <row r="599" spans="5:11" x14ac:dyDescent="0.3">
      <c r="E599" s="132">
        <v>597</v>
      </c>
      <c r="F599" s="130" t="s">
        <v>5454</v>
      </c>
      <c r="G599" s="130" t="s">
        <v>4163</v>
      </c>
      <c r="H599" s="130" t="s">
        <v>4164</v>
      </c>
      <c r="I599" s="132" t="str">
        <f t="shared" si="27"/>
        <v>Duplicado</v>
      </c>
      <c r="J599" s="132" t="str">
        <f t="shared" si="28"/>
        <v>Duplicado</v>
      </c>
      <c r="K599" s="132">
        <f t="shared" si="29"/>
        <v>1</v>
      </c>
    </row>
    <row r="600" spans="5:11" x14ac:dyDescent="0.3">
      <c r="E600" s="132">
        <v>598</v>
      </c>
      <c r="F600" s="130" t="s">
        <v>1336</v>
      </c>
      <c r="G600" s="130" t="s">
        <v>1337</v>
      </c>
      <c r="H600" s="130" t="s">
        <v>1338</v>
      </c>
      <c r="I600" s="132" t="str">
        <f t="shared" si="27"/>
        <v>Único</v>
      </c>
      <c r="J600" s="132" t="str">
        <f t="shared" si="28"/>
        <v>Único</v>
      </c>
      <c r="K600" s="132">
        <f t="shared" si="29"/>
        <v>0</v>
      </c>
    </row>
    <row r="601" spans="5:11" x14ac:dyDescent="0.3">
      <c r="E601" s="132">
        <v>599</v>
      </c>
      <c r="F601" s="130" t="s">
        <v>1343</v>
      </c>
      <c r="G601" s="130" t="s">
        <v>1344</v>
      </c>
      <c r="H601" s="130" t="s">
        <v>1345</v>
      </c>
      <c r="I601" s="132" t="str">
        <f t="shared" si="27"/>
        <v>Duplicado</v>
      </c>
      <c r="J601" s="132" t="str">
        <f t="shared" si="28"/>
        <v>Duplicado</v>
      </c>
      <c r="K601" s="132">
        <f t="shared" si="29"/>
        <v>1</v>
      </c>
    </row>
    <row r="602" spans="5:11" x14ac:dyDescent="0.3">
      <c r="E602" s="132">
        <v>600</v>
      </c>
      <c r="G602" s="130" t="s">
        <v>5455</v>
      </c>
      <c r="I602" s="132" t="str">
        <f t="shared" si="27"/>
        <v>Único</v>
      </c>
      <c r="J602" s="132" t="str">
        <f t="shared" si="28"/>
        <v>Único</v>
      </c>
      <c r="K602" s="132">
        <f t="shared" si="29"/>
        <v>0</v>
      </c>
    </row>
    <row r="603" spans="5:11" x14ac:dyDescent="0.3">
      <c r="E603" s="132">
        <v>601</v>
      </c>
      <c r="F603" s="130" t="s">
        <v>507</v>
      </c>
      <c r="G603" s="130" t="s">
        <v>508</v>
      </c>
      <c r="H603" s="130" t="s">
        <v>509</v>
      </c>
      <c r="I603" s="132" t="str">
        <f t="shared" si="27"/>
        <v>Único</v>
      </c>
      <c r="J603" s="132" t="str">
        <f t="shared" si="28"/>
        <v>Único</v>
      </c>
      <c r="K603" s="132">
        <f t="shared" si="29"/>
        <v>0</v>
      </c>
    </row>
    <row r="604" spans="5:11" x14ac:dyDescent="0.3">
      <c r="E604" s="132">
        <v>602</v>
      </c>
      <c r="F604" s="130" t="s">
        <v>515</v>
      </c>
      <c r="G604" s="130" t="s">
        <v>516</v>
      </c>
      <c r="H604" s="130" t="s">
        <v>517</v>
      </c>
      <c r="I604" s="132" t="str">
        <f t="shared" si="27"/>
        <v>Duplicado</v>
      </c>
      <c r="J604" s="132" t="str">
        <f t="shared" si="28"/>
        <v>Duplicado</v>
      </c>
      <c r="K604" s="132">
        <f t="shared" si="29"/>
        <v>1</v>
      </c>
    </row>
    <row r="605" spans="5:11" x14ac:dyDescent="0.3">
      <c r="E605" s="132">
        <v>603</v>
      </c>
      <c r="F605" s="130" t="s">
        <v>1358</v>
      </c>
      <c r="G605" s="130" t="s">
        <v>1359</v>
      </c>
      <c r="H605" s="130" t="s">
        <v>1360</v>
      </c>
      <c r="I605" s="132" t="str">
        <f t="shared" si="27"/>
        <v>Duplicado</v>
      </c>
      <c r="J605" s="132" t="str">
        <f t="shared" si="28"/>
        <v>Duplicado</v>
      </c>
      <c r="K605" s="132">
        <f t="shared" si="29"/>
        <v>1</v>
      </c>
    </row>
    <row r="606" spans="5:11" x14ac:dyDescent="0.3">
      <c r="E606" s="132">
        <v>604</v>
      </c>
      <c r="G606" s="130" t="s">
        <v>5327</v>
      </c>
      <c r="I606" s="132" t="str">
        <f t="shared" si="27"/>
        <v>Único</v>
      </c>
      <c r="J606" s="132" t="str">
        <f t="shared" si="28"/>
        <v>Único</v>
      </c>
      <c r="K606" s="132">
        <f t="shared" si="29"/>
        <v>0</v>
      </c>
    </row>
    <row r="607" spans="5:11" x14ac:dyDescent="0.3">
      <c r="E607" s="132">
        <v>605</v>
      </c>
      <c r="F607" s="130" t="s">
        <v>5450</v>
      </c>
      <c r="G607" s="130" t="s">
        <v>5456</v>
      </c>
      <c r="H607" s="130" t="s">
        <v>5457</v>
      </c>
      <c r="I607" s="132" t="str">
        <f t="shared" si="27"/>
        <v>Único</v>
      </c>
      <c r="J607" s="132" t="str">
        <f t="shared" si="28"/>
        <v>Único</v>
      </c>
      <c r="K607" s="132">
        <f t="shared" si="29"/>
        <v>0</v>
      </c>
    </row>
    <row r="608" spans="5:11" x14ac:dyDescent="0.3">
      <c r="E608" s="132">
        <v>606</v>
      </c>
      <c r="F608" s="130" t="s">
        <v>545</v>
      </c>
      <c r="G608" s="130" t="s">
        <v>546</v>
      </c>
      <c r="H608" s="130" t="s">
        <v>547</v>
      </c>
      <c r="I608" s="132" t="str">
        <f t="shared" si="27"/>
        <v>Duplicado</v>
      </c>
      <c r="J608" s="132" t="str">
        <f t="shared" si="28"/>
        <v>Duplicado</v>
      </c>
      <c r="K608" s="132">
        <f t="shared" si="29"/>
        <v>1</v>
      </c>
    </row>
    <row r="609" spans="5:11" x14ac:dyDescent="0.3">
      <c r="E609" s="132">
        <v>607</v>
      </c>
      <c r="F609" s="130" t="s">
        <v>5458</v>
      </c>
      <c r="G609" s="130" t="s">
        <v>5459</v>
      </c>
      <c r="I609" s="132" t="str">
        <f t="shared" si="27"/>
        <v>Único</v>
      </c>
      <c r="J609" s="132" t="str">
        <f t="shared" si="28"/>
        <v>Único</v>
      </c>
      <c r="K609" s="132">
        <f t="shared" si="29"/>
        <v>0</v>
      </c>
    </row>
    <row r="610" spans="5:11" x14ac:dyDescent="0.3">
      <c r="E610" s="132">
        <v>608</v>
      </c>
      <c r="F610" s="130" t="s">
        <v>1682</v>
      </c>
      <c r="G610" s="130" t="s">
        <v>4397</v>
      </c>
      <c r="H610" s="130" t="s">
        <v>4398</v>
      </c>
      <c r="I610" s="132" t="str">
        <f t="shared" si="27"/>
        <v>Duplicado</v>
      </c>
      <c r="J610" s="132" t="str">
        <f t="shared" si="28"/>
        <v>Duplicado</v>
      </c>
      <c r="K610" s="132">
        <f t="shared" si="29"/>
        <v>1</v>
      </c>
    </row>
    <row r="611" spans="5:11" x14ac:dyDescent="0.3">
      <c r="E611" s="132">
        <v>609</v>
      </c>
      <c r="F611" s="130" t="s">
        <v>5460</v>
      </c>
      <c r="G611" s="130" t="s">
        <v>5461</v>
      </c>
      <c r="I611" s="132" t="str">
        <f t="shared" si="27"/>
        <v>Único</v>
      </c>
      <c r="J611" s="132" t="str">
        <f t="shared" si="28"/>
        <v>Único</v>
      </c>
      <c r="K611" s="132">
        <f t="shared" si="29"/>
        <v>0</v>
      </c>
    </row>
    <row r="612" spans="5:11" x14ac:dyDescent="0.3">
      <c r="E612" s="132">
        <v>610</v>
      </c>
      <c r="F612" s="130" t="s">
        <v>5462</v>
      </c>
      <c r="G612" s="130" t="s">
        <v>5463</v>
      </c>
      <c r="H612" s="130" t="s">
        <v>5464</v>
      </c>
      <c r="I612" s="132" t="str">
        <f t="shared" si="27"/>
        <v>Único</v>
      </c>
      <c r="J612" s="132" t="str">
        <f t="shared" si="28"/>
        <v>Único</v>
      </c>
      <c r="K612" s="132">
        <f t="shared" si="29"/>
        <v>0</v>
      </c>
    </row>
    <row r="613" spans="5:11" x14ac:dyDescent="0.3">
      <c r="E613" s="132">
        <v>611</v>
      </c>
      <c r="F613" s="130" t="s">
        <v>1396</v>
      </c>
      <c r="G613" s="130" t="s">
        <v>1397</v>
      </c>
      <c r="H613" s="130" t="s">
        <v>1398</v>
      </c>
      <c r="I613" s="132" t="str">
        <f t="shared" si="27"/>
        <v>Duplicado</v>
      </c>
      <c r="J613" s="132" t="str">
        <f t="shared" si="28"/>
        <v>Duplicado</v>
      </c>
      <c r="K613" s="132">
        <f t="shared" si="29"/>
        <v>1</v>
      </c>
    </row>
    <row r="614" spans="5:11" x14ac:dyDescent="0.3">
      <c r="E614" s="132">
        <v>612</v>
      </c>
      <c r="F614" s="130" t="s">
        <v>575</v>
      </c>
      <c r="G614" s="130" t="s">
        <v>576</v>
      </c>
      <c r="H614" s="130" t="s">
        <v>577</v>
      </c>
      <c r="I614" s="132" t="str">
        <f t="shared" si="27"/>
        <v>Duplicado</v>
      </c>
      <c r="J614" s="132" t="str">
        <f t="shared" si="28"/>
        <v>Duplicado</v>
      </c>
      <c r="K614" s="132">
        <f t="shared" si="29"/>
        <v>1</v>
      </c>
    </row>
    <row r="615" spans="5:11" x14ac:dyDescent="0.3">
      <c r="E615" s="132">
        <v>613</v>
      </c>
      <c r="F615" s="130" t="s">
        <v>5465</v>
      </c>
      <c r="G615" s="130" t="s">
        <v>5466</v>
      </c>
      <c r="H615" s="130" t="s">
        <v>5467</v>
      </c>
      <c r="I615" s="132" t="str">
        <f t="shared" si="27"/>
        <v>Único</v>
      </c>
      <c r="J615" s="132" t="str">
        <f t="shared" si="28"/>
        <v>Único</v>
      </c>
      <c r="K615" s="132">
        <f t="shared" si="29"/>
        <v>0</v>
      </c>
    </row>
    <row r="616" spans="5:11" x14ac:dyDescent="0.3">
      <c r="E616" s="132">
        <v>614</v>
      </c>
      <c r="F616" s="130" t="s">
        <v>5468</v>
      </c>
      <c r="G616" s="130" t="s">
        <v>5469</v>
      </c>
      <c r="H616" s="130" t="s">
        <v>5470</v>
      </c>
      <c r="I616" s="132" t="str">
        <f t="shared" si="27"/>
        <v>Único</v>
      </c>
      <c r="J616" s="132" t="str">
        <f t="shared" si="28"/>
        <v>Único</v>
      </c>
      <c r="K616" s="132">
        <f t="shared" si="29"/>
        <v>0</v>
      </c>
    </row>
    <row r="617" spans="5:11" x14ac:dyDescent="0.3">
      <c r="E617" s="132">
        <v>615</v>
      </c>
      <c r="F617" s="130" t="s">
        <v>606</v>
      </c>
      <c r="G617" s="130" t="s">
        <v>607</v>
      </c>
      <c r="H617" s="130" t="s">
        <v>608</v>
      </c>
      <c r="I617" s="132" t="str">
        <f t="shared" si="27"/>
        <v>Único</v>
      </c>
      <c r="J617" s="132" t="str">
        <f t="shared" si="28"/>
        <v>Único</v>
      </c>
      <c r="K617" s="132">
        <f t="shared" si="29"/>
        <v>0</v>
      </c>
    </row>
    <row r="618" spans="5:11" x14ac:dyDescent="0.3">
      <c r="E618" s="132">
        <v>616</v>
      </c>
      <c r="F618" s="130" t="s">
        <v>5471</v>
      </c>
      <c r="G618" s="130" t="s">
        <v>5472</v>
      </c>
      <c r="H618" s="130" t="s">
        <v>5473</v>
      </c>
      <c r="I618" s="132" t="str">
        <f t="shared" si="27"/>
        <v>Único</v>
      </c>
      <c r="J618" s="132" t="str">
        <f t="shared" si="28"/>
        <v>Único</v>
      </c>
      <c r="K618" s="132">
        <f t="shared" si="29"/>
        <v>0</v>
      </c>
    </row>
    <row r="619" spans="5:11" x14ac:dyDescent="0.3">
      <c r="E619" s="132">
        <v>617</v>
      </c>
      <c r="F619" s="130" t="s">
        <v>5474</v>
      </c>
      <c r="G619" s="130" t="s">
        <v>5475</v>
      </c>
      <c r="H619" s="130" t="s">
        <v>5476</v>
      </c>
      <c r="I619" s="132" t="str">
        <f t="shared" si="27"/>
        <v>Único</v>
      </c>
      <c r="J619" s="132" t="str">
        <f t="shared" si="28"/>
        <v>Único</v>
      </c>
      <c r="K619" s="132">
        <f t="shared" si="29"/>
        <v>0</v>
      </c>
    </row>
    <row r="620" spans="5:11" x14ac:dyDescent="0.3">
      <c r="E620" s="132">
        <v>618</v>
      </c>
      <c r="F620" s="130" t="s">
        <v>1443</v>
      </c>
      <c r="G620" s="130" t="s">
        <v>1444</v>
      </c>
      <c r="H620" s="130" t="s">
        <v>1445</v>
      </c>
      <c r="I620" s="132" t="str">
        <f t="shared" si="27"/>
        <v>Único</v>
      </c>
      <c r="J620" s="132" t="str">
        <f t="shared" si="28"/>
        <v>Único</v>
      </c>
      <c r="K620" s="132">
        <f t="shared" si="29"/>
        <v>0</v>
      </c>
    </row>
    <row r="621" spans="5:11" x14ac:dyDescent="0.3">
      <c r="E621" s="132">
        <v>619</v>
      </c>
      <c r="F621" s="130" t="s">
        <v>5477</v>
      </c>
      <c r="G621" s="130" t="s">
        <v>5478</v>
      </c>
      <c r="H621" s="130" t="s">
        <v>5479</v>
      </c>
      <c r="I621" s="132" t="str">
        <f t="shared" si="27"/>
        <v>Único</v>
      </c>
      <c r="J621" s="132" t="str">
        <f t="shared" si="28"/>
        <v>Único</v>
      </c>
      <c r="K621" s="132">
        <f t="shared" si="29"/>
        <v>0</v>
      </c>
    </row>
    <row r="622" spans="5:11" x14ac:dyDescent="0.3">
      <c r="E622" s="132">
        <v>620</v>
      </c>
      <c r="F622" s="130" t="s">
        <v>5480</v>
      </c>
      <c r="G622" s="130" t="s">
        <v>5481</v>
      </c>
      <c r="H622" s="130" t="s">
        <v>5482</v>
      </c>
      <c r="I622" s="132" t="str">
        <f t="shared" si="27"/>
        <v>Único</v>
      </c>
      <c r="J622" s="132" t="str">
        <f t="shared" si="28"/>
        <v>Único</v>
      </c>
      <c r="K622" s="132">
        <f t="shared" si="29"/>
        <v>0</v>
      </c>
    </row>
    <row r="623" spans="5:11" x14ac:dyDescent="0.3">
      <c r="E623" s="132">
        <v>621</v>
      </c>
      <c r="F623" s="130" t="s">
        <v>5483</v>
      </c>
      <c r="G623" s="130" t="s">
        <v>5484</v>
      </c>
      <c r="H623" s="130" t="s">
        <v>5485</v>
      </c>
      <c r="I623" s="132" t="str">
        <f t="shared" si="27"/>
        <v>Único</v>
      </c>
      <c r="J623" s="132" t="str">
        <f t="shared" si="28"/>
        <v>Único</v>
      </c>
      <c r="K623" s="132">
        <f t="shared" si="29"/>
        <v>0</v>
      </c>
    </row>
    <row r="624" spans="5:11" x14ac:dyDescent="0.3">
      <c r="E624" s="132">
        <v>622</v>
      </c>
      <c r="F624" s="130" t="s">
        <v>5486</v>
      </c>
      <c r="G624" s="130" t="s">
        <v>5487</v>
      </c>
      <c r="H624" s="130" t="s">
        <v>5488</v>
      </c>
      <c r="I624" s="132" t="str">
        <f t="shared" si="27"/>
        <v>Único</v>
      </c>
      <c r="J624" s="132" t="str">
        <f t="shared" si="28"/>
        <v>Único</v>
      </c>
      <c r="K624" s="132">
        <f t="shared" si="29"/>
        <v>0</v>
      </c>
    </row>
    <row r="625" spans="5:11" x14ac:dyDescent="0.3">
      <c r="E625" s="132">
        <v>623</v>
      </c>
      <c r="F625" s="130" t="s">
        <v>5489</v>
      </c>
      <c r="G625" s="130" t="s">
        <v>5490</v>
      </c>
      <c r="H625" s="130" t="s">
        <v>5491</v>
      </c>
      <c r="I625" s="132" t="str">
        <f t="shared" si="27"/>
        <v>Único</v>
      </c>
      <c r="J625" s="132" t="str">
        <f t="shared" si="28"/>
        <v>Único</v>
      </c>
      <c r="K625" s="132">
        <f t="shared" si="29"/>
        <v>0</v>
      </c>
    </row>
    <row r="626" spans="5:11" x14ac:dyDescent="0.3">
      <c r="E626" s="132">
        <v>624</v>
      </c>
      <c r="F626" s="130" t="s">
        <v>1489</v>
      </c>
      <c r="G626" s="130" t="s">
        <v>1490</v>
      </c>
      <c r="H626" s="130" t="s">
        <v>1491</v>
      </c>
      <c r="I626" s="132" t="str">
        <f t="shared" si="27"/>
        <v>Único</v>
      </c>
      <c r="J626" s="132" t="str">
        <f t="shared" si="28"/>
        <v>Único</v>
      </c>
      <c r="K626" s="132">
        <f t="shared" si="29"/>
        <v>0</v>
      </c>
    </row>
    <row r="627" spans="5:11" x14ac:dyDescent="0.3">
      <c r="E627" s="132">
        <v>625</v>
      </c>
      <c r="F627" s="130" t="s">
        <v>5492</v>
      </c>
      <c r="G627" s="130" t="s">
        <v>4225</v>
      </c>
      <c r="H627" s="130" t="s">
        <v>4226</v>
      </c>
      <c r="I627" s="132" t="str">
        <f t="shared" si="27"/>
        <v>Duplicado</v>
      </c>
      <c r="J627" s="132" t="str">
        <f t="shared" si="28"/>
        <v>Duplicado</v>
      </c>
      <c r="K627" s="132">
        <f t="shared" si="29"/>
        <v>1</v>
      </c>
    </row>
    <row r="628" spans="5:11" x14ac:dyDescent="0.3">
      <c r="E628" s="132">
        <v>626</v>
      </c>
      <c r="F628" s="130" t="s">
        <v>801</v>
      </c>
      <c r="G628" s="130" t="s">
        <v>5493</v>
      </c>
      <c r="H628" s="130" t="s">
        <v>5494</v>
      </c>
      <c r="I628" s="132" t="str">
        <f t="shared" si="27"/>
        <v>Único</v>
      </c>
      <c r="J628" s="132" t="str">
        <f t="shared" si="28"/>
        <v>Único</v>
      </c>
      <c r="K628" s="132">
        <f t="shared" si="29"/>
        <v>0</v>
      </c>
    </row>
    <row r="629" spans="5:11" x14ac:dyDescent="0.3">
      <c r="E629" s="132">
        <v>627</v>
      </c>
      <c r="F629" s="130" t="s">
        <v>5495</v>
      </c>
      <c r="G629" s="130" t="s">
        <v>5496</v>
      </c>
      <c r="H629" s="130" t="s">
        <v>5497</v>
      </c>
      <c r="I629" s="132" t="str">
        <f t="shared" si="27"/>
        <v>Único</v>
      </c>
      <c r="J629" s="132" t="str">
        <f t="shared" si="28"/>
        <v>Único</v>
      </c>
      <c r="K629" s="132">
        <f t="shared" si="29"/>
        <v>0</v>
      </c>
    </row>
    <row r="630" spans="5:11" x14ac:dyDescent="0.3">
      <c r="E630" s="132">
        <v>628</v>
      </c>
      <c r="F630" s="130" t="s">
        <v>670</v>
      </c>
      <c r="G630" s="130" t="s">
        <v>671</v>
      </c>
      <c r="H630" s="130" t="s">
        <v>672</v>
      </c>
      <c r="I630" s="132" t="str">
        <f t="shared" si="27"/>
        <v>Único</v>
      </c>
      <c r="J630" s="132" t="str">
        <f t="shared" si="28"/>
        <v>Único</v>
      </c>
      <c r="K630" s="132">
        <f t="shared" si="29"/>
        <v>0</v>
      </c>
    </row>
    <row r="631" spans="5:11" x14ac:dyDescent="0.3">
      <c r="E631" s="132">
        <v>629</v>
      </c>
      <c r="F631" s="130" t="s">
        <v>5498</v>
      </c>
      <c r="G631" s="130" t="s">
        <v>5499</v>
      </c>
      <c r="H631" s="130" t="s">
        <v>5500</v>
      </c>
      <c r="I631" s="132" t="str">
        <f t="shared" si="27"/>
        <v>Único</v>
      </c>
      <c r="J631" s="132" t="str">
        <f t="shared" si="28"/>
        <v>Único</v>
      </c>
      <c r="K631" s="132">
        <f t="shared" si="29"/>
        <v>0</v>
      </c>
    </row>
    <row r="632" spans="5:11" x14ac:dyDescent="0.3">
      <c r="E632" s="132">
        <v>630</v>
      </c>
      <c r="F632" s="130" t="s">
        <v>5501</v>
      </c>
      <c r="G632" s="130" t="s">
        <v>4233</v>
      </c>
      <c r="H632" s="130" t="s">
        <v>4234</v>
      </c>
      <c r="I632" s="132" t="str">
        <f t="shared" si="27"/>
        <v>Duplicado</v>
      </c>
      <c r="J632" s="132" t="str">
        <f t="shared" si="28"/>
        <v>Duplicado</v>
      </c>
      <c r="K632" s="132">
        <f t="shared" si="29"/>
        <v>1</v>
      </c>
    </row>
    <row r="633" spans="5:11" x14ac:dyDescent="0.3">
      <c r="E633" s="132">
        <v>631</v>
      </c>
      <c r="F633" s="130" t="s">
        <v>5502</v>
      </c>
      <c r="G633" s="130" t="s">
        <v>5503</v>
      </c>
      <c r="H633" s="130" t="s">
        <v>5504</v>
      </c>
      <c r="I633" s="132" t="str">
        <f t="shared" si="27"/>
        <v>Único</v>
      </c>
      <c r="J633" s="132" t="str">
        <f t="shared" si="28"/>
        <v>Único</v>
      </c>
      <c r="K633" s="132">
        <f t="shared" si="29"/>
        <v>0</v>
      </c>
    </row>
    <row r="634" spans="5:11" x14ac:dyDescent="0.3">
      <c r="E634" s="132">
        <v>632</v>
      </c>
      <c r="F634" s="130" t="s">
        <v>5332</v>
      </c>
      <c r="G634" s="130" t="s">
        <v>5505</v>
      </c>
      <c r="I634" s="132" t="str">
        <f t="shared" si="27"/>
        <v>Único</v>
      </c>
      <c r="J634" s="132" t="str">
        <f t="shared" si="28"/>
        <v>Único</v>
      </c>
      <c r="K634" s="132">
        <f t="shared" si="29"/>
        <v>0</v>
      </c>
    </row>
    <row r="635" spans="5:11" x14ac:dyDescent="0.3">
      <c r="E635" s="132">
        <v>633</v>
      </c>
      <c r="F635" s="130" t="s">
        <v>1513</v>
      </c>
      <c r="G635" s="130" t="s">
        <v>1514</v>
      </c>
      <c r="H635" s="130" t="s">
        <v>1515</v>
      </c>
      <c r="I635" s="132" t="str">
        <f t="shared" si="27"/>
        <v>Único</v>
      </c>
      <c r="J635" s="132" t="str">
        <f t="shared" si="28"/>
        <v>Único</v>
      </c>
      <c r="K635" s="132">
        <f t="shared" si="29"/>
        <v>0</v>
      </c>
    </row>
    <row r="636" spans="5:11" x14ac:dyDescent="0.3">
      <c r="E636" s="132">
        <v>634</v>
      </c>
      <c r="F636" s="130" t="s">
        <v>5506</v>
      </c>
      <c r="G636" s="130" t="s">
        <v>5507</v>
      </c>
      <c r="H636" s="130" t="s">
        <v>5508</v>
      </c>
      <c r="I636" s="132" t="str">
        <f t="shared" si="27"/>
        <v>Único</v>
      </c>
      <c r="J636" s="132" t="str">
        <f t="shared" si="28"/>
        <v>Único</v>
      </c>
      <c r="K636" s="132">
        <f t="shared" si="29"/>
        <v>0</v>
      </c>
    </row>
    <row r="637" spans="5:11" x14ac:dyDescent="0.3">
      <c r="E637" s="132">
        <v>635</v>
      </c>
      <c r="F637" s="130" t="s">
        <v>5509</v>
      </c>
      <c r="G637" s="130" t="s">
        <v>5510</v>
      </c>
      <c r="I637" s="132" t="str">
        <f t="shared" si="27"/>
        <v>Único</v>
      </c>
      <c r="J637" s="132" t="str">
        <f t="shared" si="28"/>
        <v>Único</v>
      </c>
      <c r="K637" s="132">
        <f t="shared" si="29"/>
        <v>0</v>
      </c>
    </row>
    <row r="638" spans="5:11" x14ac:dyDescent="0.3">
      <c r="E638" s="132">
        <v>636</v>
      </c>
      <c r="F638" s="130" t="s">
        <v>5511</v>
      </c>
      <c r="G638" s="130" t="s">
        <v>5512</v>
      </c>
      <c r="H638" s="130" t="s">
        <v>5513</v>
      </c>
      <c r="I638" s="132" t="str">
        <f t="shared" si="27"/>
        <v>Único</v>
      </c>
      <c r="J638" s="132" t="str">
        <f t="shared" si="28"/>
        <v>Único</v>
      </c>
      <c r="K638" s="132">
        <f t="shared" si="29"/>
        <v>0</v>
      </c>
    </row>
    <row r="639" spans="5:11" x14ac:dyDescent="0.3">
      <c r="E639" s="132">
        <v>637</v>
      </c>
      <c r="F639" s="130" t="s">
        <v>5514</v>
      </c>
      <c r="G639" s="130" t="s">
        <v>5515</v>
      </c>
      <c r="I639" s="132" t="str">
        <f t="shared" si="27"/>
        <v>Único</v>
      </c>
      <c r="J639" s="132" t="str">
        <f t="shared" si="28"/>
        <v>Único</v>
      </c>
      <c r="K639" s="132">
        <f t="shared" si="29"/>
        <v>0</v>
      </c>
    </row>
    <row r="640" spans="5:11" x14ac:dyDescent="0.3">
      <c r="E640" s="132">
        <v>638</v>
      </c>
      <c r="G640" s="130" t="s">
        <v>5455</v>
      </c>
      <c r="I640" s="132" t="str">
        <f t="shared" si="27"/>
        <v>Único</v>
      </c>
      <c r="J640" s="132" t="str">
        <f t="shared" si="28"/>
        <v>Único</v>
      </c>
      <c r="K640" s="132">
        <f t="shared" si="29"/>
        <v>0</v>
      </c>
    </row>
    <row r="641" spans="5:11" x14ac:dyDescent="0.3">
      <c r="E641" s="132">
        <v>639</v>
      </c>
      <c r="F641" s="130" t="s">
        <v>5516</v>
      </c>
      <c r="G641" s="130" t="s">
        <v>4776</v>
      </c>
      <c r="H641" s="130" t="s">
        <v>4777</v>
      </c>
      <c r="I641" s="132" t="str">
        <f t="shared" si="27"/>
        <v>Duplicado</v>
      </c>
      <c r="J641" s="132" t="str">
        <f t="shared" si="28"/>
        <v>Duplicado</v>
      </c>
      <c r="K641" s="132">
        <f t="shared" si="29"/>
        <v>1</v>
      </c>
    </row>
    <row r="642" spans="5:11" x14ac:dyDescent="0.3">
      <c r="E642" s="132">
        <v>640</v>
      </c>
      <c r="F642" s="130" t="s">
        <v>5517</v>
      </c>
      <c r="G642" s="130" t="s">
        <v>5518</v>
      </c>
      <c r="H642" s="130" t="s">
        <v>4388</v>
      </c>
      <c r="I642" s="132" t="str">
        <f t="shared" si="27"/>
        <v>Duplicado</v>
      </c>
      <c r="J642" s="132" t="str">
        <f t="shared" si="28"/>
        <v>Duplicado</v>
      </c>
      <c r="K642" s="132">
        <f t="shared" si="29"/>
        <v>1</v>
      </c>
    </row>
    <row r="643" spans="5:11" x14ac:dyDescent="0.3">
      <c r="E643" s="132">
        <v>641</v>
      </c>
      <c r="F643" s="130" t="s">
        <v>1560</v>
      </c>
      <c r="G643" s="130" t="s">
        <v>1561</v>
      </c>
      <c r="H643" s="130" t="s">
        <v>1562</v>
      </c>
      <c r="I643" s="132" t="str">
        <f t="shared" ref="I643:I676" si="30">IF(OR(H643="", ISERROR(MATCH(H643,$D$3:$D$676, 0))), "Único", "Duplicado")</f>
        <v>Único</v>
      </c>
      <c r="J643" s="132" t="str">
        <f t="shared" ref="J643:J676" si="31">IF(NOT(ISERROR(MATCH(G643,$C$3:$C$676, 0))), "Duplicado", "Único")</f>
        <v>Único</v>
      </c>
      <c r="K643" s="132">
        <f t="shared" ref="K643:K676" si="32">IF(OR(I643="Duplicado", J643="Duplicado"), 1, 0)</f>
        <v>0</v>
      </c>
    </row>
    <row r="644" spans="5:11" x14ac:dyDescent="0.3">
      <c r="E644" s="132">
        <v>642</v>
      </c>
      <c r="F644" s="130" t="s">
        <v>1574</v>
      </c>
      <c r="G644" s="130" t="s">
        <v>1575</v>
      </c>
      <c r="H644" s="130" t="s">
        <v>1576</v>
      </c>
      <c r="I644" s="132" t="str">
        <f t="shared" si="30"/>
        <v>Único</v>
      </c>
      <c r="J644" s="132" t="str">
        <f t="shared" si="31"/>
        <v>Único</v>
      </c>
      <c r="K644" s="132">
        <f t="shared" si="32"/>
        <v>0</v>
      </c>
    </row>
    <row r="645" spans="5:11" x14ac:dyDescent="0.3">
      <c r="E645" s="132">
        <v>643</v>
      </c>
      <c r="G645" s="130" t="s">
        <v>5519</v>
      </c>
      <c r="I645" s="132" t="str">
        <f t="shared" si="30"/>
        <v>Único</v>
      </c>
      <c r="J645" s="132" t="str">
        <f t="shared" si="31"/>
        <v>Único</v>
      </c>
      <c r="K645" s="132">
        <f t="shared" si="32"/>
        <v>0</v>
      </c>
    </row>
    <row r="646" spans="5:11" x14ac:dyDescent="0.3">
      <c r="E646" s="132">
        <v>644</v>
      </c>
      <c r="F646" s="130" t="s">
        <v>5520</v>
      </c>
      <c r="G646" s="130" t="s">
        <v>5521</v>
      </c>
      <c r="H646" s="130" t="s">
        <v>4268</v>
      </c>
      <c r="I646" s="132" t="str">
        <f t="shared" si="30"/>
        <v>Duplicado</v>
      </c>
      <c r="J646" s="132" t="str">
        <f t="shared" si="31"/>
        <v>Duplicado</v>
      </c>
      <c r="K646" s="132">
        <f t="shared" si="32"/>
        <v>1</v>
      </c>
    </row>
    <row r="647" spans="5:11" x14ac:dyDescent="0.3">
      <c r="E647" s="132">
        <v>645</v>
      </c>
      <c r="F647" s="130" t="s">
        <v>5474</v>
      </c>
      <c r="G647" s="130" t="s">
        <v>5522</v>
      </c>
      <c r="H647" s="130" t="s">
        <v>5523</v>
      </c>
      <c r="I647" s="132" t="str">
        <f t="shared" si="30"/>
        <v>Único</v>
      </c>
      <c r="J647" s="132" t="str">
        <f t="shared" si="31"/>
        <v>Único</v>
      </c>
      <c r="K647" s="132">
        <f t="shared" si="32"/>
        <v>0</v>
      </c>
    </row>
    <row r="648" spans="5:11" x14ac:dyDescent="0.3">
      <c r="E648" s="132">
        <v>646</v>
      </c>
      <c r="F648" s="130" t="s">
        <v>5524</v>
      </c>
      <c r="G648" s="130" t="s">
        <v>5525</v>
      </c>
      <c r="H648" s="130" t="s">
        <v>5526</v>
      </c>
      <c r="I648" s="132" t="str">
        <f t="shared" si="30"/>
        <v>Único</v>
      </c>
      <c r="J648" s="132" t="str">
        <f t="shared" si="31"/>
        <v>Único</v>
      </c>
      <c r="K648" s="132">
        <f t="shared" si="32"/>
        <v>0</v>
      </c>
    </row>
    <row r="649" spans="5:11" x14ac:dyDescent="0.3">
      <c r="E649" s="132">
        <v>647</v>
      </c>
      <c r="F649" s="130" t="s">
        <v>5527</v>
      </c>
      <c r="G649" s="130" t="s">
        <v>5528</v>
      </c>
      <c r="I649" s="132" t="str">
        <f t="shared" si="30"/>
        <v>Único</v>
      </c>
      <c r="J649" s="132" t="str">
        <f t="shared" si="31"/>
        <v>Único</v>
      </c>
      <c r="K649" s="132">
        <f t="shared" si="32"/>
        <v>0</v>
      </c>
    </row>
    <row r="650" spans="5:11" x14ac:dyDescent="0.3">
      <c r="E650" s="132">
        <v>648</v>
      </c>
      <c r="F650" s="130" t="s">
        <v>5529</v>
      </c>
      <c r="G650" s="130" t="s">
        <v>5530</v>
      </c>
      <c r="I650" s="132" t="str">
        <f t="shared" si="30"/>
        <v>Único</v>
      </c>
      <c r="J650" s="132" t="str">
        <f t="shared" si="31"/>
        <v>Único</v>
      </c>
      <c r="K650" s="132">
        <f t="shared" si="32"/>
        <v>0</v>
      </c>
    </row>
    <row r="651" spans="5:11" x14ac:dyDescent="0.3">
      <c r="E651" s="132">
        <v>649</v>
      </c>
      <c r="F651" s="130" t="s">
        <v>1605</v>
      </c>
      <c r="G651" s="130" t="s">
        <v>1606</v>
      </c>
      <c r="H651" s="130" t="s">
        <v>1607</v>
      </c>
      <c r="I651" s="132" t="str">
        <f t="shared" si="30"/>
        <v>Único</v>
      </c>
      <c r="J651" s="132" t="str">
        <f t="shared" si="31"/>
        <v>Único</v>
      </c>
      <c r="K651" s="132">
        <f t="shared" si="32"/>
        <v>0</v>
      </c>
    </row>
    <row r="652" spans="5:11" x14ac:dyDescent="0.3">
      <c r="E652" s="132">
        <v>650</v>
      </c>
      <c r="F652" s="130" t="s">
        <v>747</v>
      </c>
      <c r="G652" s="130" t="s">
        <v>748</v>
      </c>
      <c r="H652" s="130" t="s">
        <v>749</v>
      </c>
      <c r="I652" s="132" t="str">
        <f t="shared" si="30"/>
        <v>Único</v>
      </c>
      <c r="J652" s="132" t="str">
        <f t="shared" si="31"/>
        <v>Único</v>
      </c>
      <c r="K652" s="132">
        <f t="shared" si="32"/>
        <v>0</v>
      </c>
    </row>
    <row r="653" spans="5:11" x14ac:dyDescent="0.3">
      <c r="E653" s="132">
        <v>651</v>
      </c>
      <c r="F653" s="130" t="s">
        <v>5531</v>
      </c>
      <c r="G653" s="130" t="s">
        <v>5532</v>
      </c>
      <c r="H653" s="130" t="s">
        <v>5533</v>
      </c>
      <c r="I653" s="132" t="str">
        <f t="shared" si="30"/>
        <v>Único</v>
      </c>
      <c r="J653" s="132" t="str">
        <f t="shared" si="31"/>
        <v>Único</v>
      </c>
      <c r="K653" s="132">
        <f t="shared" si="32"/>
        <v>0</v>
      </c>
    </row>
    <row r="654" spans="5:11" x14ac:dyDescent="0.3">
      <c r="E654" s="132">
        <v>652</v>
      </c>
      <c r="F654" s="130" t="s">
        <v>5534</v>
      </c>
      <c r="G654" s="130" t="s">
        <v>5535</v>
      </c>
      <c r="I654" s="132" t="str">
        <f t="shared" si="30"/>
        <v>Único</v>
      </c>
      <c r="J654" s="132" t="str">
        <f t="shared" si="31"/>
        <v>Único</v>
      </c>
      <c r="K654" s="132">
        <f t="shared" si="32"/>
        <v>0</v>
      </c>
    </row>
    <row r="655" spans="5:11" x14ac:dyDescent="0.3">
      <c r="E655" s="132">
        <v>653</v>
      </c>
      <c r="F655" s="130" t="s">
        <v>5434</v>
      </c>
      <c r="G655" s="130" t="s">
        <v>5536</v>
      </c>
      <c r="I655" s="132" t="str">
        <f t="shared" si="30"/>
        <v>Único</v>
      </c>
      <c r="J655" s="132" t="str">
        <f t="shared" si="31"/>
        <v>Único</v>
      </c>
      <c r="K655" s="132">
        <f t="shared" si="32"/>
        <v>0</v>
      </c>
    </row>
    <row r="656" spans="5:11" x14ac:dyDescent="0.3">
      <c r="E656" s="132">
        <v>654</v>
      </c>
      <c r="F656" s="130" t="s">
        <v>5537</v>
      </c>
      <c r="G656" s="130" t="s">
        <v>5538</v>
      </c>
      <c r="I656" s="132" t="str">
        <f t="shared" si="30"/>
        <v>Único</v>
      </c>
      <c r="J656" s="132" t="str">
        <f t="shared" si="31"/>
        <v>Único</v>
      </c>
      <c r="K656" s="132">
        <f t="shared" si="32"/>
        <v>0</v>
      </c>
    </row>
    <row r="657" spans="5:11" x14ac:dyDescent="0.3">
      <c r="E657" s="132">
        <v>655</v>
      </c>
      <c r="F657" s="130" t="s">
        <v>5539</v>
      </c>
      <c r="G657" s="130" t="s">
        <v>5540</v>
      </c>
      <c r="H657" s="130" t="s">
        <v>5541</v>
      </c>
      <c r="I657" s="132" t="str">
        <f t="shared" si="30"/>
        <v>Único</v>
      </c>
      <c r="J657" s="132" t="str">
        <f t="shared" si="31"/>
        <v>Único</v>
      </c>
      <c r="K657" s="132">
        <f t="shared" si="32"/>
        <v>0</v>
      </c>
    </row>
    <row r="658" spans="5:11" x14ac:dyDescent="0.3">
      <c r="E658" s="132">
        <v>656</v>
      </c>
      <c r="F658" s="130" t="s">
        <v>5542</v>
      </c>
      <c r="G658" s="130" t="s">
        <v>5543</v>
      </c>
      <c r="H658" s="130" t="s">
        <v>4454</v>
      </c>
      <c r="I658" s="132" t="str">
        <f t="shared" si="30"/>
        <v>Duplicado</v>
      </c>
      <c r="J658" s="132" t="str">
        <f t="shared" si="31"/>
        <v>Duplicado</v>
      </c>
      <c r="K658" s="132">
        <f t="shared" si="32"/>
        <v>1</v>
      </c>
    </row>
    <row r="659" spans="5:11" x14ac:dyDescent="0.3">
      <c r="E659" s="132">
        <v>657</v>
      </c>
      <c r="F659" s="130" t="s">
        <v>5544</v>
      </c>
      <c r="G659" s="130" t="s">
        <v>5545</v>
      </c>
      <c r="H659" s="130" t="s">
        <v>5546</v>
      </c>
      <c r="I659" s="132" t="str">
        <f t="shared" si="30"/>
        <v>Único</v>
      </c>
      <c r="J659" s="132" t="str">
        <f t="shared" si="31"/>
        <v>Único</v>
      </c>
      <c r="K659" s="132">
        <f t="shared" si="32"/>
        <v>0</v>
      </c>
    </row>
    <row r="660" spans="5:11" x14ac:dyDescent="0.3">
      <c r="E660" s="132">
        <v>658</v>
      </c>
      <c r="F660" s="130" t="s">
        <v>5547</v>
      </c>
      <c r="G660" s="130" t="s">
        <v>5548</v>
      </c>
      <c r="H660" s="130" t="s">
        <v>5549</v>
      </c>
      <c r="I660" s="132" t="str">
        <f t="shared" si="30"/>
        <v>Único</v>
      </c>
      <c r="J660" s="132" t="str">
        <f t="shared" si="31"/>
        <v>Único</v>
      </c>
      <c r="K660" s="132">
        <f t="shared" si="32"/>
        <v>0</v>
      </c>
    </row>
    <row r="661" spans="5:11" x14ac:dyDescent="0.3">
      <c r="E661" s="132">
        <v>659</v>
      </c>
      <c r="F661" s="130" t="s">
        <v>801</v>
      </c>
      <c r="G661" s="130" t="s">
        <v>802</v>
      </c>
      <c r="H661" s="130" t="s">
        <v>803</v>
      </c>
      <c r="I661" s="132" t="str">
        <f t="shared" si="30"/>
        <v>Único</v>
      </c>
      <c r="J661" s="132" t="str">
        <f t="shared" si="31"/>
        <v>Único</v>
      </c>
      <c r="K661" s="132">
        <f t="shared" si="32"/>
        <v>0</v>
      </c>
    </row>
    <row r="662" spans="5:11" x14ac:dyDescent="0.3">
      <c r="E662" s="132">
        <v>660</v>
      </c>
      <c r="F662" s="130" t="s">
        <v>5550</v>
      </c>
      <c r="G662" s="130" t="s">
        <v>5551</v>
      </c>
      <c r="H662" s="130" t="s">
        <v>5552</v>
      </c>
      <c r="I662" s="132" t="str">
        <f t="shared" si="30"/>
        <v>Único</v>
      </c>
      <c r="J662" s="132" t="str">
        <f t="shared" si="31"/>
        <v>Único</v>
      </c>
      <c r="K662" s="132">
        <f t="shared" si="32"/>
        <v>0</v>
      </c>
    </row>
    <row r="663" spans="5:11" x14ac:dyDescent="0.3">
      <c r="E663" s="132">
        <v>661</v>
      </c>
      <c r="F663" s="130" t="s">
        <v>5553</v>
      </c>
      <c r="G663" s="130" t="s">
        <v>5554</v>
      </c>
      <c r="H663" s="130" t="s">
        <v>5555</v>
      </c>
      <c r="I663" s="132" t="str">
        <f t="shared" si="30"/>
        <v>Único</v>
      </c>
      <c r="J663" s="132" t="str">
        <f t="shared" si="31"/>
        <v>Único</v>
      </c>
      <c r="K663" s="132">
        <f t="shared" si="32"/>
        <v>0</v>
      </c>
    </row>
    <row r="664" spans="5:11" x14ac:dyDescent="0.3">
      <c r="E664" s="132">
        <v>662</v>
      </c>
      <c r="F664" s="130" t="s">
        <v>5556</v>
      </c>
      <c r="G664" s="130" t="s">
        <v>5557</v>
      </c>
      <c r="H664" s="130" t="s">
        <v>5558</v>
      </c>
      <c r="I664" s="132" t="str">
        <f t="shared" si="30"/>
        <v>Único</v>
      </c>
      <c r="J664" s="132" t="str">
        <f t="shared" si="31"/>
        <v>Único</v>
      </c>
      <c r="K664" s="132">
        <f t="shared" si="32"/>
        <v>0</v>
      </c>
    </row>
    <row r="665" spans="5:11" x14ac:dyDescent="0.3">
      <c r="E665" s="132">
        <v>663</v>
      </c>
      <c r="F665" s="130" t="s">
        <v>1682</v>
      </c>
      <c r="G665" s="130" t="s">
        <v>1683</v>
      </c>
      <c r="H665" s="130" t="s">
        <v>1684</v>
      </c>
      <c r="I665" s="132" t="str">
        <f t="shared" si="30"/>
        <v>Duplicado</v>
      </c>
      <c r="J665" s="132" t="str">
        <f t="shared" si="31"/>
        <v>Duplicado</v>
      </c>
      <c r="K665" s="132">
        <f t="shared" si="32"/>
        <v>1</v>
      </c>
    </row>
    <row r="666" spans="5:11" x14ac:dyDescent="0.3">
      <c r="E666" s="132">
        <v>664</v>
      </c>
      <c r="F666" s="130" t="s">
        <v>5559</v>
      </c>
      <c r="G666" s="130" t="s">
        <v>4800</v>
      </c>
      <c r="H666" s="130" t="s">
        <v>4801</v>
      </c>
      <c r="I666" s="132" t="str">
        <f t="shared" si="30"/>
        <v>Duplicado</v>
      </c>
      <c r="J666" s="132" t="str">
        <f t="shared" si="31"/>
        <v>Duplicado</v>
      </c>
      <c r="K666" s="132">
        <f t="shared" si="32"/>
        <v>1</v>
      </c>
    </row>
    <row r="667" spans="5:11" x14ac:dyDescent="0.3">
      <c r="E667" s="132">
        <v>665</v>
      </c>
      <c r="F667" s="130" t="s">
        <v>5560</v>
      </c>
      <c r="G667" s="130" t="s">
        <v>5561</v>
      </c>
      <c r="H667" s="130" t="s">
        <v>4216</v>
      </c>
      <c r="I667" s="132" t="str">
        <f t="shared" si="30"/>
        <v>Duplicado</v>
      </c>
      <c r="J667" s="132" t="str">
        <f t="shared" si="31"/>
        <v>Duplicado</v>
      </c>
      <c r="K667" s="132">
        <f t="shared" si="32"/>
        <v>1</v>
      </c>
    </row>
    <row r="668" spans="5:11" x14ac:dyDescent="0.3">
      <c r="E668" s="132">
        <v>666</v>
      </c>
      <c r="F668" s="130" t="s">
        <v>1690</v>
      </c>
      <c r="G668" s="130" t="s">
        <v>1691</v>
      </c>
      <c r="H668" s="130" t="s">
        <v>1692</v>
      </c>
      <c r="I668" s="132" t="str">
        <f t="shared" si="30"/>
        <v>Único</v>
      </c>
      <c r="J668" s="132" t="str">
        <f t="shared" si="31"/>
        <v>Único</v>
      </c>
      <c r="K668" s="132">
        <f t="shared" si="32"/>
        <v>0</v>
      </c>
    </row>
    <row r="669" spans="5:11" x14ac:dyDescent="0.3">
      <c r="E669" s="132">
        <v>667</v>
      </c>
      <c r="F669" s="130" t="s">
        <v>5562</v>
      </c>
      <c r="G669" s="130" t="s">
        <v>5563</v>
      </c>
      <c r="H669" s="130" t="s">
        <v>5564</v>
      </c>
      <c r="I669" s="132" t="str">
        <f t="shared" si="30"/>
        <v>Único</v>
      </c>
      <c r="J669" s="132" t="str">
        <f t="shared" si="31"/>
        <v>Único</v>
      </c>
      <c r="K669" s="132">
        <f t="shared" si="32"/>
        <v>0</v>
      </c>
    </row>
    <row r="670" spans="5:11" x14ac:dyDescent="0.3">
      <c r="E670" s="132">
        <v>668</v>
      </c>
      <c r="F670" s="130" t="s">
        <v>5565</v>
      </c>
      <c r="G670" s="130" t="s">
        <v>5566</v>
      </c>
      <c r="I670" s="132" t="str">
        <f t="shared" si="30"/>
        <v>Único</v>
      </c>
      <c r="J670" s="132" t="str">
        <f t="shared" si="31"/>
        <v>Único</v>
      </c>
      <c r="K670" s="132">
        <f t="shared" si="32"/>
        <v>0</v>
      </c>
    </row>
    <row r="671" spans="5:11" x14ac:dyDescent="0.3">
      <c r="E671" s="132">
        <v>669</v>
      </c>
      <c r="F671" s="130" t="s">
        <v>855</v>
      </c>
      <c r="G671" s="130" t="s">
        <v>856</v>
      </c>
      <c r="H671" s="130" t="s">
        <v>857</v>
      </c>
      <c r="I671" s="132" t="str">
        <f t="shared" si="30"/>
        <v>Único</v>
      </c>
      <c r="J671" s="132" t="str">
        <f t="shared" si="31"/>
        <v>Único</v>
      </c>
      <c r="K671" s="132">
        <f t="shared" si="32"/>
        <v>0</v>
      </c>
    </row>
    <row r="672" spans="5:11" x14ac:dyDescent="0.3">
      <c r="E672" s="132">
        <v>670</v>
      </c>
      <c r="F672" s="130" t="s">
        <v>1720</v>
      </c>
      <c r="G672" s="130" t="s">
        <v>1721</v>
      </c>
      <c r="H672" s="130" t="s">
        <v>1722</v>
      </c>
      <c r="I672" s="132" t="str">
        <f t="shared" si="30"/>
        <v>Único</v>
      </c>
      <c r="J672" s="132" t="str">
        <f t="shared" si="31"/>
        <v>Único</v>
      </c>
      <c r="K672" s="132">
        <f t="shared" si="32"/>
        <v>0</v>
      </c>
    </row>
    <row r="673" spans="5:11" x14ac:dyDescent="0.3">
      <c r="E673" s="132">
        <v>671</v>
      </c>
      <c r="F673" s="130" t="s">
        <v>863</v>
      </c>
      <c r="G673" s="130" t="s">
        <v>864</v>
      </c>
      <c r="H673" s="130" t="s">
        <v>865</v>
      </c>
      <c r="I673" s="132" t="str">
        <f t="shared" si="30"/>
        <v>Duplicado</v>
      </c>
      <c r="J673" s="132" t="str">
        <f t="shared" si="31"/>
        <v>Duplicado</v>
      </c>
      <c r="K673" s="132">
        <f t="shared" si="32"/>
        <v>1</v>
      </c>
    </row>
    <row r="674" spans="5:11" x14ac:dyDescent="0.3">
      <c r="E674" s="132">
        <v>672</v>
      </c>
      <c r="F674" s="130" t="s">
        <v>5567</v>
      </c>
      <c r="G674" s="130" t="s">
        <v>5568</v>
      </c>
      <c r="H674" s="130" t="s">
        <v>5569</v>
      </c>
      <c r="I674" s="132" t="str">
        <f t="shared" si="30"/>
        <v>Único</v>
      </c>
      <c r="J674" s="132" t="str">
        <f t="shared" si="31"/>
        <v>Único</v>
      </c>
      <c r="K674" s="132">
        <f t="shared" si="32"/>
        <v>0</v>
      </c>
    </row>
    <row r="675" spans="5:11" x14ac:dyDescent="0.3">
      <c r="E675" s="132">
        <v>673</v>
      </c>
      <c r="F675" s="130" t="s">
        <v>871</v>
      </c>
      <c r="G675" s="130" t="s">
        <v>872</v>
      </c>
      <c r="H675" s="130" t="s">
        <v>873</v>
      </c>
      <c r="I675" s="132" t="str">
        <f t="shared" si="30"/>
        <v>Duplicado</v>
      </c>
      <c r="J675" s="132" t="str">
        <f t="shared" si="31"/>
        <v>Duplicado</v>
      </c>
      <c r="K675" s="132">
        <f t="shared" si="32"/>
        <v>1</v>
      </c>
    </row>
    <row r="676" spans="5:11" x14ac:dyDescent="0.3">
      <c r="E676" s="132">
        <v>674</v>
      </c>
      <c r="F676" s="130" t="s">
        <v>5570</v>
      </c>
      <c r="G676" s="130" t="s">
        <v>5571</v>
      </c>
      <c r="H676" s="130" t="s">
        <v>5572</v>
      </c>
      <c r="I676" s="132" t="str">
        <f t="shared" si="30"/>
        <v>Único</v>
      </c>
      <c r="J676" s="132" t="str">
        <f t="shared" si="31"/>
        <v>Único</v>
      </c>
      <c r="K676" s="132">
        <f t="shared" si="32"/>
        <v>0</v>
      </c>
    </row>
  </sheetData>
  <mergeCells count="11">
    <mergeCell ref="A1:D1"/>
    <mergeCell ref="E1:H1"/>
    <mergeCell ref="L4:M5"/>
    <mergeCell ref="L6:M7"/>
    <mergeCell ref="L8:M9"/>
    <mergeCell ref="L10:M11"/>
    <mergeCell ref="N10:N11"/>
    <mergeCell ref="O10:Q11"/>
    <mergeCell ref="L12:M13"/>
    <mergeCell ref="N12:N13"/>
    <mergeCell ref="O12:Q1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C2BD2-95E0-4AEA-A210-1CA8D5D88559}">
  <dimension ref="B1:D7"/>
  <sheetViews>
    <sheetView workbookViewId="0">
      <selection activeCell="M5" sqref="M5"/>
    </sheetView>
  </sheetViews>
  <sheetFormatPr baseColWidth="10" defaultColWidth="8.7265625" defaultRowHeight="14.5" x14ac:dyDescent="0.35"/>
  <cols>
    <col min="2" max="2" width="19.1796875" customWidth="1"/>
    <col min="3" max="4" width="25.6328125" customWidth="1"/>
  </cols>
  <sheetData>
    <row r="1" spans="2:4" x14ac:dyDescent="0.35">
      <c r="B1" s="253" t="s">
        <v>5592</v>
      </c>
      <c r="C1" s="253"/>
      <c r="D1" s="253"/>
    </row>
    <row r="2" spans="2:4" ht="26" x14ac:dyDescent="0.35">
      <c r="B2" s="136" t="s">
        <v>5573</v>
      </c>
      <c r="C2" s="136" t="s">
        <v>5574</v>
      </c>
      <c r="D2" s="136" t="s">
        <v>5575</v>
      </c>
    </row>
    <row r="3" spans="2:4" ht="117" x14ac:dyDescent="0.35">
      <c r="B3" s="136" t="s">
        <v>5576</v>
      </c>
      <c r="C3" s="137" t="s">
        <v>5590</v>
      </c>
      <c r="D3" s="137" t="s">
        <v>5577</v>
      </c>
    </row>
    <row r="4" spans="2:4" ht="104" x14ac:dyDescent="0.35">
      <c r="B4" s="136" t="s">
        <v>5578</v>
      </c>
      <c r="C4" s="137" t="s">
        <v>5579</v>
      </c>
      <c r="D4" s="137" t="s">
        <v>5580</v>
      </c>
    </row>
    <row r="5" spans="2:4" ht="104" x14ac:dyDescent="0.35">
      <c r="B5" s="136" t="s">
        <v>5581</v>
      </c>
      <c r="C5" s="137" t="s">
        <v>5582</v>
      </c>
      <c r="D5" s="137" t="s">
        <v>5583</v>
      </c>
    </row>
    <row r="6" spans="2:4" ht="104" x14ac:dyDescent="0.35">
      <c r="B6" s="136" t="s">
        <v>5584</v>
      </c>
      <c r="C6" s="137" t="s">
        <v>5585</v>
      </c>
      <c r="D6" s="137" t="s">
        <v>5586</v>
      </c>
    </row>
    <row r="7" spans="2:4" ht="117" x14ac:dyDescent="0.35">
      <c r="B7" s="136" t="s">
        <v>5587</v>
      </c>
      <c r="C7" s="137" t="s">
        <v>5588</v>
      </c>
      <c r="D7" s="137" t="s">
        <v>5589</v>
      </c>
    </row>
  </sheetData>
  <mergeCells count="1">
    <mergeCell ref="B1:D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46959-FD56-457F-8A12-431F5195BDD3}">
  <dimension ref="B2:F27"/>
  <sheetViews>
    <sheetView zoomScale="79" workbookViewId="0">
      <selection activeCell="D25" sqref="D25"/>
    </sheetView>
  </sheetViews>
  <sheetFormatPr baseColWidth="10" defaultColWidth="8.7265625" defaultRowHeight="14.5" x14ac:dyDescent="0.35"/>
  <cols>
    <col min="3" max="3" width="39.26953125" customWidth="1"/>
    <col min="4" max="4" width="44.453125" customWidth="1"/>
    <col min="5" max="5" width="63.453125" customWidth="1"/>
    <col min="6" max="6" width="14.7265625" customWidth="1"/>
  </cols>
  <sheetData>
    <row r="2" spans="2:5" x14ac:dyDescent="0.35">
      <c r="B2" s="257" t="s">
        <v>5624</v>
      </c>
      <c r="C2" s="257"/>
      <c r="D2" s="257"/>
      <c r="E2" s="257"/>
    </row>
    <row r="3" spans="2:5" x14ac:dyDescent="0.35">
      <c r="B3" s="254" t="s">
        <v>5607</v>
      </c>
      <c r="C3" s="254"/>
      <c r="D3" s="254"/>
      <c r="E3" s="254"/>
    </row>
    <row r="4" spans="2:5" ht="22.25" customHeight="1" x14ac:dyDescent="0.35">
      <c r="B4" s="102" t="s">
        <v>5593</v>
      </c>
      <c r="C4" s="102" t="s">
        <v>3879</v>
      </c>
      <c r="D4" s="102" t="s">
        <v>3844</v>
      </c>
      <c r="E4" s="102" t="s">
        <v>3946</v>
      </c>
    </row>
    <row r="5" spans="2:5" ht="18.25" customHeight="1" x14ac:dyDescent="0.35">
      <c r="B5" s="123">
        <v>1</v>
      </c>
      <c r="C5" s="124" t="s">
        <v>5594</v>
      </c>
      <c r="D5" s="123">
        <v>43</v>
      </c>
      <c r="E5" s="146">
        <f t="shared" ref="E5:E16" si="0">D5/95</f>
        <v>0.45263157894736844</v>
      </c>
    </row>
    <row r="6" spans="2:5" ht="20.149999999999999" customHeight="1" x14ac:dyDescent="0.35">
      <c r="B6" s="144">
        <v>2</v>
      </c>
      <c r="C6" s="143" t="s">
        <v>5595</v>
      </c>
      <c r="D6" s="144">
        <v>38</v>
      </c>
      <c r="E6" s="147">
        <f t="shared" si="0"/>
        <v>0.4</v>
      </c>
    </row>
    <row r="7" spans="2:5" ht="16.5" customHeight="1" x14ac:dyDescent="0.35">
      <c r="B7" s="123">
        <v>3</v>
      </c>
      <c r="C7" s="124" t="s">
        <v>2629</v>
      </c>
      <c r="D7" s="123">
        <v>37</v>
      </c>
      <c r="E7" s="146">
        <f t="shared" si="0"/>
        <v>0.38947368421052631</v>
      </c>
    </row>
    <row r="8" spans="2:5" ht="35.4" customHeight="1" x14ac:dyDescent="0.35">
      <c r="B8" s="144">
        <v>4</v>
      </c>
      <c r="C8" s="143" t="s">
        <v>5596</v>
      </c>
      <c r="D8" s="144">
        <v>30</v>
      </c>
      <c r="E8" s="147">
        <f t="shared" si="0"/>
        <v>0.31578947368421051</v>
      </c>
    </row>
    <row r="9" spans="2:5" ht="31.5" customHeight="1" x14ac:dyDescent="0.35">
      <c r="B9" s="123">
        <v>5</v>
      </c>
      <c r="C9" s="124" t="s">
        <v>5597</v>
      </c>
      <c r="D9" s="123">
        <v>11</v>
      </c>
      <c r="E9" s="146">
        <f t="shared" si="0"/>
        <v>0.11578947368421053</v>
      </c>
    </row>
    <row r="10" spans="2:5" ht="18.899999999999999" customHeight="1" x14ac:dyDescent="0.35">
      <c r="B10" s="144">
        <v>6</v>
      </c>
      <c r="C10" s="143" t="s">
        <v>5598</v>
      </c>
      <c r="D10" s="144">
        <v>9</v>
      </c>
      <c r="E10" s="147">
        <f t="shared" si="0"/>
        <v>9.4736842105263161E-2</v>
      </c>
    </row>
    <row r="11" spans="2:5" ht="17.399999999999999" customHeight="1" x14ac:dyDescent="0.35">
      <c r="B11" s="123">
        <v>7</v>
      </c>
      <c r="C11" s="124" t="s">
        <v>5599</v>
      </c>
      <c r="D11" s="123">
        <v>8</v>
      </c>
      <c r="E11" s="146">
        <f t="shared" si="0"/>
        <v>8.4210526315789472E-2</v>
      </c>
    </row>
    <row r="12" spans="2:5" ht="21" customHeight="1" x14ac:dyDescent="0.35">
      <c r="B12" s="144">
        <v>8</v>
      </c>
      <c r="C12" s="143" t="s">
        <v>5600</v>
      </c>
      <c r="D12" s="144">
        <v>8</v>
      </c>
      <c r="E12" s="147">
        <f t="shared" si="0"/>
        <v>8.4210526315789472E-2</v>
      </c>
    </row>
    <row r="13" spans="2:5" ht="21" customHeight="1" x14ac:dyDescent="0.35">
      <c r="B13" s="123">
        <v>9</v>
      </c>
      <c r="C13" s="124" t="s">
        <v>5601</v>
      </c>
      <c r="D13" s="123">
        <v>5</v>
      </c>
      <c r="E13" s="146">
        <f t="shared" si="0"/>
        <v>5.2631578947368418E-2</v>
      </c>
    </row>
    <row r="14" spans="2:5" ht="21" customHeight="1" x14ac:dyDescent="0.35">
      <c r="B14" s="144">
        <v>10</v>
      </c>
      <c r="C14" s="143" t="s">
        <v>5602</v>
      </c>
      <c r="D14" s="144">
        <v>4</v>
      </c>
      <c r="E14" s="147">
        <f t="shared" si="0"/>
        <v>4.2105263157894736E-2</v>
      </c>
    </row>
    <row r="15" spans="2:5" ht="19.25" customHeight="1" x14ac:dyDescent="0.35">
      <c r="B15" s="123">
        <v>11</v>
      </c>
      <c r="C15" s="124" t="s">
        <v>5603</v>
      </c>
      <c r="D15" s="123">
        <v>2</v>
      </c>
      <c r="E15" s="146">
        <f t="shared" si="0"/>
        <v>2.1052631578947368E-2</v>
      </c>
    </row>
    <row r="16" spans="2:5" ht="17.399999999999999" customHeight="1" x14ac:dyDescent="0.35">
      <c r="B16" s="144">
        <v>12</v>
      </c>
      <c r="C16" s="143" t="s">
        <v>5604</v>
      </c>
      <c r="D16" s="144">
        <v>2</v>
      </c>
      <c r="E16" s="147">
        <f t="shared" si="0"/>
        <v>2.1052631578947368E-2</v>
      </c>
    </row>
    <row r="17" spans="2:6" ht="19.75" customHeight="1" x14ac:dyDescent="0.35">
      <c r="B17" s="138"/>
      <c r="C17" s="139" t="s">
        <v>5605</v>
      </c>
      <c r="D17" s="145">
        <v>95</v>
      </c>
      <c r="E17" s="138"/>
    </row>
    <row r="18" spans="2:6" x14ac:dyDescent="0.35">
      <c r="C18" s="140"/>
    </row>
    <row r="19" spans="2:6" x14ac:dyDescent="0.35">
      <c r="B19" s="255" t="s">
        <v>5606</v>
      </c>
      <c r="C19" s="255"/>
      <c r="D19" s="255"/>
      <c r="E19" s="255"/>
    </row>
    <row r="22" spans="2:6" x14ac:dyDescent="0.35">
      <c r="C22" s="256" t="s">
        <v>5591</v>
      </c>
      <c r="D22" s="256"/>
      <c r="E22" s="256"/>
      <c r="F22" s="256"/>
    </row>
    <row r="23" spans="2:6" ht="39" x14ac:dyDescent="0.35">
      <c r="C23" s="136" t="s">
        <v>5608</v>
      </c>
      <c r="D23" s="136" t="s">
        <v>5609</v>
      </c>
      <c r="E23" s="136" t="s">
        <v>5610</v>
      </c>
      <c r="F23" s="136" t="s">
        <v>5611</v>
      </c>
    </row>
    <row r="24" spans="2:6" ht="91" x14ac:dyDescent="0.35">
      <c r="C24" s="136" t="s">
        <v>5612</v>
      </c>
      <c r="D24" s="142">
        <v>0.45</v>
      </c>
      <c r="E24" s="137" t="s">
        <v>5623</v>
      </c>
      <c r="F24" s="137" t="s">
        <v>5613</v>
      </c>
    </row>
    <row r="25" spans="2:6" ht="52" x14ac:dyDescent="0.35">
      <c r="C25" s="136" t="s">
        <v>5614</v>
      </c>
      <c r="D25" s="142">
        <v>0.25</v>
      </c>
      <c r="E25" s="137" t="s">
        <v>5615</v>
      </c>
      <c r="F25" s="137" t="s">
        <v>5616</v>
      </c>
    </row>
    <row r="26" spans="2:6" ht="39" x14ac:dyDescent="0.35">
      <c r="C26" s="136" t="s">
        <v>5617</v>
      </c>
      <c r="D26" s="142">
        <v>0.15</v>
      </c>
      <c r="E26" s="137" t="s">
        <v>5618</v>
      </c>
      <c r="F26" s="137" t="s">
        <v>5619</v>
      </c>
    </row>
    <row r="27" spans="2:6" ht="78" x14ac:dyDescent="0.35">
      <c r="C27" s="136" t="s">
        <v>5620</v>
      </c>
      <c r="D27" s="142">
        <v>0.15</v>
      </c>
      <c r="E27" s="137" t="s">
        <v>5621</v>
      </c>
      <c r="F27" s="137" t="s">
        <v>5622</v>
      </c>
    </row>
  </sheetData>
  <mergeCells count="4">
    <mergeCell ref="B3:E3"/>
    <mergeCell ref="B19:E19"/>
    <mergeCell ref="C22:F22"/>
    <mergeCell ref="B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9FBE4-C992-4AB0-A429-CBC7DBEB80C1}">
  <dimension ref="A1:N210"/>
  <sheetViews>
    <sheetView workbookViewId="0">
      <selection sqref="A1:N1"/>
    </sheetView>
  </sheetViews>
  <sheetFormatPr baseColWidth="10" defaultColWidth="10.81640625" defaultRowHeight="13" x14ac:dyDescent="0.3"/>
  <cols>
    <col min="1" max="6" width="10.81640625" style="4"/>
    <col min="7" max="7" width="44.81640625" style="3" customWidth="1"/>
    <col min="8" max="8" width="50.1796875" style="3" customWidth="1"/>
    <col min="9" max="16384" width="10.81640625" style="4"/>
  </cols>
  <sheetData>
    <row r="1" spans="1:14" ht="39" customHeight="1" x14ac:dyDescent="0.3">
      <c r="A1" s="241" t="s">
        <v>5625</v>
      </c>
      <c r="B1" s="242"/>
      <c r="C1" s="242"/>
      <c r="D1" s="242"/>
      <c r="E1" s="242"/>
      <c r="F1" s="242"/>
      <c r="G1" s="242"/>
      <c r="H1" s="242"/>
      <c r="I1" s="242"/>
      <c r="J1" s="242"/>
      <c r="K1" s="242"/>
      <c r="L1" s="242"/>
      <c r="M1" s="242"/>
      <c r="N1" s="242"/>
    </row>
    <row r="2" spans="1:14" x14ac:dyDescent="0.3">
      <c r="A2" s="4" t="s">
        <v>101</v>
      </c>
      <c r="B2" s="4" t="s">
        <v>102</v>
      </c>
      <c r="C2" s="4" t="s">
        <v>103</v>
      </c>
      <c r="D2" s="4" t="s">
        <v>104</v>
      </c>
      <c r="E2" s="4" t="s">
        <v>105</v>
      </c>
      <c r="F2" s="4" t="s">
        <v>106</v>
      </c>
      <c r="G2" s="3" t="s">
        <v>107</v>
      </c>
      <c r="H2" s="3" t="s">
        <v>108</v>
      </c>
      <c r="I2" s="4" t="s">
        <v>109</v>
      </c>
      <c r="J2" s="4" t="s">
        <v>110</v>
      </c>
      <c r="K2" s="4" t="s">
        <v>111</v>
      </c>
      <c r="L2" s="4" t="s">
        <v>112</v>
      </c>
      <c r="M2" s="4" t="s">
        <v>113</v>
      </c>
    </row>
    <row r="3" spans="1:14" ht="91" x14ac:dyDescent="0.3">
      <c r="A3" s="4" t="s">
        <v>114</v>
      </c>
      <c r="B3" s="4" t="s">
        <v>115</v>
      </c>
      <c r="C3" s="4">
        <v>2023</v>
      </c>
      <c r="E3" s="4" t="s">
        <v>116</v>
      </c>
      <c r="F3" s="4" t="s">
        <v>117</v>
      </c>
      <c r="G3" s="3" t="s">
        <v>118</v>
      </c>
      <c r="H3" s="3" t="s">
        <v>119</v>
      </c>
      <c r="I3" s="4" t="s">
        <v>120</v>
      </c>
      <c r="J3" s="4" t="s">
        <v>121</v>
      </c>
      <c r="L3" s="4" t="s">
        <v>3</v>
      </c>
      <c r="M3" s="4" t="s">
        <v>122</v>
      </c>
    </row>
    <row r="4" spans="1:14" ht="78" x14ac:dyDescent="0.3">
      <c r="A4" s="4" t="s">
        <v>123</v>
      </c>
      <c r="B4" s="4" t="s">
        <v>124</v>
      </c>
      <c r="C4" s="4">
        <v>2024</v>
      </c>
      <c r="D4" s="4" t="s">
        <v>125</v>
      </c>
      <c r="E4" s="4" t="s">
        <v>126</v>
      </c>
      <c r="F4" s="4" t="s">
        <v>127</v>
      </c>
      <c r="G4" s="3" t="s">
        <v>128</v>
      </c>
      <c r="H4" s="3" t="s">
        <v>129</v>
      </c>
      <c r="I4" s="4" t="s">
        <v>120</v>
      </c>
      <c r="J4" s="4" t="s">
        <v>121</v>
      </c>
      <c r="L4" s="4" t="s">
        <v>3</v>
      </c>
      <c r="M4" s="4" t="s">
        <v>130</v>
      </c>
    </row>
    <row r="5" spans="1:14" ht="91" x14ac:dyDescent="0.3">
      <c r="A5" s="4" t="s">
        <v>131</v>
      </c>
      <c r="B5" s="4" t="s">
        <v>132</v>
      </c>
      <c r="C5" s="4">
        <v>2017</v>
      </c>
      <c r="D5" s="4" t="s">
        <v>133</v>
      </c>
      <c r="E5" s="4" t="s">
        <v>134</v>
      </c>
      <c r="F5" s="4" t="s">
        <v>135</v>
      </c>
      <c r="G5" s="3" t="s">
        <v>136</v>
      </c>
      <c r="H5" s="3" t="s">
        <v>137</v>
      </c>
      <c r="I5" s="4" t="s">
        <v>138</v>
      </c>
      <c r="J5" s="4" t="s">
        <v>121</v>
      </c>
      <c r="L5" s="4" t="s">
        <v>3</v>
      </c>
      <c r="M5" s="4" t="s">
        <v>139</v>
      </c>
    </row>
    <row r="6" spans="1:14" ht="91" x14ac:dyDescent="0.3">
      <c r="A6" s="4" t="s">
        <v>140</v>
      </c>
      <c r="B6" s="4" t="s">
        <v>141</v>
      </c>
      <c r="C6" s="4">
        <v>2023</v>
      </c>
      <c r="D6" s="4" t="s">
        <v>142</v>
      </c>
      <c r="E6" s="4" t="s">
        <v>143</v>
      </c>
      <c r="F6" s="4" t="s">
        <v>144</v>
      </c>
      <c r="G6" s="3" t="s">
        <v>145</v>
      </c>
      <c r="H6" s="3" t="s">
        <v>146</v>
      </c>
      <c r="I6" s="4" t="s">
        <v>138</v>
      </c>
      <c r="J6" s="4" t="s">
        <v>121</v>
      </c>
      <c r="L6" s="4" t="s">
        <v>3</v>
      </c>
      <c r="M6" s="4" t="s">
        <v>147</v>
      </c>
    </row>
    <row r="7" spans="1:14" ht="104" x14ac:dyDescent="0.3">
      <c r="A7" s="4" t="s">
        <v>148</v>
      </c>
      <c r="B7" s="4" t="s">
        <v>149</v>
      </c>
      <c r="C7" s="4">
        <v>2018</v>
      </c>
      <c r="D7" s="4" t="s">
        <v>150</v>
      </c>
      <c r="E7" s="4" t="s">
        <v>151</v>
      </c>
      <c r="F7" s="4" t="s">
        <v>152</v>
      </c>
      <c r="G7" s="3" t="s">
        <v>153</v>
      </c>
      <c r="H7" s="3" t="s">
        <v>154</v>
      </c>
      <c r="I7" s="4" t="s">
        <v>138</v>
      </c>
      <c r="J7" s="4" t="s">
        <v>121</v>
      </c>
      <c r="K7" s="4" t="s">
        <v>155</v>
      </c>
      <c r="L7" s="4" t="s">
        <v>3</v>
      </c>
      <c r="M7" s="4" t="s">
        <v>156</v>
      </c>
    </row>
    <row r="8" spans="1:14" ht="65" x14ac:dyDescent="0.3">
      <c r="A8" s="4" t="s">
        <v>157</v>
      </c>
      <c r="B8" s="4" t="s">
        <v>158</v>
      </c>
      <c r="C8" s="4">
        <v>2021</v>
      </c>
      <c r="D8" s="4" t="s">
        <v>159</v>
      </c>
      <c r="E8" s="4" t="s">
        <v>160</v>
      </c>
      <c r="F8" s="4" t="s">
        <v>161</v>
      </c>
      <c r="G8" s="3" t="s">
        <v>162</v>
      </c>
      <c r="H8" s="3" t="s">
        <v>163</v>
      </c>
      <c r="I8" s="4" t="s">
        <v>138</v>
      </c>
      <c r="J8" s="4" t="s">
        <v>121</v>
      </c>
      <c r="L8" s="4" t="s">
        <v>3</v>
      </c>
      <c r="M8" s="4" t="s">
        <v>164</v>
      </c>
    </row>
    <row r="9" spans="1:14" ht="78" x14ac:dyDescent="0.3">
      <c r="A9" s="4" t="s">
        <v>165</v>
      </c>
      <c r="B9" s="4" t="s">
        <v>166</v>
      </c>
      <c r="C9" s="4">
        <v>2016</v>
      </c>
      <c r="D9" s="4" t="s">
        <v>167</v>
      </c>
      <c r="E9" s="4" t="s">
        <v>168</v>
      </c>
      <c r="F9" s="4" t="s">
        <v>169</v>
      </c>
      <c r="G9" s="3" t="s">
        <v>170</v>
      </c>
      <c r="H9" s="3" t="s">
        <v>171</v>
      </c>
      <c r="I9" s="4" t="s">
        <v>120</v>
      </c>
      <c r="J9" s="4" t="s">
        <v>121</v>
      </c>
      <c r="L9" s="4" t="s">
        <v>3</v>
      </c>
      <c r="M9" s="4" t="s">
        <v>172</v>
      </c>
    </row>
    <row r="10" spans="1:14" ht="52" x14ac:dyDescent="0.3">
      <c r="A10" s="4" t="s">
        <v>173</v>
      </c>
      <c r="B10" s="4" t="s">
        <v>174</v>
      </c>
      <c r="C10" s="4">
        <v>2015</v>
      </c>
      <c r="D10" s="4" t="s">
        <v>175</v>
      </c>
      <c r="E10" s="4" t="s">
        <v>176</v>
      </c>
      <c r="F10" s="4" t="s">
        <v>177</v>
      </c>
      <c r="G10" s="3" t="s">
        <v>178</v>
      </c>
      <c r="H10" s="3" t="s">
        <v>179</v>
      </c>
      <c r="I10" s="4" t="s">
        <v>138</v>
      </c>
      <c r="J10" s="4" t="s">
        <v>121</v>
      </c>
      <c r="K10" s="4" t="s">
        <v>155</v>
      </c>
      <c r="L10" s="4" t="s">
        <v>3</v>
      </c>
      <c r="M10" s="4" t="s">
        <v>180</v>
      </c>
    </row>
    <row r="11" spans="1:14" ht="78" x14ac:dyDescent="0.3">
      <c r="A11" s="4" t="s">
        <v>181</v>
      </c>
      <c r="B11" s="4" t="s">
        <v>182</v>
      </c>
      <c r="C11" s="4">
        <v>2017</v>
      </c>
      <c r="D11" s="4" t="s">
        <v>183</v>
      </c>
      <c r="E11" s="4" t="s">
        <v>184</v>
      </c>
      <c r="F11" s="4" t="s">
        <v>185</v>
      </c>
      <c r="G11" s="3" t="s">
        <v>186</v>
      </c>
      <c r="H11" s="3" t="s">
        <v>187</v>
      </c>
      <c r="I11" s="4" t="s">
        <v>138</v>
      </c>
      <c r="J11" s="4" t="s">
        <v>121</v>
      </c>
      <c r="K11" s="4" t="s">
        <v>155</v>
      </c>
      <c r="L11" s="4" t="s">
        <v>3</v>
      </c>
      <c r="M11" s="4" t="s">
        <v>188</v>
      </c>
    </row>
    <row r="12" spans="1:14" ht="65" x14ac:dyDescent="0.3">
      <c r="A12" s="4" t="s">
        <v>189</v>
      </c>
      <c r="B12" s="4" t="s">
        <v>190</v>
      </c>
      <c r="C12" s="4">
        <v>2022</v>
      </c>
      <c r="D12" s="4" t="s">
        <v>191</v>
      </c>
      <c r="E12" s="4" t="s">
        <v>192</v>
      </c>
      <c r="F12" s="4" t="s">
        <v>193</v>
      </c>
      <c r="G12" s="3" t="s">
        <v>194</v>
      </c>
      <c r="H12" s="3" t="s">
        <v>195</v>
      </c>
      <c r="I12" s="4" t="s">
        <v>138</v>
      </c>
      <c r="J12" s="4" t="s">
        <v>121</v>
      </c>
      <c r="L12" s="4" t="s">
        <v>3</v>
      </c>
      <c r="M12" s="4" t="s">
        <v>196</v>
      </c>
    </row>
    <row r="13" spans="1:14" ht="78" x14ac:dyDescent="0.3">
      <c r="A13" s="4" t="s">
        <v>197</v>
      </c>
      <c r="B13" s="4" t="s">
        <v>198</v>
      </c>
      <c r="C13" s="4">
        <v>2016</v>
      </c>
      <c r="D13" s="4" t="s">
        <v>199</v>
      </c>
      <c r="E13" s="4" t="s">
        <v>200</v>
      </c>
      <c r="F13" s="4" t="s">
        <v>201</v>
      </c>
      <c r="G13" s="3" t="s">
        <v>202</v>
      </c>
      <c r="H13" s="3" t="s">
        <v>203</v>
      </c>
      <c r="I13" s="4" t="s">
        <v>120</v>
      </c>
      <c r="J13" s="4" t="s">
        <v>121</v>
      </c>
      <c r="L13" s="4" t="s">
        <v>3</v>
      </c>
      <c r="M13" s="4" t="s">
        <v>204</v>
      </c>
    </row>
    <row r="14" spans="1:14" ht="104" x14ac:dyDescent="0.3">
      <c r="A14" s="4" t="s">
        <v>205</v>
      </c>
      <c r="B14" s="4" t="s">
        <v>206</v>
      </c>
      <c r="C14" s="4">
        <v>2021</v>
      </c>
      <c r="D14" s="4" t="s">
        <v>207</v>
      </c>
      <c r="E14" s="4" t="s">
        <v>208</v>
      </c>
      <c r="F14" s="4" t="s">
        <v>209</v>
      </c>
      <c r="G14" s="3" t="s">
        <v>210</v>
      </c>
      <c r="H14" s="3" t="s">
        <v>211</v>
      </c>
      <c r="I14" s="4" t="s">
        <v>120</v>
      </c>
      <c r="J14" s="4" t="s">
        <v>121</v>
      </c>
      <c r="L14" s="4" t="s">
        <v>3</v>
      </c>
      <c r="M14" s="4" t="s">
        <v>212</v>
      </c>
    </row>
    <row r="15" spans="1:14" ht="78" x14ac:dyDescent="0.3">
      <c r="A15" s="4" t="s">
        <v>213</v>
      </c>
      <c r="B15" s="4" t="s">
        <v>214</v>
      </c>
      <c r="C15" s="4">
        <v>2016</v>
      </c>
      <c r="D15" s="4" t="s">
        <v>215</v>
      </c>
      <c r="E15" s="4" t="s">
        <v>216</v>
      </c>
      <c r="F15" s="4" t="s">
        <v>217</v>
      </c>
      <c r="G15" s="3" t="s">
        <v>218</v>
      </c>
      <c r="H15" s="3" t="s">
        <v>219</v>
      </c>
      <c r="I15" s="4" t="s">
        <v>120</v>
      </c>
      <c r="J15" s="4" t="s">
        <v>121</v>
      </c>
      <c r="K15" s="4" t="s">
        <v>220</v>
      </c>
      <c r="L15" s="4" t="s">
        <v>3</v>
      </c>
      <c r="M15" s="4" t="s">
        <v>221</v>
      </c>
    </row>
    <row r="16" spans="1:14" ht="65" x14ac:dyDescent="0.3">
      <c r="A16" s="4" t="s">
        <v>222</v>
      </c>
      <c r="B16" s="4" t="s">
        <v>223</v>
      </c>
      <c r="C16" s="4">
        <v>2024</v>
      </c>
      <c r="D16" s="4" t="s">
        <v>224</v>
      </c>
      <c r="E16" s="4" t="s">
        <v>225</v>
      </c>
      <c r="F16" s="4" t="s">
        <v>226</v>
      </c>
      <c r="G16" s="3" t="s">
        <v>227</v>
      </c>
      <c r="H16" s="3" t="s">
        <v>228</v>
      </c>
      <c r="I16" s="4" t="s">
        <v>138</v>
      </c>
      <c r="J16" s="4" t="s">
        <v>121</v>
      </c>
      <c r="K16" s="4" t="s">
        <v>229</v>
      </c>
      <c r="L16" s="4" t="s">
        <v>3</v>
      </c>
      <c r="M16" s="4" t="s">
        <v>230</v>
      </c>
    </row>
    <row r="17" spans="1:13" ht="91" x14ac:dyDescent="0.3">
      <c r="A17" s="4" t="s">
        <v>231</v>
      </c>
      <c r="B17" s="4" t="s">
        <v>232</v>
      </c>
      <c r="C17" s="4">
        <v>2017</v>
      </c>
      <c r="D17" s="4" t="s">
        <v>233</v>
      </c>
      <c r="E17" s="4" t="s">
        <v>234</v>
      </c>
      <c r="F17" s="4" t="s">
        <v>235</v>
      </c>
      <c r="G17" s="3" t="s">
        <v>236</v>
      </c>
      <c r="H17" s="3" t="s">
        <v>237</v>
      </c>
      <c r="I17" s="4" t="s">
        <v>138</v>
      </c>
      <c r="J17" s="4" t="s">
        <v>121</v>
      </c>
      <c r="L17" s="4" t="s">
        <v>3</v>
      </c>
      <c r="M17" s="4" t="s">
        <v>238</v>
      </c>
    </row>
    <row r="18" spans="1:13" ht="78" x14ac:dyDescent="0.3">
      <c r="A18" s="4" t="s">
        <v>239</v>
      </c>
      <c r="B18" s="4" t="s">
        <v>240</v>
      </c>
      <c r="C18" s="4">
        <v>2022</v>
      </c>
      <c r="D18" s="4" t="s">
        <v>241</v>
      </c>
      <c r="E18" s="4" t="s">
        <v>242</v>
      </c>
      <c r="F18" s="4" t="s">
        <v>243</v>
      </c>
      <c r="G18" s="3" t="s">
        <v>244</v>
      </c>
      <c r="H18" s="3" t="s">
        <v>245</v>
      </c>
      <c r="I18" s="4" t="s">
        <v>138</v>
      </c>
      <c r="J18" s="4" t="s">
        <v>121</v>
      </c>
      <c r="L18" s="4" t="s">
        <v>3</v>
      </c>
      <c r="M18" s="4" t="s">
        <v>246</v>
      </c>
    </row>
    <row r="19" spans="1:13" ht="91" x14ac:dyDescent="0.3">
      <c r="A19" s="4" t="s">
        <v>247</v>
      </c>
      <c r="B19" s="4" t="s">
        <v>248</v>
      </c>
      <c r="C19" s="4">
        <v>2018</v>
      </c>
      <c r="D19" s="4" t="s">
        <v>249</v>
      </c>
      <c r="E19" s="4" t="s">
        <v>250</v>
      </c>
      <c r="F19" s="4" t="s">
        <v>251</v>
      </c>
      <c r="H19" s="3" t="s">
        <v>252</v>
      </c>
      <c r="I19" s="4" t="s">
        <v>120</v>
      </c>
      <c r="J19" s="4" t="s">
        <v>121</v>
      </c>
      <c r="K19" s="4" t="s">
        <v>220</v>
      </c>
      <c r="L19" s="4" t="s">
        <v>3</v>
      </c>
      <c r="M19" s="4" t="s">
        <v>253</v>
      </c>
    </row>
    <row r="20" spans="1:13" ht="65" x14ac:dyDescent="0.3">
      <c r="A20" s="4" t="s">
        <v>254</v>
      </c>
      <c r="B20" s="4" t="s">
        <v>255</v>
      </c>
      <c r="C20" s="4">
        <v>2020</v>
      </c>
      <c r="D20" s="4" t="s">
        <v>256</v>
      </c>
      <c r="E20" s="4" t="s">
        <v>257</v>
      </c>
      <c r="F20" s="4" t="s">
        <v>258</v>
      </c>
      <c r="H20" s="3" t="s">
        <v>259</v>
      </c>
      <c r="I20" s="4" t="s">
        <v>138</v>
      </c>
      <c r="J20" s="4" t="s">
        <v>121</v>
      </c>
      <c r="L20" s="4" t="s">
        <v>3</v>
      </c>
      <c r="M20" s="4" t="s">
        <v>260</v>
      </c>
    </row>
    <row r="21" spans="1:13" ht="65" x14ac:dyDescent="0.3">
      <c r="A21" s="4" t="s">
        <v>261</v>
      </c>
      <c r="B21" s="4" t="s">
        <v>262</v>
      </c>
      <c r="C21" s="4">
        <v>2020</v>
      </c>
      <c r="D21" s="4" t="s">
        <v>263</v>
      </c>
      <c r="E21" s="4" t="s">
        <v>264</v>
      </c>
      <c r="F21" s="4" t="s">
        <v>265</v>
      </c>
      <c r="G21" s="3" t="s">
        <v>266</v>
      </c>
      <c r="H21" s="3" t="s">
        <v>267</v>
      </c>
      <c r="I21" s="4" t="s">
        <v>120</v>
      </c>
      <c r="J21" s="4" t="s">
        <v>121</v>
      </c>
      <c r="L21" s="4" t="s">
        <v>3</v>
      </c>
      <c r="M21" s="4" t="s">
        <v>268</v>
      </c>
    </row>
    <row r="22" spans="1:13" ht="39" x14ac:dyDescent="0.3">
      <c r="A22" s="4" t="s">
        <v>269</v>
      </c>
      <c r="B22" s="4" t="s">
        <v>270</v>
      </c>
      <c r="C22" s="4">
        <v>2017</v>
      </c>
      <c r="D22" s="4" t="s">
        <v>271</v>
      </c>
      <c r="E22" s="4" t="s">
        <v>272</v>
      </c>
      <c r="F22" s="4" t="s">
        <v>273</v>
      </c>
      <c r="G22" s="3" t="s">
        <v>274</v>
      </c>
      <c r="I22" s="4" t="s">
        <v>120</v>
      </c>
      <c r="J22" s="4" t="s">
        <v>121</v>
      </c>
      <c r="K22" s="4" t="s">
        <v>229</v>
      </c>
      <c r="L22" s="4" t="s">
        <v>3</v>
      </c>
      <c r="M22" s="4" t="s">
        <v>275</v>
      </c>
    </row>
    <row r="23" spans="1:13" ht="65" x14ac:dyDescent="0.3">
      <c r="A23" s="4" t="s">
        <v>276</v>
      </c>
      <c r="B23" s="4" t="s">
        <v>277</v>
      </c>
      <c r="C23" s="4">
        <v>2017</v>
      </c>
      <c r="D23" s="4" t="s">
        <v>278</v>
      </c>
      <c r="E23" s="4" t="s">
        <v>279</v>
      </c>
      <c r="F23" s="4" t="s">
        <v>280</v>
      </c>
      <c r="H23" s="3" t="s">
        <v>281</v>
      </c>
      <c r="I23" s="4" t="s">
        <v>138</v>
      </c>
      <c r="J23" s="4" t="s">
        <v>121</v>
      </c>
      <c r="L23" s="4" t="s">
        <v>3</v>
      </c>
      <c r="M23" s="4" t="s">
        <v>282</v>
      </c>
    </row>
    <row r="24" spans="1:13" ht="52" x14ac:dyDescent="0.3">
      <c r="A24" s="4" t="s">
        <v>283</v>
      </c>
      <c r="B24" s="4" t="s">
        <v>284</v>
      </c>
      <c r="C24" s="4">
        <v>2019</v>
      </c>
      <c r="D24" s="4" t="s">
        <v>285</v>
      </c>
      <c r="E24" s="4" t="s">
        <v>286</v>
      </c>
      <c r="F24" s="4" t="s">
        <v>287</v>
      </c>
      <c r="G24" s="3" t="s">
        <v>288</v>
      </c>
      <c r="H24" s="3" t="s">
        <v>289</v>
      </c>
      <c r="I24" s="4" t="s">
        <v>138</v>
      </c>
      <c r="J24" s="4" t="s">
        <v>121</v>
      </c>
      <c r="K24" s="4" t="s">
        <v>229</v>
      </c>
      <c r="L24" s="4" t="s">
        <v>3</v>
      </c>
      <c r="M24" s="4" t="s">
        <v>290</v>
      </c>
    </row>
    <row r="25" spans="1:13" ht="104" x14ac:dyDescent="0.3">
      <c r="A25" s="4" t="s">
        <v>291</v>
      </c>
      <c r="B25" s="4" t="s">
        <v>292</v>
      </c>
      <c r="C25" s="4">
        <v>2025</v>
      </c>
      <c r="D25" s="4" t="s">
        <v>293</v>
      </c>
      <c r="E25" s="4" t="s">
        <v>294</v>
      </c>
      <c r="F25" s="4" t="s">
        <v>295</v>
      </c>
      <c r="G25" s="3" t="s">
        <v>296</v>
      </c>
      <c r="H25" s="3" t="s">
        <v>297</v>
      </c>
      <c r="I25" s="4" t="s">
        <v>138</v>
      </c>
      <c r="J25" s="4" t="s">
        <v>121</v>
      </c>
      <c r="L25" s="4" t="s">
        <v>3</v>
      </c>
      <c r="M25" s="4" t="s">
        <v>298</v>
      </c>
    </row>
    <row r="26" spans="1:13" ht="91" x14ac:dyDescent="0.3">
      <c r="A26" s="4" t="s">
        <v>299</v>
      </c>
      <c r="B26" s="4" t="s">
        <v>300</v>
      </c>
      <c r="C26" s="4">
        <v>2018</v>
      </c>
      <c r="D26" s="4" t="s">
        <v>301</v>
      </c>
      <c r="E26" s="4" t="s">
        <v>302</v>
      </c>
      <c r="F26" s="4" t="s">
        <v>303</v>
      </c>
      <c r="G26" s="3" t="s">
        <v>304</v>
      </c>
      <c r="H26" s="3" t="s">
        <v>305</v>
      </c>
      <c r="I26" s="4" t="s">
        <v>138</v>
      </c>
      <c r="J26" s="4" t="s">
        <v>121</v>
      </c>
      <c r="L26" s="4" t="s">
        <v>3</v>
      </c>
      <c r="M26" s="4" t="s">
        <v>306</v>
      </c>
    </row>
    <row r="27" spans="1:13" ht="78" x14ac:dyDescent="0.3">
      <c r="A27" s="4" t="s">
        <v>307</v>
      </c>
      <c r="B27" s="4" t="s">
        <v>308</v>
      </c>
      <c r="C27" s="4">
        <v>2015</v>
      </c>
      <c r="D27" s="4" t="s">
        <v>309</v>
      </c>
      <c r="E27" s="4" t="s">
        <v>310</v>
      </c>
      <c r="F27" s="4" t="s">
        <v>311</v>
      </c>
      <c r="G27" s="3" t="s">
        <v>312</v>
      </c>
      <c r="H27" s="3" t="s">
        <v>313</v>
      </c>
      <c r="I27" s="4" t="s">
        <v>138</v>
      </c>
      <c r="J27" s="4" t="s">
        <v>121</v>
      </c>
      <c r="L27" s="4" t="s">
        <v>3</v>
      </c>
      <c r="M27" s="4" t="s">
        <v>314</v>
      </c>
    </row>
    <row r="28" spans="1:13" ht="91" x14ac:dyDescent="0.3">
      <c r="A28" s="4" t="s">
        <v>315</v>
      </c>
      <c r="B28" s="4" t="s">
        <v>316</v>
      </c>
      <c r="C28" s="4">
        <v>2023</v>
      </c>
      <c r="D28" s="4" t="s">
        <v>317</v>
      </c>
      <c r="E28" s="4" t="s">
        <v>318</v>
      </c>
      <c r="F28" s="4" t="s">
        <v>319</v>
      </c>
      <c r="G28" s="3" t="s">
        <v>320</v>
      </c>
      <c r="H28" s="3" t="s">
        <v>321</v>
      </c>
      <c r="I28" s="4" t="s">
        <v>138</v>
      </c>
      <c r="J28" s="4" t="s">
        <v>121</v>
      </c>
      <c r="K28" s="4" t="s">
        <v>229</v>
      </c>
      <c r="L28" s="4" t="s">
        <v>3</v>
      </c>
      <c r="M28" s="4" t="s">
        <v>322</v>
      </c>
    </row>
    <row r="29" spans="1:13" ht="65" x14ac:dyDescent="0.3">
      <c r="A29" s="4" t="s">
        <v>323</v>
      </c>
      <c r="B29" s="4" t="s">
        <v>324</v>
      </c>
      <c r="C29" s="4">
        <v>2023</v>
      </c>
      <c r="D29" s="4" t="s">
        <v>325</v>
      </c>
      <c r="E29" s="4" t="s">
        <v>326</v>
      </c>
      <c r="F29" s="4" t="s">
        <v>327</v>
      </c>
      <c r="G29" s="3" t="s">
        <v>328</v>
      </c>
      <c r="H29" s="3" t="s">
        <v>329</v>
      </c>
      <c r="I29" s="4" t="s">
        <v>120</v>
      </c>
      <c r="J29" s="4" t="s">
        <v>121</v>
      </c>
      <c r="K29" s="4" t="s">
        <v>229</v>
      </c>
      <c r="L29" s="4" t="s">
        <v>3</v>
      </c>
      <c r="M29" s="4" t="s">
        <v>330</v>
      </c>
    </row>
    <row r="30" spans="1:13" ht="91" x14ac:dyDescent="0.3">
      <c r="A30" s="4" t="s">
        <v>331</v>
      </c>
      <c r="B30" s="4" t="s">
        <v>332</v>
      </c>
      <c r="C30" s="4">
        <v>2023</v>
      </c>
      <c r="D30" s="4" t="s">
        <v>333</v>
      </c>
      <c r="E30" s="4" t="s">
        <v>334</v>
      </c>
      <c r="F30" s="4" t="s">
        <v>335</v>
      </c>
      <c r="G30" s="3" t="s">
        <v>336</v>
      </c>
      <c r="H30" s="3" t="s">
        <v>337</v>
      </c>
      <c r="I30" s="4" t="s">
        <v>138</v>
      </c>
      <c r="J30" s="4" t="s">
        <v>121</v>
      </c>
      <c r="K30" s="4" t="s">
        <v>229</v>
      </c>
      <c r="L30" s="4" t="s">
        <v>3</v>
      </c>
      <c r="M30" s="4" t="s">
        <v>338</v>
      </c>
    </row>
    <row r="31" spans="1:13" ht="26" x14ac:dyDescent="0.3">
      <c r="A31" s="4" t="s">
        <v>339</v>
      </c>
      <c r="B31" s="4" t="s">
        <v>340</v>
      </c>
      <c r="C31" s="4">
        <v>2018</v>
      </c>
      <c r="D31" s="4" t="s">
        <v>341</v>
      </c>
      <c r="E31" s="4" t="s">
        <v>342</v>
      </c>
      <c r="F31" s="4" t="s">
        <v>343</v>
      </c>
      <c r="G31" s="3" t="s">
        <v>344</v>
      </c>
      <c r="I31" s="4" t="s">
        <v>138</v>
      </c>
      <c r="J31" s="4" t="s">
        <v>121</v>
      </c>
      <c r="K31" s="4" t="s">
        <v>229</v>
      </c>
      <c r="L31" s="4" t="s">
        <v>3</v>
      </c>
      <c r="M31" s="4" t="s">
        <v>345</v>
      </c>
    </row>
    <row r="32" spans="1:13" ht="117" x14ac:dyDescent="0.3">
      <c r="A32" s="4" t="s">
        <v>346</v>
      </c>
      <c r="B32" s="4" t="s">
        <v>347</v>
      </c>
      <c r="C32" s="4">
        <v>2016</v>
      </c>
      <c r="D32" s="4" t="s">
        <v>348</v>
      </c>
      <c r="E32" s="4" t="s">
        <v>349</v>
      </c>
      <c r="F32" s="4" t="s">
        <v>350</v>
      </c>
      <c r="G32" s="3" t="s">
        <v>351</v>
      </c>
      <c r="H32" s="3" t="s">
        <v>352</v>
      </c>
      <c r="I32" s="4" t="s">
        <v>138</v>
      </c>
      <c r="J32" s="4" t="s">
        <v>121</v>
      </c>
      <c r="L32" s="4" t="s">
        <v>3</v>
      </c>
      <c r="M32" s="4" t="s">
        <v>353</v>
      </c>
    </row>
    <row r="33" spans="1:13" ht="91" x14ac:dyDescent="0.3">
      <c r="A33" s="4" t="s">
        <v>354</v>
      </c>
      <c r="B33" s="4" t="s">
        <v>355</v>
      </c>
      <c r="C33" s="4">
        <v>2024</v>
      </c>
      <c r="E33" s="4" t="s">
        <v>356</v>
      </c>
      <c r="F33" s="4" t="s">
        <v>357</v>
      </c>
      <c r="H33" s="3" t="s">
        <v>358</v>
      </c>
      <c r="I33" s="4" t="s">
        <v>120</v>
      </c>
      <c r="J33" s="4" t="s">
        <v>121</v>
      </c>
      <c r="L33" s="4" t="s">
        <v>3</v>
      </c>
      <c r="M33" s="4" t="s">
        <v>359</v>
      </c>
    </row>
    <row r="34" spans="1:13" ht="26" x14ac:dyDescent="0.3">
      <c r="A34" s="4" t="s">
        <v>360</v>
      </c>
      <c r="B34" s="4" t="s">
        <v>361</v>
      </c>
      <c r="C34" s="4">
        <v>2015</v>
      </c>
      <c r="D34" s="4" t="s">
        <v>362</v>
      </c>
      <c r="E34" s="4" t="s">
        <v>363</v>
      </c>
      <c r="F34" s="4" t="s">
        <v>364</v>
      </c>
      <c r="G34" s="3" t="s">
        <v>365</v>
      </c>
      <c r="I34" s="4" t="s">
        <v>138</v>
      </c>
      <c r="J34" s="4" t="s">
        <v>121</v>
      </c>
      <c r="L34" s="4" t="s">
        <v>3</v>
      </c>
      <c r="M34" s="4" t="s">
        <v>366</v>
      </c>
    </row>
    <row r="35" spans="1:13" ht="78" x14ac:dyDescent="0.3">
      <c r="A35" s="4" t="s">
        <v>367</v>
      </c>
      <c r="B35" s="4" t="s">
        <v>368</v>
      </c>
      <c r="C35" s="4">
        <v>2021</v>
      </c>
      <c r="D35" s="4" t="s">
        <v>369</v>
      </c>
      <c r="E35" s="4" t="s">
        <v>370</v>
      </c>
      <c r="F35" s="4" t="s">
        <v>371</v>
      </c>
      <c r="G35" s="3" t="s">
        <v>372</v>
      </c>
      <c r="H35" s="3" t="s">
        <v>373</v>
      </c>
      <c r="I35" s="4" t="s">
        <v>138</v>
      </c>
      <c r="J35" s="4" t="s">
        <v>121</v>
      </c>
      <c r="L35" s="4" t="s">
        <v>3</v>
      </c>
      <c r="M35" s="4" t="s">
        <v>374</v>
      </c>
    </row>
    <row r="36" spans="1:13" ht="78" x14ac:dyDescent="0.3">
      <c r="A36" s="4" t="s">
        <v>375</v>
      </c>
      <c r="B36" s="4" t="s">
        <v>376</v>
      </c>
      <c r="C36" s="4">
        <v>2015</v>
      </c>
      <c r="D36" s="4" t="s">
        <v>377</v>
      </c>
      <c r="E36" s="4" t="s">
        <v>378</v>
      </c>
      <c r="F36" s="4" t="s">
        <v>379</v>
      </c>
      <c r="G36" s="3" t="s">
        <v>380</v>
      </c>
      <c r="H36" s="3" t="s">
        <v>381</v>
      </c>
      <c r="I36" s="4" t="s">
        <v>138</v>
      </c>
      <c r="J36" s="4" t="s">
        <v>121</v>
      </c>
      <c r="L36" s="4" t="s">
        <v>3</v>
      </c>
      <c r="M36" s="4" t="s">
        <v>382</v>
      </c>
    </row>
    <row r="37" spans="1:13" ht="78" x14ac:dyDescent="0.3">
      <c r="A37" s="4" t="s">
        <v>383</v>
      </c>
      <c r="B37" s="4" t="s">
        <v>384</v>
      </c>
      <c r="C37" s="4">
        <v>2025</v>
      </c>
      <c r="D37" s="4" t="s">
        <v>385</v>
      </c>
      <c r="E37" s="4" t="s">
        <v>386</v>
      </c>
      <c r="F37" s="4" t="s">
        <v>387</v>
      </c>
      <c r="G37" s="3" t="s">
        <v>388</v>
      </c>
      <c r="H37" s="3" t="s">
        <v>389</v>
      </c>
      <c r="I37" s="4" t="s">
        <v>138</v>
      </c>
      <c r="J37" s="4" t="s">
        <v>121</v>
      </c>
      <c r="L37" s="4" t="s">
        <v>3</v>
      </c>
      <c r="M37" s="4" t="s">
        <v>390</v>
      </c>
    </row>
    <row r="38" spans="1:13" ht="78" x14ac:dyDescent="0.3">
      <c r="A38" s="4" t="s">
        <v>391</v>
      </c>
      <c r="B38" s="4" t="s">
        <v>392</v>
      </c>
      <c r="C38" s="4">
        <v>2025</v>
      </c>
      <c r="D38" s="4" t="s">
        <v>393</v>
      </c>
      <c r="E38" s="4" t="s">
        <v>394</v>
      </c>
      <c r="F38" s="4" t="s">
        <v>395</v>
      </c>
      <c r="H38" s="3" t="s">
        <v>396</v>
      </c>
      <c r="I38" s="4" t="s">
        <v>120</v>
      </c>
      <c r="J38" s="4" t="s">
        <v>121</v>
      </c>
      <c r="K38" s="4" t="s">
        <v>155</v>
      </c>
      <c r="L38" s="4" t="s">
        <v>3</v>
      </c>
      <c r="M38" s="4" t="s">
        <v>397</v>
      </c>
    </row>
    <row r="39" spans="1:13" ht="52" x14ac:dyDescent="0.3">
      <c r="A39" s="4" t="s">
        <v>398</v>
      </c>
      <c r="B39" s="4" t="s">
        <v>399</v>
      </c>
      <c r="C39" s="4">
        <v>2024</v>
      </c>
      <c r="D39" s="4" t="s">
        <v>400</v>
      </c>
      <c r="E39" s="4" t="s">
        <v>401</v>
      </c>
      <c r="F39" s="4" t="s">
        <v>402</v>
      </c>
      <c r="H39" s="3" t="s">
        <v>403</v>
      </c>
      <c r="I39" s="4" t="s">
        <v>120</v>
      </c>
      <c r="J39" s="4" t="s">
        <v>121</v>
      </c>
      <c r="L39" s="4" t="s">
        <v>3</v>
      </c>
      <c r="M39" s="4" t="s">
        <v>404</v>
      </c>
    </row>
    <row r="40" spans="1:13" ht="52" x14ac:dyDescent="0.3">
      <c r="A40" s="4" t="s">
        <v>405</v>
      </c>
      <c r="B40" s="4" t="s">
        <v>406</v>
      </c>
      <c r="C40" s="4">
        <v>2018</v>
      </c>
      <c r="D40" s="4" t="s">
        <v>407</v>
      </c>
      <c r="E40" s="4" t="s">
        <v>408</v>
      </c>
      <c r="F40" s="4" t="s">
        <v>409</v>
      </c>
      <c r="G40" s="3" t="s">
        <v>410</v>
      </c>
      <c r="H40" s="3" t="s">
        <v>411</v>
      </c>
      <c r="I40" s="4" t="s">
        <v>120</v>
      </c>
      <c r="J40" s="4" t="s">
        <v>121</v>
      </c>
      <c r="K40" s="4" t="s">
        <v>229</v>
      </c>
      <c r="L40" s="4" t="s">
        <v>3</v>
      </c>
      <c r="M40" s="4" t="s">
        <v>412</v>
      </c>
    </row>
    <row r="41" spans="1:13" ht="52" x14ac:dyDescent="0.3">
      <c r="A41" s="4" t="s">
        <v>413</v>
      </c>
      <c r="B41" s="4" t="s">
        <v>414</v>
      </c>
      <c r="C41" s="4">
        <v>2024</v>
      </c>
      <c r="D41" s="4" t="s">
        <v>415</v>
      </c>
      <c r="E41" s="4" t="s">
        <v>416</v>
      </c>
      <c r="F41" s="4" t="s">
        <v>417</v>
      </c>
      <c r="G41" s="3" t="s">
        <v>418</v>
      </c>
      <c r="H41" s="3" t="s">
        <v>419</v>
      </c>
      <c r="I41" s="4" t="s">
        <v>138</v>
      </c>
      <c r="J41" s="4" t="s">
        <v>121</v>
      </c>
      <c r="L41" s="4" t="s">
        <v>3</v>
      </c>
      <c r="M41" s="4" t="s">
        <v>420</v>
      </c>
    </row>
    <row r="42" spans="1:13" ht="39" x14ac:dyDescent="0.3">
      <c r="A42" s="4" t="s">
        <v>421</v>
      </c>
      <c r="B42" s="4" t="s">
        <v>422</v>
      </c>
      <c r="C42" s="4">
        <v>2025</v>
      </c>
      <c r="D42" s="4" t="s">
        <v>423</v>
      </c>
      <c r="E42" s="4" t="s">
        <v>424</v>
      </c>
      <c r="F42" s="4" t="s">
        <v>425</v>
      </c>
      <c r="G42" s="3" t="s">
        <v>426</v>
      </c>
      <c r="I42" s="4" t="s">
        <v>138</v>
      </c>
      <c r="J42" s="4" t="s">
        <v>121</v>
      </c>
      <c r="L42" s="4" t="s">
        <v>3</v>
      </c>
      <c r="M42" s="4" t="s">
        <v>427</v>
      </c>
    </row>
    <row r="43" spans="1:13" ht="78" x14ac:dyDescent="0.3">
      <c r="A43" s="4" t="s">
        <v>428</v>
      </c>
      <c r="B43" s="4" t="s">
        <v>429</v>
      </c>
      <c r="C43" s="4">
        <v>2014</v>
      </c>
      <c r="D43" s="4" t="s">
        <v>430</v>
      </c>
      <c r="E43" s="4" t="s">
        <v>431</v>
      </c>
      <c r="F43" s="4" t="s">
        <v>432</v>
      </c>
      <c r="G43" s="3" t="s">
        <v>433</v>
      </c>
      <c r="H43" s="3" t="s">
        <v>434</v>
      </c>
      <c r="I43" s="4" t="s">
        <v>120</v>
      </c>
      <c r="J43" s="4" t="s">
        <v>121</v>
      </c>
      <c r="L43" s="4" t="s">
        <v>3</v>
      </c>
      <c r="M43" s="4" t="s">
        <v>435</v>
      </c>
    </row>
    <row r="44" spans="1:13" ht="52" x14ac:dyDescent="0.3">
      <c r="A44" s="4" t="s">
        <v>436</v>
      </c>
      <c r="B44" s="4" t="s">
        <v>437</v>
      </c>
      <c r="C44" s="4">
        <v>2024</v>
      </c>
      <c r="D44" s="4" t="s">
        <v>438</v>
      </c>
      <c r="E44" s="4" t="s">
        <v>439</v>
      </c>
      <c r="F44" s="4" t="s">
        <v>440</v>
      </c>
      <c r="G44" s="3" t="s">
        <v>441</v>
      </c>
      <c r="H44" s="3" t="s">
        <v>442</v>
      </c>
      <c r="I44" s="4" t="s">
        <v>120</v>
      </c>
      <c r="J44" s="4" t="s">
        <v>121</v>
      </c>
      <c r="L44" s="4" t="s">
        <v>3</v>
      </c>
      <c r="M44" s="4" t="s">
        <v>443</v>
      </c>
    </row>
    <row r="45" spans="1:13" ht="39" x14ac:dyDescent="0.3">
      <c r="A45" s="4" t="s">
        <v>444</v>
      </c>
      <c r="B45" s="4" t="s">
        <v>445</v>
      </c>
      <c r="C45" s="4">
        <v>2018</v>
      </c>
      <c r="D45" s="4" t="s">
        <v>446</v>
      </c>
      <c r="E45" s="4" t="s">
        <v>447</v>
      </c>
      <c r="F45" s="4" t="s">
        <v>448</v>
      </c>
      <c r="G45" s="3" t="s">
        <v>449</v>
      </c>
      <c r="H45" s="3" t="s">
        <v>450</v>
      </c>
      <c r="I45" s="4" t="s">
        <v>138</v>
      </c>
      <c r="J45" s="4" t="s">
        <v>121</v>
      </c>
      <c r="K45" s="4" t="s">
        <v>155</v>
      </c>
      <c r="L45" s="4" t="s">
        <v>3</v>
      </c>
      <c r="M45" s="4" t="s">
        <v>451</v>
      </c>
    </row>
    <row r="46" spans="1:13" ht="65" x14ac:dyDescent="0.3">
      <c r="A46" s="4" t="s">
        <v>452</v>
      </c>
      <c r="B46" s="4" t="s">
        <v>453</v>
      </c>
      <c r="C46" s="4">
        <v>2016</v>
      </c>
      <c r="D46" s="4" t="s">
        <v>454</v>
      </c>
      <c r="E46" s="4" t="s">
        <v>455</v>
      </c>
      <c r="F46" s="4" t="s">
        <v>456</v>
      </c>
      <c r="G46" s="3" t="s">
        <v>457</v>
      </c>
      <c r="H46" s="3" t="s">
        <v>458</v>
      </c>
      <c r="I46" s="4" t="s">
        <v>138</v>
      </c>
      <c r="J46" s="4" t="s">
        <v>121</v>
      </c>
      <c r="L46" s="4" t="s">
        <v>3</v>
      </c>
      <c r="M46" s="4" t="s">
        <v>459</v>
      </c>
    </row>
    <row r="47" spans="1:13" ht="78" x14ac:dyDescent="0.3">
      <c r="A47" s="4" t="s">
        <v>460</v>
      </c>
      <c r="B47" s="4" t="s">
        <v>461</v>
      </c>
      <c r="C47" s="4">
        <v>2019</v>
      </c>
      <c r="D47" s="4" t="s">
        <v>462</v>
      </c>
      <c r="E47" s="4" t="s">
        <v>463</v>
      </c>
      <c r="F47" s="4" t="s">
        <v>464</v>
      </c>
      <c r="H47" s="3" t="s">
        <v>465</v>
      </c>
      <c r="I47" s="4" t="s">
        <v>138</v>
      </c>
      <c r="J47" s="4" t="s">
        <v>121</v>
      </c>
      <c r="L47" s="4" t="s">
        <v>3</v>
      </c>
      <c r="M47" s="4" t="s">
        <v>466</v>
      </c>
    </row>
    <row r="48" spans="1:13" ht="91" x14ac:dyDescent="0.3">
      <c r="A48" s="4" t="s">
        <v>467</v>
      </c>
      <c r="B48" s="4" t="s">
        <v>468</v>
      </c>
      <c r="C48" s="4">
        <v>2026</v>
      </c>
      <c r="D48" s="4" t="s">
        <v>469</v>
      </c>
      <c r="E48" s="4" t="s">
        <v>470</v>
      </c>
      <c r="F48" s="4" t="s">
        <v>471</v>
      </c>
      <c r="G48" s="3" t="s">
        <v>472</v>
      </c>
      <c r="H48" s="3" t="s">
        <v>473</v>
      </c>
      <c r="I48" s="4" t="s">
        <v>138</v>
      </c>
      <c r="J48" s="4" t="s">
        <v>121</v>
      </c>
      <c r="L48" s="4" t="s">
        <v>3</v>
      </c>
      <c r="M48" s="4" t="s">
        <v>474</v>
      </c>
    </row>
    <row r="49" spans="1:13" ht="65" x14ac:dyDescent="0.3">
      <c r="A49" s="4" t="s">
        <v>475</v>
      </c>
      <c r="B49" s="4" t="s">
        <v>476</v>
      </c>
      <c r="C49" s="4">
        <v>2025</v>
      </c>
      <c r="D49" s="4" t="s">
        <v>477</v>
      </c>
      <c r="E49" s="4" t="s">
        <v>478</v>
      </c>
      <c r="F49" s="4" t="s">
        <v>479</v>
      </c>
      <c r="G49" s="3" t="s">
        <v>480</v>
      </c>
      <c r="H49" s="3" t="s">
        <v>481</v>
      </c>
      <c r="I49" s="4" t="s">
        <v>138</v>
      </c>
      <c r="J49" s="4" t="s">
        <v>121</v>
      </c>
      <c r="L49" s="4" t="s">
        <v>3</v>
      </c>
      <c r="M49" s="4" t="s">
        <v>482</v>
      </c>
    </row>
    <row r="50" spans="1:13" ht="39" x14ac:dyDescent="0.3">
      <c r="A50" s="4" t="s">
        <v>483</v>
      </c>
      <c r="B50" s="4" t="s">
        <v>484</v>
      </c>
      <c r="C50" s="4">
        <v>2022</v>
      </c>
      <c r="D50" s="4" t="s">
        <v>485</v>
      </c>
      <c r="E50" s="4" t="s">
        <v>486</v>
      </c>
      <c r="F50" s="4" t="s">
        <v>487</v>
      </c>
      <c r="G50" s="3" t="s">
        <v>488</v>
      </c>
      <c r="H50" s="3" t="s">
        <v>489</v>
      </c>
      <c r="I50" s="4" t="s">
        <v>138</v>
      </c>
      <c r="J50" s="4" t="s">
        <v>121</v>
      </c>
      <c r="K50" s="4" t="s">
        <v>229</v>
      </c>
      <c r="L50" s="4" t="s">
        <v>3</v>
      </c>
      <c r="M50" s="4" t="s">
        <v>490</v>
      </c>
    </row>
    <row r="51" spans="1:13" ht="52" x14ac:dyDescent="0.3">
      <c r="A51" s="4" t="s">
        <v>491</v>
      </c>
      <c r="B51" s="4" t="s">
        <v>492</v>
      </c>
      <c r="C51" s="4">
        <v>2022</v>
      </c>
      <c r="D51" s="4" t="s">
        <v>493</v>
      </c>
      <c r="E51" s="4" t="s">
        <v>494</v>
      </c>
      <c r="F51" s="4" t="s">
        <v>495</v>
      </c>
      <c r="G51" s="3" t="s">
        <v>496</v>
      </c>
      <c r="H51" s="3" t="s">
        <v>497</v>
      </c>
      <c r="I51" s="4" t="s">
        <v>120</v>
      </c>
      <c r="J51" s="4" t="s">
        <v>121</v>
      </c>
      <c r="L51" s="4" t="s">
        <v>3</v>
      </c>
      <c r="M51" s="4" t="s">
        <v>498</v>
      </c>
    </row>
    <row r="52" spans="1:13" ht="78" x14ac:dyDescent="0.3">
      <c r="A52" s="4" t="s">
        <v>499</v>
      </c>
      <c r="B52" s="4" t="s">
        <v>500</v>
      </c>
      <c r="C52" s="4">
        <v>2022</v>
      </c>
      <c r="D52" s="4" t="s">
        <v>501</v>
      </c>
      <c r="E52" s="4" t="s">
        <v>502</v>
      </c>
      <c r="F52" s="4" t="s">
        <v>503</v>
      </c>
      <c r="G52" s="3" t="s">
        <v>504</v>
      </c>
      <c r="H52" s="3" t="s">
        <v>505</v>
      </c>
      <c r="I52" s="4" t="s">
        <v>138</v>
      </c>
      <c r="J52" s="4" t="s">
        <v>121</v>
      </c>
      <c r="L52" s="4" t="s">
        <v>3</v>
      </c>
      <c r="M52" s="4" t="s">
        <v>506</v>
      </c>
    </row>
    <row r="53" spans="1:13" ht="52" x14ac:dyDescent="0.3">
      <c r="A53" s="4" t="s">
        <v>507</v>
      </c>
      <c r="B53" s="4" t="s">
        <v>508</v>
      </c>
      <c r="C53" s="4">
        <v>2015</v>
      </c>
      <c r="D53" s="4" t="s">
        <v>509</v>
      </c>
      <c r="E53" s="4" t="s">
        <v>510</v>
      </c>
      <c r="F53" s="4" t="s">
        <v>511</v>
      </c>
      <c r="G53" s="3" t="s">
        <v>512</v>
      </c>
      <c r="H53" s="3" t="s">
        <v>513</v>
      </c>
      <c r="I53" s="4" t="s">
        <v>138</v>
      </c>
      <c r="J53" s="4" t="s">
        <v>121</v>
      </c>
      <c r="L53" s="4" t="s">
        <v>3</v>
      </c>
      <c r="M53" s="4" t="s">
        <v>514</v>
      </c>
    </row>
    <row r="54" spans="1:13" ht="65" x14ac:dyDescent="0.3">
      <c r="A54" s="4" t="s">
        <v>515</v>
      </c>
      <c r="B54" s="4" t="s">
        <v>516</v>
      </c>
      <c r="C54" s="4">
        <v>2016</v>
      </c>
      <c r="D54" s="4" t="s">
        <v>517</v>
      </c>
      <c r="E54" s="4" t="s">
        <v>518</v>
      </c>
      <c r="F54" s="4" t="s">
        <v>519</v>
      </c>
      <c r="G54" s="3" t="s">
        <v>520</v>
      </c>
      <c r="H54" s="3" t="s">
        <v>521</v>
      </c>
      <c r="I54" s="4" t="s">
        <v>138</v>
      </c>
      <c r="J54" s="4" t="s">
        <v>121</v>
      </c>
      <c r="L54" s="4" t="s">
        <v>3</v>
      </c>
      <c r="M54" s="4" t="s">
        <v>522</v>
      </c>
    </row>
    <row r="55" spans="1:13" ht="65" x14ac:dyDescent="0.3">
      <c r="A55" s="4" t="s">
        <v>523</v>
      </c>
      <c r="B55" s="4" t="s">
        <v>524</v>
      </c>
      <c r="C55" s="4">
        <v>2021</v>
      </c>
      <c r="D55" s="4" t="s">
        <v>525</v>
      </c>
      <c r="E55" s="4" t="s">
        <v>526</v>
      </c>
      <c r="F55" s="4" t="s">
        <v>527</v>
      </c>
      <c r="H55" s="3" t="s">
        <v>528</v>
      </c>
      <c r="I55" s="4" t="s">
        <v>138</v>
      </c>
      <c r="J55" s="4" t="s">
        <v>121</v>
      </c>
      <c r="K55" s="4" t="s">
        <v>529</v>
      </c>
      <c r="L55" s="4" t="s">
        <v>3</v>
      </c>
      <c r="M55" s="4" t="s">
        <v>530</v>
      </c>
    </row>
    <row r="56" spans="1:13" ht="156" x14ac:dyDescent="0.3">
      <c r="A56" s="4" t="s">
        <v>531</v>
      </c>
      <c r="B56" s="4" t="s">
        <v>532</v>
      </c>
      <c r="C56" s="4">
        <v>2023</v>
      </c>
      <c r="D56" s="4" t="s">
        <v>533</v>
      </c>
      <c r="E56" s="4" t="s">
        <v>534</v>
      </c>
      <c r="F56" s="4" t="s">
        <v>535</v>
      </c>
      <c r="G56" s="3" t="s">
        <v>536</v>
      </c>
      <c r="H56" s="3" t="s">
        <v>537</v>
      </c>
      <c r="I56" s="4" t="s">
        <v>120</v>
      </c>
      <c r="J56" s="4" t="s">
        <v>121</v>
      </c>
      <c r="L56" s="4" t="s">
        <v>3</v>
      </c>
      <c r="M56" s="4" t="s">
        <v>538</v>
      </c>
    </row>
    <row r="57" spans="1:13" ht="65" x14ac:dyDescent="0.3">
      <c r="A57" s="4" t="s">
        <v>331</v>
      </c>
      <c r="B57" s="4" t="s">
        <v>539</v>
      </c>
      <c r="C57" s="4">
        <v>2022</v>
      </c>
      <c r="D57" s="4" t="s">
        <v>540</v>
      </c>
      <c r="E57" s="4" t="s">
        <v>541</v>
      </c>
      <c r="F57" s="4" t="s">
        <v>542</v>
      </c>
      <c r="H57" s="3" t="s">
        <v>543</v>
      </c>
      <c r="I57" s="4" t="s">
        <v>120</v>
      </c>
      <c r="J57" s="4" t="s">
        <v>121</v>
      </c>
      <c r="L57" s="4" t="s">
        <v>3</v>
      </c>
      <c r="M57" s="4" t="s">
        <v>544</v>
      </c>
    </row>
    <row r="58" spans="1:13" ht="104" x14ac:dyDescent="0.3">
      <c r="A58" s="4" t="s">
        <v>545</v>
      </c>
      <c r="B58" s="4" t="s">
        <v>546</v>
      </c>
      <c r="C58" s="4">
        <v>2015</v>
      </c>
      <c r="D58" s="4" t="s">
        <v>547</v>
      </c>
      <c r="E58" s="4" t="s">
        <v>548</v>
      </c>
      <c r="F58" s="4" t="s">
        <v>549</v>
      </c>
      <c r="H58" s="3" t="s">
        <v>550</v>
      </c>
      <c r="I58" s="4" t="s">
        <v>138</v>
      </c>
      <c r="J58" s="4" t="s">
        <v>121</v>
      </c>
      <c r="L58" s="4" t="s">
        <v>3</v>
      </c>
      <c r="M58" s="4" t="s">
        <v>551</v>
      </c>
    </row>
    <row r="59" spans="1:13" ht="78" x14ac:dyDescent="0.3">
      <c r="A59" s="4" t="s">
        <v>552</v>
      </c>
      <c r="B59" s="4" t="s">
        <v>553</v>
      </c>
      <c r="C59" s="4">
        <v>2022</v>
      </c>
      <c r="D59" s="4" t="s">
        <v>554</v>
      </c>
      <c r="E59" s="4" t="s">
        <v>555</v>
      </c>
      <c r="F59" s="4" t="s">
        <v>556</v>
      </c>
      <c r="G59" s="3" t="s">
        <v>557</v>
      </c>
      <c r="H59" s="3" t="s">
        <v>558</v>
      </c>
      <c r="I59" s="4" t="s">
        <v>138</v>
      </c>
      <c r="J59" s="4" t="s">
        <v>121</v>
      </c>
      <c r="L59" s="4" t="s">
        <v>3</v>
      </c>
      <c r="M59" s="4" t="s">
        <v>559</v>
      </c>
    </row>
    <row r="60" spans="1:13" ht="91" x14ac:dyDescent="0.3">
      <c r="A60" s="4" t="s">
        <v>560</v>
      </c>
      <c r="B60" s="4" t="s">
        <v>561</v>
      </c>
      <c r="C60" s="4">
        <v>2024</v>
      </c>
      <c r="D60" s="4" t="s">
        <v>562</v>
      </c>
      <c r="E60" s="4" t="s">
        <v>563</v>
      </c>
      <c r="F60" s="4" t="s">
        <v>564</v>
      </c>
      <c r="G60" s="3" t="s">
        <v>565</v>
      </c>
      <c r="H60" s="3" t="s">
        <v>566</v>
      </c>
      <c r="I60" s="4" t="s">
        <v>138</v>
      </c>
      <c r="J60" s="4" t="s">
        <v>121</v>
      </c>
      <c r="L60" s="4" t="s">
        <v>3</v>
      </c>
      <c r="M60" s="4" t="s">
        <v>567</v>
      </c>
    </row>
    <row r="61" spans="1:13" ht="78" x14ac:dyDescent="0.3">
      <c r="A61" s="4" t="s">
        <v>568</v>
      </c>
      <c r="B61" s="4" t="s">
        <v>569</v>
      </c>
      <c r="C61" s="4">
        <v>2024</v>
      </c>
      <c r="D61" s="4" t="s">
        <v>570</v>
      </c>
      <c r="E61" s="4" t="s">
        <v>571</v>
      </c>
      <c r="F61" s="4" t="s">
        <v>572</v>
      </c>
      <c r="H61" s="3" t="s">
        <v>573</v>
      </c>
      <c r="I61" s="4" t="s">
        <v>120</v>
      </c>
      <c r="J61" s="4" t="s">
        <v>121</v>
      </c>
      <c r="L61" s="4" t="s">
        <v>3</v>
      </c>
      <c r="M61" s="4" t="s">
        <v>574</v>
      </c>
    </row>
    <row r="62" spans="1:13" ht="39" x14ac:dyDescent="0.3">
      <c r="A62" s="4" t="s">
        <v>575</v>
      </c>
      <c r="B62" s="4" t="s">
        <v>576</v>
      </c>
      <c r="C62" s="4">
        <v>2018</v>
      </c>
      <c r="D62" s="4" t="s">
        <v>577</v>
      </c>
      <c r="E62" s="4" t="s">
        <v>578</v>
      </c>
      <c r="F62" s="4" t="s">
        <v>579</v>
      </c>
      <c r="G62" s="3" t="s">
        <v>580</v>
      </c>
      <c r="H62" s="3" t="s">
        <v>581</v>
      </c>
      <c r="I62" s="4" t="s">
        <v>138</v>
      </c>
      <c r="J62" s="4" t="s">
        <v>121</v>
      </c>
      <c r="L62" s="4" t="s">
        <v>3</v>
      </c>
      <c r="M62" s="4" t="s">
        <v>582</v>
      </c>
    </row>
    <row r="63" spans="1:13" ht="78" x14ac:dyDescent="0.3">
      <c r="A63" s="4" t="s">
        <v>583</v>
      </c>
      <c r="B63" s="4" t="s">
        <v>584</v>
      </c>
      <c r="C63" s="4">
        <v>2020</v>
      </c>
      <c r="D63" s="4" t="s">
        <v>585</v>
      </c>
      <c r="E63" s="4" t="s">
        <v>586</v>
      </c>
      <c r="F63" s="4" t="s">
        <v>587</v>
      </c>
      <c r="G63" s="3" t="s">
        <v>588</v>
      </c>
      <c r="H63" s="3" t="s">
        <v>589</v>
      </c>
      <c r="I63" s="4" t="s">
        <v>138</v>
      </c>
      <c r="J63" s="4" t="s">
        <v>121</v>
      </c>
      <c r="L63" s="4" t="s">
        <v>3</v>
      </c>
      <c r="M63" s="4" t="s">
        <v>590</v>
      </c>
    </row>
    <row r="64" spans="1:13" ht="65" x14ac:dyDescent="0.3">
      <c r="A64" s="4" t="s">
        <v>591</v>
      </c>
      <c r="B64" s="4" t="s">
        <v>592</v>
      </c>
      <c r="C64" s="4">
        <v>2025</v>
      </c>
      <c r="D64" s="4" t="s">
        <v>593</v>
      </c>
      <c r="E64" s="4" t="s">
        <v>594</v>
      </c>
      <c r="F64" s="4" t="s">
        <v>595</v>
      </c>
      <c r="G64" s="3" t="s">
        <v>596</v>
      </c>
      <c r="H64" s="3" t="s">
        <v>597</v>
      </c>
      <c r="I64" s="4" t="s">
        <v>138</v>
      </c>
      <c r="J64" s="4" t="s">
        <v>121</v>
      </c>
      <c r="L64" s="4" t="s">
        <v>3</v>
      </c>
      <c r="M64" s="4" t="s">
        <v>598</v>
      </c>
    </row>
    <row r="65" spans="1:13" ht="91" x14ac:dyDescent="0.3">
      <c r="A65" s="4" t="s">
        <v>114</v>
      </c>
      <c r="B65" s="4" t="s">
        <v>599</v>
      </c>
      <c r="C65" s="4">
        <v>2023</v>
      </c>
      <c r="D65" s="4" t="s">
        <v>600</v>
      </c>
      <c r="E65" s="4" t="s">
        <v>601</v>
      </c>
      <c r="F65" s="4" t="s">
        <v>602</v>
      </c>
      <c r="G65" s="3" t="s">
        <v>603</v>
      </c>
      <c r="H65" s="3" t="s">
        <v>604</v>
      </c>
      <c r="I65" s="4" t="s">
        <v>120</v>
      </c>
      <c r="J65" s="4" t="s">
        <v>121</v>
      </c>
      <c r="K65" s="4" t="s">
        <v>229</v>
      </c>
      <c r="L65" s="4" t="s">
        <v>3</v>
      </c>
      <c r="M65" s="4" t="s">
        <v>605</v>
      </c>
    </row>
    <row r="66" spans="1:13" ht="91" x14ac:dyDescent="0.3">
      <c r="A66" s="4" t="s">
        <v>606</v>
      </c>
      <c r="B66" s="4" t="s">
        <v>607</v>
      </c>
      <c r="C66" s="4">
        <v>2015</v>
      </c>
      <c r="D66" s="4" t="s">
        <v>608</v>
      </c>
      <c r="E66" s="4" t="s">
        <v>609</v>
      </c>
      <c r="F66" s="4" t="s">
        <v>610</v>
      </c>
      <c r="G66" s="3" t="s">
        <v>611</v>
      </c>
      <c r="H66" s="3" t="s">
        <v>612</v>
      </c>
      <c r="I66" s="4" t="s">
        <v>120</v>
      </c>
      <c r="J66" s="4" t="s">
        <v>121</v>
      </c>
      <c r="K66" s="4" t="s">
        <v>229</v>
      </c>
      <c r="L66" s="4" t="s">
        <v>3</v>
      </c>
      <c r="M66" s="4" t="s">
        <v>613</v>
      </c>
    </row>
    <row r="67" spans="1:13" ht="65" x14ac:dyDescent="0.3">
      <c r="A67" s="4" t="s">
        <v>614</v>
      </c>
      <c r="B67" s="4" t="s">
        <v>615</v>
      </c>
      <c r="C67" s="4">
        <v>2022</v>
      </c>
      <c r="D67" s="4" t="s">
        <v>616</v>
      </c>
      <c r="E67" s="4" t="s">
        <v>617</v>
      </c>
      <c r="F67" s="4" t="s">
        <v>618</v>
      </c>
      <c r="G67" s="3" t="s">
        <v>619</v>
      </c>
      <c r="H67" s="3" t="s">
        <v>620</v>
      </c>
      <c r="I67" s="4" t="s">
        <v>138</v>
      </c>
      <c r="J67" s="4" t="s">
        <v>121</v>
      </c>
      <c r="K67" s="4" t="s">
        <v>229</v>
      </c>
      <c r="L67" s="4" t="s">
        <v>3</v>
      </c>
      <c r="M67" s="4" t="s">
        <v>621</v>
      </c>
    </row>
    <row r="68" spans="1:13" ht="52" x14ac:dyDescent="0.3">
      <c r="A68" s="4" t="s">
        <v>622</v>
      </c>
      <c r="B68" s="4" t="s">
        <v>623</v>
      </c>
      <c r="C68" s="4">
        <v>2021</v>
      </c>
      <c r="D68" s="4" t="s">
        <v>624</v>
      </c>
      <c r="E68" s="4" t="s">
        <v>625</v>
      </c>
      <c r="F68" s="4" t="s">
        <v>626</v>
      </c>
      <c r="G68" s="3" t="s">
        <v>627</v>
      </c>
      <c r="H68" s="3" t="s">
        <v>628</v>
      </c>
      <c r="I68" s="4" t="s">
        <v>138</v>
      </c>
      <c r="J68" s="4" t="s">
        <v>121</v>
      </c>
      <c r="L68" s="4" t="s">
        <v>3</v>
      </c>
      <c r="M68" s="4" t="s">
        <v>629</v>
      </c>
    </row>
    <row r="69" spans="1:13" ht="117" x14ac:dyDescent="0.3">
      <c r="A69" s="4" t="s">
        <v>630</v>
      </c>
      <c r="B69" s="4" t="s">
        <v>631</v>
      </c>
      <c r="C69" s="4">
        <v>2018</v>
      </c>
      <c r="D69" s="4" t="s">
        <v>632</v>
      </c>
      <c r="E69" s="4" t="s">
        <v>633</v>
      </c>
      <c r="F69" s="4" t="s">
        <v>634</v>
      </c>
      <c r="G69" s="3" t="s">
        <v>635</v>
      </c>
      <c r="H69" s="3" t="s">
        <v>636</v>
      </c>
      <c r="I69" s="4" t="s">
        <v>138</v>
      </c>
      <c r="J69" s="4" t="s">
        <v>121</v>
      </c>
      <c r="K69" s="4" t="s">
        <v>155</v>
      </c>
      <c r="L69" s="4" t="s">
        <v>3</v>
      </c>
      <c r="M69" s="4" t="s">
        <v>637</v>
      </c>
    </row>
    <row r="70" spans="1:13" ht="78" x14ac:dyDescent="0.3">
      <c r="A70" s="4" t="s">
        <v>638</v>
      </c>
      <c r="B70" s="4" t="s">
        <v>639</v>
      </c>
      <c r="C70" s="4">
        <v>2022</v>
      </c>
      <c r="D70" s="4" t="s">
        <v>640</v>
      </c>
      <c r="E70" s="4" t="s">
        <v>641</v>
      </c>
      <c r="F70" s="4" t="s">
        <v>642</v>
      </c>
      <c r="G70" s="3" t="s">
        <v>643</v>
      </c>
      <c r="H70" s="3" t="s">
        <v>644</v>
      </c>
      <c r="I70" s="4" t="s">
        <v>120</v>
      </c>
      <c r="J70" s="4" t="s">
        <v>121</v>
      </c>
      <c r="K70" s="4" t="s">
        <v>229</v>
      </c>
      <c r="L70" s="4" t="s">
        <v>3</v>
      </c>
      <c r="M70" s="4" t="s">
        <v>645</v>
      </c>
    </row>
    <row r="71" spans="1:13" ht="104" x14ac:dyDescent="0.3">
      <c r="A71" s="4" t="s">
        <v>646</v>
      </c>
      <c r="B71" s="4" t="s">
        <v>647</v>
      </c>
      <c r="C71" s="4">
        <v>2020</v>
      </c>
      <c r="D71" s="4" t="s">
        <v>648</v>
      </c>
      <c r="E71" s="4" t="s">
        <v>649</v>
      </c>
      <c r="F71" s="4" t="s">
        <v>650</v>
      </c>
      <c r="G71" s="3" t="s">
        <v>651</v>
      </c>
      <c r="H71" s="3" t="s">
        <v>652</v>
      </c>
      <c r="I71" s="4" t="s">
        <v>138</v>
      </c>
      <c r="J71" s="4" t="s">
        <v>121</v>
      </c>
      <c r="K71" s="4" t="s">
        <v>229</v>
      </c>
      <c r="L71" s="4" t="s">
        <v>3</v>
      </c>
      <c r="M71" s="4" t="s">
        <v>653</v>
      </c>
    </row>
    <row r="72" spans="1:13" ht="78" x14ac:dyDescent="0.3">
      <c r="A72" s="4" t="s">
        <v>654</v>
      </c>
      <c r="B72" s="4" t="s">
        <v>655</v>
      </c>
      <c r="C72" s="4">
        <v>2026</v>
      </c>
      <c r="D72" s="4" t="s">
        <v>656</v>
      </c>
      <c r="E72" s="4" t="s">
        <v>657</v>
      </c>
      <c r="F72" s="4" t="s">
        <v>658</v>
      </c>
      <c r="G72" s="3" t="s">
        <v>659</v>
      </c>
      <c r="H72" s="3" t="s">
        <v>660</v>
      </c>
      <c r="I72" s="4" t="s">
        <v>138</v>
      </c>
      <c r="J72" s="4" t="s">
        <v>121</v>
      </c>
      <c r="K72" s="4" t="s">
        <v>229</v>
      </c>
      <c r="L72" s="4" t="s">
        <v>3</v>
      </c>
      <c r="M72" s="4" t="s">
        <v>661</v>
      </c>
    </row>
    <row r="73" spans="1:13" ht="91" x14ac:dyDescent="0.3">
      <c r="A73" s="4" t="s">
        <v>662</v>
      </c>
      <c r="B73" s="4" t="s">
        <v>663</v>
      </c>
      <c r="C73" s="4">
        <v>2026</v>
      </c>
      <c r="D73" s="4" t="s">
        <v>664</v>
      </c>
      <c r="E73" s="4" t="s">
        <v>665</v>
      </c>
      <c r="F73" s="4" t="s">
        <v>666</v>
      </c>
      <c r="G73" s="3" t="s">
        <v>667</v>
      </c>
      <c r="H73" s="3" t="s">
        <v>668</v>
      </c>
      <c r="I73" s="4" t="s">
        <v>138</v>
      </c>
      <c r="J73" s="4" t="s">
        <v>121</v>
      </c>
      <c r="L73" s="4" t="s">
        <v>3</v>
      </c>
      <c r="M73" s="4" t="s">
        <v>669</v>
      </c>
    </row>
    <row r="74" spans="1:13" ht="26" x14ac:dyDescent="0.3">
      <c r="A74" s="4" t="s">
        <v>670</v>
      </c>
      <c r="B74" s="4" t="s">
        <v>671</v>
      </c>
      <c r="C74" s="4">
        <v>2015</v>
      </c>
      <c r="D74" s="4" t="s">
        <v>672</v>
      </c>
      <c r="E74" s="4" t="s">
        <v>673</v>
      </c>
      <c r="F74" s="4" t="s">
        <v>674</v>
      </c>
      <c r="G74" s="3" t="s">
        <v>675</v>
      </c>
      <c r="I74" s="4" t="s">
        <v>138</v>
      </c>
      <c r="J74" s="4" t="s">
        <v>121</v>
      </c>
      <c r="L74" s="4" t="s">
        <v>3</v>
      </c>
      <c r="M74" s="4" t="s">
        <v>676</v>
      </c>
    </row>
    <row r="75" spans="1:13" ht="78" x14ac:dyDescent="0.3">
      <c r="A75" s="4" t="s">
        <v>677</v>
      </c>
      <c r="B75" s="4" t="s">
        <v>678</v>
      </c>
      <c r="C75" s="4">
        <v>2021</v>
      </c>
      <c r="D75" s="4" t="s">
        <v>679</v>
      </c>
      <c r="E75" s="4" t="s">
        <v>680</v>
      </c>
      <c r="F75" s="4" t="s">
        <v>681</v>
      </c>
      <c r="H75" s="3" t="s">
        <v>682</v>
      </c>
      <c r="I75" s="4" t="s">
        <v>120</v>
      </c>
      <c r="J75" s="4" t="s">
        <v>121</v>
      </c>
      <c r="K75" s="4" t="s">
        <v>155</v>
      </c>
      <c r="L75" s="4" t="s">
        <v>3</v>
      </c>
      <c r="M75" s="4" t="s">
        <v>683</v>
      </c>
    </row>
    <row r="76" spans="1:13" ht="65" x14ac:dyDescent="0.3">
      <c r="A76" s="4" t="s">
        <v>684</v>
      </c>
      <c r="B76" s="4" t="s">
        <v>685</v>
      </c>
      <c r="C76" s="4">
        <v>2022</v>
      </c>
      <c r="D76" s="4" t="s">
        <v>686</v>
      </c>
      <c r="E76" s="4" t="s">
        <v>687</v>
      </c>
      <c r="F76" s="4" t="s">
        <v>688</v>
      </c>
      <c r="G76" s="3" t="s">
        <v>689</v>
      </c>
      <c r="H76" s="3" t="s">
        <v>690</v>
      </c>
      <c r="I76" s="4" t="s">
        <v>120</v>
      </c>
      <c r="J76" s="4" t="s">
        <v>121</v>
      </c>
      <c r="L76" s="4" t="s">
        <v>3</v>
      </c>
      <c r="M76" s="4" t="s">
        <v>691</v>
      </c>
    </row>
    <row r="77" spans="1:13" ht="65" x14ac:dyDescent="0.3">
      <c r="A77" s="4" t="s">
        <v>692</v>
      </c>
      <c r="B77" s="4" t="s">
        <v>693</v>
      </c>
      <c r="C77" s="4">
        <v>2020</v>
      </c>
      <c r="D77" s="4" t="s">
        <v>694</v>
      </c>
      <c r="E77" s="4" t="s">
        <v>695</v>
      </c>
      <c r="F77" s="4" t="s">
        <v>696</v>
      </c>
      <c r="H77" s="3" t="s">
        <v>697</v>
      </c>
      <c r="I77" s="4" t="s">
        <v>138</v>
      </c>
      <c r="J77" s="4" t="s">
        <v>121</v>
      </c>
      <c r="L77" s="4" t="s">
        <v>3</v>
      </c>
      <c r="M77" s="4" t="s">
        <v>698</v>
      </c>
    </row>
    <row r="78" spans="1:13" ht="78" x14ac:dyDescent="0.3">
      <c r="A78" s="4" t="s">
        <v>699</v>
      </c>
      <c r="B78" s="4" t="s">
        <v>700</v>
      </c>
      <c r="C78" s="4">
        <v>2022</v>
      </c>
      <c r="D78" s="4" t="s">
        <v>701</v>
      </c>
      <c r="E78" s="4" t="s">
        <v>702</v>
      </c>
      <c r="F78" s="4" t="s">
        <v>703</v>
      </c>
      <c r="G78" s="3" t="s">
        <v>704</v>
      </c>
      <c r="H78" s="3" t="s">
        <v>705</v>
      </c>
      <c r="I78" s="4" t="s">
        <v>138</v>
      </c>
      <c r="J78" s="4" t="s">
        <v>121</v>
      </c>
      <c r="L78" s="4" t="s">
        <v>3</v>
      </c>
      <c r="M78" s="4" t="s">
        <v>706</v>
      </c>
    </row>
    <row r="79" spans="1:13" ht="78" x14ac:dyDescent="0.3">
      <c r="A79" s="4" t="s">
        <v>707</v>
      </c>
      <c r="B79" s="4" t="s">
        <v>708</v>
      </c>
      <c r="C79" s="4">
        <v>2024</v>
      </c>
      <c r="D79" s="4" t="s">
        <v>709</v>
      </c>
      <c r="E79" s="4" t="s">
        <v>710</v>
      </c>
      <c r="F79" s="4" t="s">
        <v>711</v>
      </c>
      <c r="G79" s="3" t="s">
        <v>712</v>
      </c>
      <c r="H79" s="3" t="s">
        <v>713</v>
      </c>
      <c r="I79" s="4" t="s">
        <v>138</v>
      </c>
      <c r="J79" s="4" t="s">
        <v>121</v>
      </c>
      <c r="K79" s="4" t="s">
        <v>155</v>
      </c>
      <c r="L79" s="4" t="s">
        <v>3</v>
      </c>
      <c r="M79" s="4" t="s">
        <v>714</v>
      </c>
    </row>
    <row r="80" spans="1:13" ht="78" x14ac:dyDescent="0.3">
      <c r="A80" s="4" t="s">
        <v>715</v>
      </c>
      <c r="B80" s="4" t="s">
        <v>716</v>
      </c>
      <c r="C80" s="4">
        <v>2024</v>
      </c>
      <c r="D80" s="4" t="s">
        <v>717</v>
      </c>
      <c r="E80" s="4" t="s">
        <v>718</v>
      </c>
      <c r="F80" s="4" t="s">
        <v>719</v>
      </c>
      <c r="G80" s="3" t="s">
        <v>720</v>
      </c>
      <c r="H80" s="3" t="s">
        <v>721</v>
      </c>
      <c r="I80" s="4" t="s">
        <v>120</v>
      </c>
      <c r="J80" s="4" t="s">
        <v>121</v>
      </c>
      <c r="L80" s="4" t="s">
        <v>3</v>
      </c>
      <c r="M80" s="4" t="s">
        <v>722</v>
      </c>
    </row>
    <row r="81" spans="1:13" ht="78" x14ac:dyDescent="0.3">
      <c r="A81" s="4" t="s">
        <v>723</v>
      </c>
      <c r="B81" s="4" t="s">
        <v>724</v>
      </c>
      <c r="C81" s="4">
        <v>2023</v>
      </c>
      <c r="D81" s="4" t="s">
        <v>725</v>
      </c>
      <c r="E81" s="4" t="s">
        <v>726</v>
      </c>
      <c r="F81" s="4" t="s">
        <v>727</v>
      </c>
      <c r="G81" s="3" t="s">
        <v>728</v>
      </c>
      <c r="H81" s="3" t="s">
        <v>729</v>
      </c>
      <c r="I81" s="4" t="s">
        <v>120</v>
      </c>
      <c r="J81" s="4" t="s">
        <v>121</v>
      </c>
      <c r="L81" s="4" t="s">
        <v>3</v>
      </c>
      <c r="M81" s="4" t="s">
        <v>730</v>
      </c>
    </row>
    <row r="82" spans="1:13" ht="78" x14ac:dyDescent="0.3">
      <c r="A82" s="4" t="s">
        <v>731</v>
      </c>
      <c r="B82" s="4" t="s">
        <v>732</v>
      </c>
      <c r="C82" s="4">
        <v>2025</v>
      </c>
      <c r="D82" s="4" t="s">
        <v>733</v>
      </c>
      <c r="E82" s="4" t="s">
        <v>734</v>
      </c>
      <c r="F82" s="4" t="s">
        <v>735</v>
      </c>
      <c r="G82" s="3" t="s">
        <v>736</v>
      </c>
      <c r="H82" s="3" t="s">
        <v>737</v>
      </c>
      <c r="I82" s="4" t="s">
        <v>120</v>
      </c>
      <c r="J82" s="4" t="s">
        <v>121</v>
      </c>
      <c r="L82" s="4" t="s">
        <v>3</v>
      </c>
      <c r="M82" s="4" t="s">
        <v>738</v>
      </c>
    </row>
    <row r="83" spans="1:13" ht="52" x14ac:dyDescent="0.3">
      <c r="A83" s="4" t="s">
        <v>739</v>
      </c>
      <c r="B83" s="4" t="s">
        <v>740</v>
      </c>
      <c r="C83" s="4">
        <v>2021</v>
      </c>
      <c r="D83" s="4" t="s">
        <v>741</v>
      </c>
      <c r="E83" s="4" t="s">
        <v>742</v>
      </c>
      <c r="F83" s="4" t="s">
        <v>743</v>
      </c>
      <c r="G83" s="3" t="s">
        <v>744</v>
      </c>
      <c r="H83" s="3" t="s">
        <v>745</v>
      </c>
      <c r="I83" s="4" t="s">
        <v>120</v>
      </c>
      <c r="J83" s="4" t="s">
        <v>121</v>
      </c>
      <c r="L83" s="4" t="s">
        <v>3</v>
      </c>
      <c r="M83" s="4" t="s">
        <v>746</v>
      </c>
    </row>
    <row r="84" spans="1:13" ht="65" x14ac:dyDescent="0.3">
      <c r="A84" s="4" t="s">
        <v>747</v>
      </c>
      <c r="B84" s="4" t="s">
        <v>748</v>
      </c>
      <c r="C84" s="4">
        <v>2015</v>
      </c>
      <c r="D84" s="4" t="s">
        <v>749</v>
      </c>
      <c r="E84" s="4" t="s">
        <v>750</v>
      </c>
      <c r="F84" s="4" t="s">
        <v>751</v>
      </c>
      <c r="H84" s="3" t="s">
        <v>752</v>
      </c>
      <c r="I84" s="4" t="s">
        <v>120</v>
      </c>
      <c r="J84" s="4" t="s">
        <v>121</v>
      </c>
      <c r="L84" s="4" t="s">
        <v>3</v>
      </c>
      <c r="M84" s="4" t="s">
        <v>753</v>
      </c>
    </row>
    <row r="85" spans="1:13" ht="117" x14ac:dyDescent="0.3">
      <c r="A85" s="4" t="s">
        <v>754</v>
      </c>
      <c r="B85" s="4" t="s">
        <v>755</v>
      </c>
      <c r="C85" s="4">
        <v>2026</v>
      </c>
      <c r="D85" s="4" t="s">
        <v>756</v>
      </c>
      <c r="E85" s="4" t="s">
        <v>757</v>
      </c>
      <c r="F85" s="4" t="s">
        <v>758</v>
      </c>
      <c r="G85" s="3" t="s">
        <v>759</v>
      </c>
      <c r="H85" s="3" t="s">
        <v>760</v>
      </c>
      <c r="I85" s="4" t="s">
        <v>138</v>
      </c>
      <c r="J85" s="4" t="s">
        <v>121</v>
      </c>
      <c r="K85" s="4" t="s">
        <v>220</v>
      </c>
      <c r="L85" s="4" t="s">
        <v>3</v>
      </c>
      <c r="M85" s="4" t="s">
        <v>761</v>
      </c>
    </row>
    <row r="86" spans="1:13" ht="52" x14ac:dyDescent="0.3">
      <c r="A86" s="4" t="s">
        <v>762</v>
      </c>
      <c r="B86" s="4" t="s">
        <v>763</v>
      </c>
      <c r="C86" s="4">
        <v>2023</v>
      </c>
      <c r="D86" s="4" t="s">
        <v>764</v>
      </c>
      <c r="E86" s="4" t="s">
        <v>765</v>
      </c>
      <c r="F86" s="4" t="s">
        <v>766</v>
      </c>
      <c r="G86" s="3" t="s">
        <v>767</v>
      </c>
      <c r="I86" s="4" t="s">
        <v>120</v>
      </c>
      <c r="J86" s="4" t="s">
        <v>121</v>
      </c>
      <c r="K86" s="4" t="s">
        <v>229</v>
      </c>
      <c r="L86" s="4" t="s">
        <v>3</v>
      </c>
      <c r="M86" s="4" t="s">
        <v>768</v>
      </c>
    </row>
    <row r="87" spans="1:13" ht="130" x14ac:dyDescent="0.3">
      <c r="A87" s="4" t="s">
        <v>769</v>
      </c>
      <c r="B87" s="4" t="s">
        <v>770</v>
      </c>
      <c r="C87" s="4">
        <v>2023</v>
      </c>
      <c r="D87" s="4" t="s">
        <v>771</v>
      </c>
      <c r="E87" s="4" t="s">
        <v>772</v>
      </c>
      <c r="F87" s="4" t="s">
        <v>773</v>
      </c>
      <c r="G87" s="3" t="s">
        <v>774</v>
      </c>
      <c r="H87" s="3" t="s">
        <v>775</v>
      </c>
      <c r="I87" s="4" t="s">
        <v>138</v>
      </c>
      <c r="J87" s="4" t="s">
        <v>121</v>
      </c>
      <c r="L87" s="4" t="s">
        <v>3</v>
      </c>
      <c r="M87" s="4" t="s">
        <v>776</v>
      </c>
    </row>
    <row r="88" spans="1:13" ht="104" x14ac:dyDescent="0.3">
      <c r="A88" s="4" t="s">
        <v>777</v>
      </c>
      <c r="B88" s="4" t="s">
        <v>778</v>
      </c>
      <c r="C88" s="4">
        <v>2019</v>
      </c>
      <c r="D88" s="4" t="s">
        <v>779</v>
      </c>
      <c r="E88" s="4" t="s">
        <v>780</v>
      </c>
      <c r="F88" s="4" t="s">
        <v>781</v>
      </c>
      <c r="G88" s="3" t="s">
        <v>782</v>
      </c>
      <c r="H88" s="3" t="s">
        <v>783</v>
      </c>
      <c r="I88" s="4" t="s">
        <v>138</v>
      </c>
      <c r="J88" s="4" t="s">
        <v>121</v>
      </c>
      <c r="L88" s="4" t="s">
        <v>3</v>
      </c>
      <c r="M88" s="4" t="s">
        <v>784</v>
      </c>
    </row>
    <row r="89" spans="1:13" ht="91" x14ac:dyDescent="0.3">
      <c r="A89" s="4" t="s">
        <v>785</v>
      </c>
      <c r="B89" s="4" t="s">
        <v>786</v>
      </c>
      <c r="C89" s="4">
        <v>2025</v>
      </c>
      <c r="D89" s="4" t="s">
        <v>787</v>
      </c>
      <c r="E89" s="4" t="s">
        <v>788</v>
      </c>
      <c r="F89" s="4" t="s">
        <v>789</v>
      </c>
      <c r="G89" s="3" t="s">
        <v>790</v>
      </c>
      <c r="H89" s="3" t="s">
        <v>791</v>
      </c>
      <c r="I89" s="4" t="s">
        <v>120</v>
      </c>
      <c r="J89" s="4" t="s">
        <v>121</v>
      </c>
      <c r="K89" s="4" t="s">
        <v>229</v>
      </c>
      <c r="L89" s="4" t="s">
        <v>3</v>
      </c>
      <c r="M89" s="4" t="s">
        <v>792</v>
      </c>
    </row>
    <row r="90" spans="1:13" ht="78" x14ac:dyDescent="0.3">
      <c r="A90" s="4" t="s">
        <v>793</v>
      </c>
      <c r="B90" s="4" t="s">
        <v>794</v>
      </c>
      <c r="C90" s="4">
        <v>2022</v>
      </c>
      <c r="D90" s="4" t="s">
        <v>795</v>
      </c>
      <c r="E90" s="4" t="s">
        <v>796</v>
      </c>
      <c r="F90" s="4" t="s">
        <v>797</v>
      </c>
      <c r="G90" s="3" t="s">
        <v>798</v>
      </c>
      <c r="H90" s="3" t="s">
        <v>799</v>
      </c>
      <c r="I90" s="4" t="s">
        <v>120</v>
      </c>
      <c r="J90" s="4" t="s">
        <v>121</v>
      </c>
      <c r="K90" s="4" t="s">
        <v>229</v>
      </c>
      <c r="L90" s="4" t="s">
        <v>3</v>
      </c>
      <c r="M90" s="4" t="s">
        <v>800</v>
      </c>
    </row>
    <row r="91" spans="1:13" ht="91" x14ac:dyDescent="0.3">
      <c r="A91" s="4" t="s">
        <v>801</v>
      </c>
      <c r="B91" s="4" t="s">
        <v>802</v>
      </c>
      <c r="C91" s="4">
        <v>2017</v>
      </c>
      <c r="D91" s="4" t="s">
        <v>803</v>
      </c>
      <c r="E91" s="4" t="s">
        <v>804</v>
      </c>
      <c r="F91" s="4" t="s">
        <v>805</v>
      </c>
      <c r="H91" s="3" t="s">
        <v>806</v>
      </c>
      <c r="I91" s="4" t="s">
        <v>120</v>
      </c>
      <c r="J91" s="4" t="s">
        <v>121</v>
      </c>
      <c r="L91" s="4" t="s">
        <v>3</v>
      </c>
      <c r="M91" s="4" t="s">
        <v>807</v>
      </c>
    </row>
    <row r="92" spans="1:13" ht="104" x14ac:dyDescent="0.3">
      <c r="A92" s="4" t="s">
        <v>808</v>
      </c>
      <c r="B92" s="4" t="s">
        <v>809</v>
      </c>
      <c r="C92" s="4">
        <v>2023</v>
      </c>
      <c r="D92" s="4" t="s">
        <v>810</v>
      </c>
      <c r="E92" s="4" t="s">
        <v>811</v>
      </c>
      <c r="F92" s="4" t="s">
        <v>812</v>
      </c>
      <c r="G92" s="3" t="s">
        <v>813</v>
      </c>
      <c r="H92" s="3" t="s">
        <v>814</v>
      </c>
      <c r="I92" s="4" t="s">
        <v>120</v>
      </c>
      <c r="J92" s="4" t="s">
        <v>121</v>
      </c>
      <c r="L92" s="4" t="s">
        <v>3</v>
      </c>
      <c r="M92" s="4" t="s">
        <v>815</v>
      </c>
    </row>
    <row r="93" spans="1:13" ht="65" x14ac:dyDescent="0.3">
      <c r="A93" s="4" t="s">
        <v>816</v>
      </c>
      <c r="B93" s="4" t="s">
        <v>817</v>
      </c>
      <c r="C93" s="4">
        <v>2023</v>
      </c>
      <c r="D93" s="4" t="s">
        <v>818</v>
      </c>
      <c r="E93" s="4" t="s">
        <v>819</v>
      </c>
      <c r="F93" s="4" t="s">
        <v>820</v>
      </c>
      <c r="G93" s="3" t="s">
        <v>821</v>
      </c>
      <c r="H93" s="3" t="s">
        <v>822</v>
      </c>
      <c r="I93" s="4" t="s">
        <v>138</v>
      </c>
      <c r="J93" s="4" t="s">
        <v>121</v>
      </c>
      <c r="K93" s="4" t="s">
        <v>229</v>
      </c>
      <c r="L93" s="4" t="s">
        <v>3</v>
      </c>
      <c r="M93" s="4" t="s">
        <v>823</v>
      </c>
    </row>
    <row r="94" spans="1:13" ht="65" x14ac:dyDescent="0.3">
      <c r="A94" s="4" t="s">
        <v>824</v>
      </c>
      <c r="B94" s="4" t="s">
        <v>825</v>
      </c>
      <c r="C94" s="4">
        <v>2022</v>
      </c>
      <c r="D94" s="4" t="s">
        <v>826</v>
      </c>
      <c r="E94" s="4" t="s">
        <v>827</v>
      </c>
      <c r="F94" s="4" t="s">
        <v>828</v>
      </c>
      <c r="G94" s="3" t="s">
        <v>829</v>
      </c>
      <c r="H94" s="3" t="s">
        <v>830</v>
      </c>
      <c r="I94" s="4" t="s">
        <v>120</v>
      </c>
      <c r="J94" s="4" t="s">
        <v>121</v>
      </c>
      <c r="L94" s="4" t="s">
        <v>3</v>
      </c>
      <c r="M94" s="4" t="s">
        <v>831</v>
      </c>
    </row>
    <row r="95" spans="1:13" ht="65" x14ac:dyDescent="0.3">
      <c r="A95" s="4" t="s">
        <v>832</v>
      </c>
      <c r="B95" s="4" t="s">
        <v>833</v>
      </c>
      <c r="C95" s="4">
        <v>2019</v>
      </c>
      <c r="D95" s="4" t="s">
        <v>834</v>
      </c>
      <c r="E95" s="4" t="s">
        <v>835</v>
      </c>
      <c r="F95" s="4" t="s">
        <v>836</v>
      </c>
      <c r="G95" s="3" t="s">
        <v>837</v>
      </c>
      <c r="H95" s="3" t="s">
        <v>838</v>
      </c>
      <c r="I95" s="4" t="s">
        <v>138</v>
      </c>
      <c r="J95" s="4" t="s">
        <v>121</v>
      </c>
      <c r="K95" s="4" t="s">
        <v>155</v>
      </c>
      <c r="L95" s="4" t="s">
        <v>3</v>
      </c>
      <c r="M95" s="4" t="s">
        <v>839</v>
      </c>
    </row>
    <row r="96" spans="1:13" ht="78" x14ac:dyDescent="0.3">
      <c r="A96" s="4" t="s">
        <v>840</v>
      </c>
      <c r="B96" s="4" t="s">
        <v>841</v>
      </c>
      <c r="C96" s="4">
        <v>2025</v>
      </c>
      <c r="D96" s="4" t="s">
        <v>842</v>
      </c>
      <c r="E96" s="4" t="s">
        <v>843</v>
      </c>
      <c r="F96" s="4" t="s">
        <v>844</v>
      </c>
      <c r="H96" s="3" t="s">
        <v>845</v>
      </c>
      <c r="I96" s="4" t="s">
        <v>138</v>
      </c>
      <c r="J96" s="4" t="s">
        <v>121</v>
      </c>
      <c r="L96" s="4" t="s">
        <v>3</v>
      </c>
      <c r="M96" s="4" t="s">
        <v>846</v>
      </c>
    </row>
    <row r="97" spans="1:13" ht="104" x14ac:dyDescent="0.3">
      <c r="A97" s="4" t="s">
        <v>847</v>
      </c>
      <c r="B97" s="4" t="s">
        <v>848</v>
      </c>
      <c r="C97" s="4">
        <v>2019</v>
      </c>
      <c r="D97" s="4" t="s">
        <v>849</v>
      </c>
      <c r="E97" s="4" t="s">
        <v>850</v>
      </c>
      <c r="F97" s="4" t="s">
        <v>851</v>
      </c>
      <c r="H97" s="3" t="s">
        <v>852</v>
      </c>
      <c r="I97" s="4" t="s">
        <v>138</v>
      </c>
      <c r="J97" s="4" t="s">
        <v>121</v>
      </c>
      <c r="K97" s="4" t="s">
        <v>853</v>
      </c>
      <c r="L97" s="4" t="s">
        <v>3</v>
      </c>
      <c r="M97" s="4" t="s">
        <v>854</v>
      </c>
    </row>
    <row r="98" spans="1:13" ht="65" x14ac:dyDescent="0.3">
      <c r="A98" s="4" t="s">
        <v>855</v>
      </c>
      <c r="B98" s="4" t="s">
        <v>856</v>
      </c>
      <c r="C98" s="4">
        <v>2014</v>
      </c>
      <c r="D98" s="4" t="s">
        <v>857</v>
      </c>
      <c r="E98" s="4" t="s">
        <v>858</v>
      </c>
      <c r="F98" s="4" t="s">
        <v>859</v>
      </c>
      <c r="G98" s="3" t="s">
        <v>860</v>
      </c>
      <c r="H98" s="3" t="s">
        <v>861</v>
      </c>
      <c r="I98" s="4" t="s">
        <v>138</v>
      </c>
      <c r="J98" s="4" t="s">
        <v>121</v>
      </c>
      <c r="K98" s="4" t="s">
        <v>229</v>
      </c>
      <c r="L98" s="4" t="s">
        <v>3</v>
      </c>
      <c r="M98" s="4" t="s">
        <v>862</v>
      </c>
    </row>
    <row r="99" spans="1:13" ht="104" x14ac:dyDescent="0.3">
      <c r="A99" s="4" t="s">
        <v>863</v>
      </c>
      <c r="B99" s="4" t="s">
        <v>864</v>
      </c>
      <c r="C99" s="4">
        <v>2018</v>
      </c>
      <c r="D99" s="4" t="s">
        <v>865</v>
      </c>
      <c r="E99" s="4" t="s">
        <v>866</v>
      </c>
      <c r="F99" s="4" t="s">
        <v>867</v>
      </c>
      <c r="G99" s="3" t="s">
        <v>868</v>
      </c>
      <c r="H99" s="3" t="s">
        <v>869</v>
      </c>
      <c r="I99" s="4" t="s">
        <v>138</v>
      </c>
      <c r="J99" s="4" t="s">
        <v>121</v>
      </c>
      <c r="L99" s="4" t="s">
        <v>3</v>
      </c>
      <c r="M99" s="4" t="s">
        <v>870</v>
      </c>
    </row>
    <row r="100" spans="1:13" ht="104" x14ac:dyDescent="0.3">
      <c r="A100" s="4" t="s">
        <v>871</v>
      </c>
      <c r="B100" s="4" t="s">
        <v>872</v>
      </c>
      <c r="C100" s="4">
        <v>2015</v>
      </c>
      <c r="D100" s="4" t="s">
        <v>873</v>
      </c>
      <c r="E100" s="4" t="s">
        <v>874</v>
      </c>
      <c r="F100" s="4" t="s">
        <v>875</v>
      </c>
      <c r="G100" s="3" t="s">
        <v>876</v>
      </c>
      <c r="H100" s="3" t="s">
        <v>877</v>
      </c>
      <c r="I100" s="4" t="s">
        <v>138</v>
      </c>
      <c r="J100" s="4" t="s">
        <v>121</v>
      </c>
      <c r="L100" s="4" t="s">
        <v>3</v>
      </c>
      <c r="M100" s="4" t="s">
        <v>878</v>
      </c>
    </row>
    <row r="101" spans="1:13" ht="91" x14ac:dyDescent="0.3">
      <c r="A101" s="4" t="s">
        <v>879</v>
      </c>
      <c r="B101" s="4" t="s">
        <v>880</v>
      </c>
      <c r="C101" s="4">
        <v>2025</v>
      </c>
      <c r="D101" s="4" t="s">
        <v>881</v>
      </c>
      <c r="E101" s="4" t="s">
        <v>882</v>
      </c>
      <c r="F101" s="4" t="s">
        <v>883</v>
      </c>
      <c r="G101" s="3" t="s">
        <v>884</v>
      </c>
      <c r="H101" s="3" t="s">
        <v>885</v>
      </c>
      <c r="I101" s="4" t="s">
        <v>120</v>
      </c>
      <c r="J101" s="4" t="s">
        <v>121</v>
      </c>
      <c r="L101" s="4" t="s">
        <v>3</v>
      </c>
      <c r="M101" s="4" t="s">
        <v>886</v>
      </c>
    </row>
    <row r="102" spans="1:13" ht="91" x14ac:dyDescent="0.3">
      <c r="A102" s="4" t="s">
        <v>887</v>
      </c>
      <c r="B102" s="4" t="s">
        <v>888</v>
      </c>
      <c r="C102" s="4">
        <v>2026</v>
      </c>
      <c r="D102" s="4" t="s">
        <v>889</v>
      </c>
      <c r="E102" s="4" t="s">
        <v>890</v>
      </c>
      <c r="F102" s="4" t="s">
        <v>891</v>
      </c>
      <c r="G102" s="3" t="s">
        <v>892</v>
      </c>
      <c r="H102" s="3" t="s">
        <v>893</v>
      </c>
      <c r="I102" s="4" t="s">
        <v>138</v>
      </c>
      <c r="J102" s="4" t="s">
        <v>121</v>
      </c>
      <c r="L102" s="4" t="s">
        <v>3</v>
      </c>
      <c r="M102" s="4" t="s">
        <v>894</v>
      </c>
    </row>
    <row r="103" spans="1:13" ht="104" x14ac:dyDescent="0.3">
      <c r="A103" s="4" t="s">
        <v>895</v>
      </c>
      <c r="B103" s="4" t="s">
        <v>896</v>
      </c>
      <c r="C103" s="4">
        <v>2024</v>
      </c>
      <c r="D103" s="4" t="s">
        <v>897</v>
      </c>
      <c r="E103" s="4" t="s">
        <v>898</v>
      </c>
      <c r="F103" s="4" t="s">
        <v>899</v>
      </c>
      <c r="G103" s="3" t="s">
        <v>900</v>
      </c>
      <c r="H103" s="3" t="s">
        <v>901</v>
      </c>
      <c r="I103" s="4" t="s">
        <v>120</v>
      </c>
      <c r="J103" s="4" t="s">
        <v>121</v>
      </c>
      <c r="L103" s="4" t="s">
        <v>3</v>
      </c>
      <c r="M103" s="4" t="s">
        <v>902</v>
      </c>
    </row>
    <row r="104" spans="1:13" ht="52" x14ac:dyDescent="0.3">
      <c r="A104" s="4" t="s">
        <v>903</v>
      </c>
      <c r="B104" s="4" t="s">
        <v>904</v>
      </c>
      <c r="C104" s="4">
        <v>2018</v>
      </c>
      <c r="D104" s="4" t="s">
        <v>905</v>
      </c>
      <c r="E104" s="4" t="s">
        <v>906</v>
      </c>
      <c r="F104" s="4" t="s">
        <v>907</v>
      </c>
      <c r="G104" s="3" t="s">
        <v>908</v>
      </c>
      <c r="H104" s="3" t="s">
        <v>909</v>
      </c>
      <c r="I104" s="4" t="s">
        <v>120</v>
      </c>
      <c r="J104" s="4" t="s">
        <v>121</v>
      </c>
      <c r="K104" s="4" t="s">
        <v>229</v>
      </c>
      <c r="L104" s="4" t="s">
        <v>3</v>
      </c>
      <c r="M104" s="4" t="s">
        <v>910</v>
      </c>
    </row>
    <row r="105" spans="1:13" ht="78" x14ac:dyDescent="0.3">
      <c r="A105" s="4" t="s">
        <v>911</v>
      </c>
      <c r="B105" s="4" t="s">
        <v>912</v>
      </c>
      <c r="C105" s="4">
        <v>2023</v>
      </c>
      <c r="D105" s="4" t="s">
        <v>913</v>
      </c>
      <c r="E105" s="4" t="s">
        <v>914</v>
      </c>
      <c r="F105" s="4" t="s">
        <v>915</v>
      </c>
      <c r="G105" s="3" t="s">
        <v>916</v>
      </c>
      <c r="H105" s="3" t="s">
        <v>917</v>
      </c>
      <c r="I105" s="4" t="s">
        <v>120</v>
      </c>
      <c r="J105" s="4" t="s">
        <v>121</v>
      </c>
      <c r="L105" s="4" t="s">
        <v>3</v>
      </c>
      <c r="M105" s="4" t="s">
        <v>918</v>
      </c>
    </row>
    <row r="106" spans="1:13" ht="78" x14ac:dyDescent="0.3">
      <c r="A106" s="4" t="s">
        <v>919</v>
      </c>
      <c r="B106" s="4" t="s">
        <v>920</v>
      </c>
      <c r="C106" s="4">
        <v>2024</v>
      </c>
      <c r="D106" s="4" t="s">
        <v>921</v>
      </c>
      <c r="E106" s="4" t="s">
        <v>922</v>
      </c>
      <c r="F106" s="4" t="s">
        <v>923</v>
      </c>
      <c r="G106" s="3" t="s">
        <v>924</v>
      </c>
      <c r="H106" s="3" t="s">
        <v>925</v>
      </c>
      <c r="I106" s="4" t="s">
        <v>138</v>
      </c>
      <c r="J106" s="4" t="s">
        <v>121</v>
      </c>
      <c r="L106" s="4" t="s">
        <v>3</v>
      </c>
      <c r="M106" s="4" t="s">
        <v>926</v>
      </c>
    </row>
    <row r="107" spans="1:13" ht="26" x14ac:dyDescent="0.3">
      <c r="A107" s="4" t="s">
        <v>927</v>
      </c>
      <c r="B107" s="4" t="s">
        <v>928</v>
      </c>
      <c r="C107" s="4">
        <v>2022</v>
      </c>
      <c r="D107" s="4" t="s">
        <v>929</v>
      </c>
      <c r="E107" s="4" t="s">
        <v>930</v>
      </c>
      <c r="F107" s="4" t="s">
        <v>931</v>
      </c>
      <c r="G107" s="3" t="s">
        <v>932</v>
      </c>
      <c r="I107" s="4" t="s">
        <v>138</v>
      </c>
      <c r="J107" s="4" t="s">
        <v>121</v>
      </c>
      <c r="K107" s="4" t="s">
        <v>229</v>
      </c>
      <c r="L107" s="4" t="s">
        <v>3</v>
      </c>
      <c r="M107" s="4" t="s">
        <v>933</v>
      </c>
    </row>
    <row r="108" spans="1:13" ht="91" x14ac:dyDescent="0.3">
      <c r="A108" s="4" t="s">
        <v>114</v>
      </c>
      <c r="B108" s="4" t="s">
        <v>934</v>
      </c>
      <c r="C108" s="4">
        <v>2023</v>
      </c>
      <c r="D108" s="4" t="s">
        <v>935</v>
      </c>
      <c r="E108" s="4" t="s">
        <v>936</v>
      </c>
      <c r="F108" s="4" t="s">
        <v>937</v>
      </c>
      <c r="G108" s="3" t="s">
        <v>938</v>
      </c>
      <c r="H108" s="3" t="s">
        <v>939</v>
      </c>
      <c r="I108" s="4" t="s">
        <v>120</v>
      </c>
      <c r="J108" s="4" t="s">
        <v>121</v>
      </c>
      <c r="L108" s="4" t="s">
        <v>3</v>
      </c>
      <c r="M108" s="4" t="s">
        <v>940</v>
      </c>
    </row>
    <row r="109" spans="1:13" ht="78" x14ac:dyDescent="0.3">
      <c r="A109" s="4" t="s">
        <v>941</v>
      </c>
      <c r="B109" s="4" t="s">
        <v>942</v>
      </c>
      <c r="C109" s="4">
        <v>2015</v>
      </c>
      <c r="D109" s="4" t="s">
        <v>943</v>
      </c>
      <c r="E109" s="4" t="s">
        <v>944</v>
      </c>
      <c r="F109" s="4" t="s">
        <v>945</v>
      </c>
      <c r="G109" s="3" t="s">
        <v>946</v>
      </c>
      <c r="H109" s="3" t="s">
        <v>947</v>
      </c>
      <c r="I109" s="4" t="s">
        <v>138</v>
      </c>
      <c r="J109" s="4" t="s">
        <v>121</v>
      </c>
      <c r="L109" s="4" t="s">
        <v>3</v>
      </c>
      <c r="M109" s="4" t="s">
        <v>948</v>
      </c>
    </row>
    <row r="110" spans="1:13" ht="65" x14ac:dyDescent="0.3">
      <c r="A110" s="4" t="s">
        <v>949</v>
      </c>
      <c r="B110" s="4" t="s">
        <v>950</v>
      </c>
      <c r="C110" s="4">
        <v>2025</v>
      </c>
      <c r="D110" s="4" t="s">
        <v>951</v>
      </c>
      <c r="E110" s="4" t="s">
        <v>952</v>
      </c>
      <c r="F110" s="4" t="s">
        <v>953</v>
      </c>
      <c r="G110" s="3" t="s">
        <v>954</v>
      </c>
      <c r="H110" s="3" t="s">
        <v>955</v>
      </c>
      <c r="I110" s="4" t="s">
        <v>138</v>
      </c>
      <c r="J110" s="4" t="s">
        <v>121</v>
      </c>
      <c r="L110" s="4" t="s">
        <v>3</v>
      </c>
      <c r="M110" s="4" t="s">
        <v>956</v>
      </c>
    </row>
    <row r="111" spans="1:13" ht="104" x14ac:dyDescent="0.3">
      <c r="A111" s="4" t="s">
        <v>957</v>
      </c>
      <c r="B111" s="4" t="s">
        <v>958</v>
      </c>
      <c r="C111" s="4">
        <v>2016</v>
      </c>
      <c r="D111" s="4" t="s">
        <v>959</v>
      </c>
      <c r="E111" s="4" t="s">
        <v>960</v>
      </c>
      <c r="F111" s="4" t="s">
        <v>961</v>
      </c>
      <c r="G111" s="3" t="s">
        <v>962</v>
      </c>
      <c r="H111" s="3" t="s">
        <v>963</v>
      </c>
      <c r="I111" s="4" t="s">
        <v>138</v>
      </c>
      <c r="J111" s="4" t="s">
        <v>121</v>
      </c>
      <c r="L111" s="4" t="s">
        <v>3</v>
      </c>
      <c r="M111" s="4" t="s">
        <v>964</v>
      </c>
    </row>
    <row r="112" spans="1:13" ht="143" x14ac:dyDescent="0.3">
      <c r="A112" s="4" t="s">
        <v>965</v>
      </c>
      <c r="B112" s="4" t="s">
        <v>966</v>
      </c>
      <c r="C112" s="4">
        <v>2014</v>
      </c>
      <c r="D112" s="4" t="s">
        <v>967</v>
      </c>
      <c r="E112" s="4" t="s">
        <v>968</v>
      </c>
      <c r="F112" s="4" t="s">
        <v>969</v>
      </c>
      <c r="G112" s="3" t="s">
        <v>970</v>
      </c>
      <c r="H112" s="3" t="s">
        <v>971</v>
      </c>
      <c r="I112" s="4" t="s">
        <v>138</v>
      </c>
      <c r="J112" s="4" t="s">
        <v>121</v>
      </c>
      <c r="L112" s="4" t="s">
        <v>3</v>
      </c>
      <c r="M112" s="4" t="s">
        <v>972</v>
      </c>
    </row>
    <row r="113" spans="1:13" ht="130" x14ac:dyDescent="0.3">
      <c r="A113" s="4" t="s">
        <v>973</v>
      </c>
      <c r="B113" s="4" t="s">
        <v>974</v>
      </c>
      <c r="C113" s="4">
        <v>2025</v>
      </c>
      <c r="D113" s="4" t="s">
        <v>975</v>
      </c>
      <c r="E113" s="4" t="s">
        <v>976</v>
      </c>
      <c r="F113" s="4" t="s">
        <v>977</v>
      </c>
      <c r="H113" s="3" t="s">
        <v>978</v>
      </c>
      <c r="I113" s="4" t="s">
        <v>120</v>
      </c>
      <c r="J113" s="4" t="s">
        <v>121</v>
      </c>
      <c r="L113" s="4" t="s">
        <v>3</v>
      </c>
      <c r="M113" s="4" t="s">
        <v>979</v>
      </c>
    </row>
    <row r="114" spans="1:13" ht="78" x14ac:dyDescent="0.3">
      <c r="A114" s="4" t="s">
        <v>980</v>
      </c>
      <c r="B114" s="4" t="s">
        <v>981</v>
      </c>
      <c r="C114" s="4">
        <v>2021</v>
      </c>
      <c r="D114" s="4" t="s">
        <v>982</v>
      </c>
      <c r="E114" s="4" t="s">
        <v>983</v>
      </c>
      <c r="F114" s="4" t="s">
        <v>984</v>
      </c>
      <c r="G114" s="3" t="s">
        <v>985</v>
      </c>
      <c r="H114" s="3" t="s">
        <v>986</v>
      </c>
      <c r="I114" s="4" t="s">
        <v>138</v>
      </c>
      <c r="J114" s="4" t="s">
        <v>121</v>
      </c>
      <c r="K114" s="4" t="s">
        <v>155</v>
      </c>
      <c r="L114" s="4" t="s">
        <v>3</v>
      </c>
      <c r="M114" s="4" t="s">
        <v>987</v>
      </c>
    </row>
    <row r="115" spans="1:13" ht="65" x14ac:dyDescent="0.3">
      <c r="A115" s="4" t="s">
        <v>988</v>
      </c>
      <c r="B115" s="4" t="s">
        <v>989</v>
      </c>
      <c r="C115" s="4">
        <v>2020</v>
      </c>
      <c r="D115" s="4" t="s">
        <v>990</v>
      </c>
      <c r="E115" s="4" t="s">
        <v>991</v>
      </c>
      <c r="F115" s="4" t="s">
        <v>992</v>
      </c>
      <c r="G115" s="3" t="s">
        <v>993</v>
      </c>
      <c r="H115" s="3" t="s">
        <v>994</v>
      </c>
      <c r="I115" s="4" t="s">
        <v>138</v>
      </c>
      <c r="J115" s="4" t="s">
        <v>121</v>
      </c>
      <c r="K115" s="4" t="s">
        <v>229</v>
      </c>
      <c r="L115" s="4" t="s">
        <v>3</v>
      </c>
      <c r="M115" s="4" t="s">
        <v>995</v>
      </c>
    </row>
    <row r="116" spans="1:13" ht="39" x14ac:dyDescent="0.3">
      <c r="A116" s="4" t="s">
        <v>996</v>
      </c>
      <c r="B116" s="4" t="s">
        <v>997</v>
      </c>
      <c r="C116" s="4">
        <v>2015</v>
      </c>
      <c r="D116" s="4" t="s">
        <v>998</v>
      </c>
      <c r="E116" s="4" t="s">
        <v>999</v>
      </c>
      <c r="F116" s="4" t="s">
        <v>1000</v>
      </c>
      <c r="G116" s="3" t="s">
        <v>1001</v>
      </c>
      <c r="H116" s="3" t="s">
        <v>1002</v>
      </c>
      <c r="I116" s="4" t="s">
        <v>138</v>
      </c>
      <c r="J116" s="4" t="s">
        <v>121</v>
      </c>
      <c r="L116" s="4" t="s">
        <v>3</v>
      </c>
      <c r="M116" s="4" t="s">
        <v>1003</v>
      </c>
    </row>
    <row r="117" spans="1:13" ht="91" x14ac:dyDescent="0.3">
      <c r="A117" s="4" t="s">
        <v>1004</v>
      </c>
      <c r="B117" s="4" t="s">
        <v>1005</v>
      </c>
      <c r="C117" s="4">
        <v>2016</v>
      </c>
      <c r="D117" s="4" t="s">
        <v>1006</v>
      </c>
      <c r="E117" s="4" t="s">
        <v>1007</v>
      </c>
      <c r="F117" s="4" t="s">
        <v>1008</v>
      </c>
      <c r="G117" s="3" t="s">
        <v>1009</v>
      </c>
      <c r="H117" s="3" t="s">
        <v>1010</v>
      </c>
      <c r="I117" s="4" t="s">
        <v>120</v>
      </c>
      <c r="J117" s="4" t="s">
        <v>121</v>
      </c>
      <c r="K117" s="4" t="s">
        <v>220</v>
      </c>
      <c r="L117" s="4" t="s">
        <v>3</v>
      </c>
      <c r="M117" s="4" t="s">
        <v>1011</v>
      </c>
    </row>
    <row r="118" spans="1:13" ht="65" x14ac:dyDescent="0.3">
      <c r="A118" s="4" t="s">
        <v>1012</v>
      </c>
      <c r="B118" s="4" t="s">
        <v>1013</v>
      </c>
      <c r="C118" s="4">
        <v>2023</v>
      </c>
      <c r="D118" s="4" t="s">
        <v>1014</v>
      </c>
      <c r="E118" s="4" t="s">
        <v>1015</v>
      </c>
      <c r="F118" s="4" t="s">
        <v>1016</v>
      </c>
      <c r="G118" s="3" t="s">
        <v>1017</v>
      </c>
      <c r="H118" s="3" t="s">
        <v>1018</v>
      </c>
      <c r="I118" s="4" t="s">
        <v>120</v>
      </c>
      <c r="J118" s="4" t="s">
        <v>121</v>
      </c>
      <c r="K118" s="4" t="s">
        <v>229</v>
      </c>
      <c r="L118" s="4" t="s">
        <v>3</v>
      </c>
      <c r="M118" s="4" t="s">
        <v>1019</v>
      </c>
    </row>
    <row r="119" spans="1:13" ht="91" x14ac:dyDescent="0.3">
      <c r="A119" s="4" t="s">
        <v>1020</v>
      </c>
      <c r="B119" s="4" t="s">
        <v>1021</v>
      </c>
      <c r="C119" s="4">
        <v>2022</v>
      </c>
      <c r="D119" s="4" t="s">
        <v>1022</v>
      </c>
      <c r="E119" s="4" t="s">
        <v>1023</v>
      </c>
      <c r="F119" s="4" t="s">
        <v>1024</v>
      </c>
      <c r="G119" s="3" t="s">
        <v>1025</v>
      </c>
      <c r="H119" s="3" t="s">
        <v>1026</v>
      </c>
      <c r="I119" s="4" t="s">
        <v>120</v>
      </c>
      <c r="J119" s="4" t="s">
        <v>121</v>
      </c>
      <c r="K119" s="4" t="s">
        <v>229</v>
      </c>
      <c r="L119" s="4" t="s">
        <v>3</v>
      </c>
      <c r="M119" s="4" t="s">
        <v>1027</v>
      </c>
    </row>
    <row r="120" spans="1:13" ht="104" x14ac:dyDescent="0.3">
      <c r="A120" s="4" t="s">
        <v>1028</v>
      </c>
      <c r="B120" s="4" t="s">
        <v>1029</v>
      </c>
      <c r="C120" s="4">
        <v>2024</v>
      </c>
      <c r="D120" s="4" t="s">
        <v>1030</v>
      </c>
      <c r="E120" s="4" t="s">
        <v>1031</v>
      </c>
      <c r="F120" s="4" t="s">
        <v>1032</v>
      </c>
      <c r="G120" s="3" t="s">
        <v>1033</v>
      </c>
      <c r="H120" s="3" t="s">
        <v>1034</v>
      </c>
      <c r="I120" s="4" t="s">
        <v>138</v>
      </c>
      <c r="J120" s="4" t="s">
        <v>121</v>
      </c>
      <c r="L120" s="4" t="s">
        <v>3</v>
      </c>
      <c r="M120" s="4" t="s">
        <v>1035</v>
      </c>
    </row>
    <row r="121" spans="1:13" ht="26" x14ac:dyDescent="0.3">
      <c r="A121" s="4" t="s">
        <v>1036</v>
      </c>
      <c r="B121" s="4" t="s">
        <v>1037</v>
      </c>
      <c r="C121" s="4">
        <v>2023</v>
      </c>
      <c r="D121" s="4" t="s">
        <v>1038</v>
      </c>
      <c r="E121" s="4" t="s">
        <v>1039</v>
      </c>
      <c r="F121" s="4" t="s">
        <v>1040</v>
      </c>
      <c r="G121" s="3" t="s">
        <v>1041</v>
      </c>
      <c r="I121" s="4" t="s">
        <v>138</v>
      </c>
      <c r="J121" s="4" t="s">
        <v>121</v>
      </c>
      <c r="K121" s="4" t="s">
        <v>229</v>
      </c>
      <c r="L121" s="4" t="s">
        <v>3</v>
      </c>
      <c r="M121" s="4" t="s">
        <v>1042</v>
      </c>
    </row>
    <row r="122" spans="1:13" ht="65" x14ac:dyDescent="0.3">
      <c r="A122" s="4" t="s">
        <v>1043</v>
      </c>
      <c r="B122" s="4" t="s">
        <v>1044</v>
      </c>
      <c r="C122" s="4">
        <v>2016</v>
      </c>
      <c r="D122" s="4" t="s">
        <v>1045</v>
      </c>
      <c r="E122" s="4" t="s">
        <v>1046</v>
      </c>
      <c r="F122" s="4" t="s">
        <v>1047</v>
      </c>
      <c r="G122" s="3" t="s">
        <v>1048</v>
      </c>
      <c r="H122" s="3" t="s">
        <v>1049</v>
      </c>
      <c r="I122" s="4" t="s">
        <v>120</v>
      </c>
      <c r="J122" s="4" t="s">
        <v>121</v>
      </c>
      <c r="L122" s="4" t="s">
        <v>3</v>
      </c>
      <c r="M122" s="4" t="s">
        <v>1050</v>
      </c>
    </row>
    <row r="123" spans="1:13" ht="26" x14ac:dyDescent="0.3">
      <c r="A123" s="4" t="s">
        <v>1051</v>
      </c>
      <c r="B123" s="4" t="s">
        <v>1052</v>
      </c>
      <c r="C123" s="4">
        <v>2015</v>
      </c>
      <c r="D123" s="4" t="s">
        <v>1053</v>
      </c>
      <c r="E123" s="4" t="s">
        <v>1054</v>
      </c>
      <c r="F123" s="4" t="s">
        <v>1055</v>
      </c>
      <c r="G123" s="3" t="s">
        <v>1056</v>
      </c>
      <c r="I123" s="4" t="s">
        <v>120</v>
      </c>
      <c r="J123" s="4" t="s">
        <v>121</v>
      </c>
      <c r="L123" s="4" t="s">
        <v>3</v>
      </c>
      <c r="M123" s="4" t="s">
        <v>1057</v>
      </c>
    </row>
    <row r="124" spans="1:13" ht="52" x14ac:dyDescent="0.3">
      <c r="A124" s="4" t="s">
        <v>1058</v>
      </c>
      <c r="B124" s="4" t="s">
        <v>1059</v>
      </c>
      <c r="C124" s="4">
        <v>2025</v>
      </c>
      <c r="D124" s="4" t="s">
        <v>1060</v>
      </c>
      <c r="E124" s="4" t="s">
        <v>1061</v>
      </c>
      <c r="F124" s="4" t="s">
        <v>1062</v>
      </c>
      <c r="G124" s="3" t="s">
        <v>1063</v>
      </c>
      <c r="H124" s="3" t="s">
        <v>1064</v>
      </c>
      <c r="I124" s="4" t="s">
        <v>138</v>
      </c>
      <c r="J124" s="4" t="s">
        <v>121</v>
      </c>
      <c r="L124" s="4" t="s">
        <v>3</v>
      </c>
      <c r="M124" s="4" t="s">
        <v>1065</v>
      </c>
    </row>
    <row r="125" spans="1:13" ht="78" x14ac:dyDescent="0.3">
      <c r="A125" s="4" t="s">
        <v>1066</v>
      </c>
      <c r="B125" s="4" t="s">
        <v>1067</v>
      </c>
      <c r="C125" s="4">
        <v>2024</v>
      </c>
      <c r="D125" s="4" t="s">
        <v>1068</v>
      </c>
      <c r="E125" s="4" t="s">
        <v>1069</v>
      </c>
      <c r="F125" s="4" t="s">
        <v>1070</v>
      </c>
      <c r="G125" s="3" t="s">
        <v>1071</v>
      </c>
      <c r="H125" s="3" t="s">
        <v>1072</v>
      </c>
      <c r="I125" s="4" t="s">
        <v>120</v>
      </c>
      <c r="J125" s="4" t="s">
        <v>121</v>
      </c>
      <c r="L125" s="4" t="s">
        <v>3</v>
      </c>
      <c r="M125" s="4" t="s">
        <v>1073</v>
      </c>
    </row>
    <row r="126" spans="1:13" ht="65" x14ac:dyDescent="0.3">
      <c r="A126" s="4" t="s">
        <v>1074</v>
      </c>
      <c r="B126" s="4" t="s">
        <v>1075</v>
      </c>
      <c r="C126" s="4">
        <v>2023</v>
      </c>
      <c r="D126" s="4" t="s">
        <v>1076</v>
      </c>
      <c r="E126" s="4" t="s">
        <v>1077</v>
      </c>
      <c r="F126" s="4" t="s">
        <v>1078</v>
      </c>
      <c r="G126" s="3" t="s">
        <v>1079</v>
      </c>
      <c r="H126" s="3" t="s">
        <v>1080</v>
      </c>
      <c r="I126" s="4" t="s">
        <v>138</v>
      </c>
      <c r="J126" s="4" t="s">
        <v>121</v>
      </c>
      <c r="L126" s="4" t="s">
        <v>3</v>
      </c>
      <c r="M126" s="4" t="s">
        <v>1081</v>
      </c>
    </row>
    <row r="127" spans="1:13" ht="91" x14ac:dyDescent="0.3">
      <c r="A127" s="4" t="s">
        <v>1082</v>
      </c>
      <c r="B127" s="4" t="s">
        <v>1083</v>
      </c>
      <c r="C127" s="4">
        <v>2023</v>
      </c>
      <c r="D127" s="4" t="s">
        <v>1084</v>
      </c>
      <c r="E127" s="4" t="s">
        <v>1085</v>
      </c>
      <c r="F127" s="4" t="s">
        <v>1086</v>
      </c>
      <c r="G127" s="3" t="s">
        <v>1087</v>
      </c>
      <c r="H127" s="3" t="s">
        <v>1088</v>
      </c>
      <c r="I127" s="4" t="s">
        <v>120</v>
      </c>
      <c r="J127" s="4" t="s">
        <v>121</v>
      </c>
      <c r="K127" s="4" t="s">
        <v>229</v>
      </c>
      <c r="L127" s="4" t="s">
        <v>3</v>
      </c>
      <c r="M127" s="4" t="s">
        <v>1089</v>
      </c>
    </row>
    <row r="128" spans="1:13" ht="65" x14ac:dyDescent="0.3">
      <c r="A128" s="4" t="s">
        <v>1090</v>
      </c>
      <c r="B128" s="4" t="s">
        <v>1091</v>
      </c>
      <c r="C128" s="4">
        <v>2021</v>
      </c>
      <c r="D128" s="4" t="s">
        <v>1092</v>
      </c>
      <c r="E128" s="4" t="s">
        <v>1093</v>
      </c>
      <c r="F128" s="4" t="s">
        <v>1094</v>
      </c>
      <c r="G128" s="3" t="s">
        <v>1095</v>
      </c>
      <c r="H128" s="3" t="s">
        <v>1096</v>
      </c>
      <c r="I128" s="4" t="s">
        <v>138</v>
      </c>
      <c r="J128" s="4" t="s">
        <v>121</v>
      </c>
      <c r="L128" s="4" t="s">
        <v>3</v>
      </c>
      <c r="M128" s="4" t="s">
        <v>1097</v>
      </c>
    </row>
    <row r="129" spans="1:13" ht="26" x14ac:dyDescent="0.3">
      <c r="A129" s="4" t="s">
        <v>173</v>
      </c>
      <c r="B129" s="4" t="s">
        <v>1098</v>
      </c>
      <c r="C129" s="4">
        <v>2016</v>
      </c>
      <c r="D129" s="4" t="s">
        <v>1099</v>
      </c>
      <c r="E129" s="4" t="s">
        <v>1100</v>
      </c>
      <c r="F129" s="4" t="s">
        <v>1101</v>
      </c>
      <c r="G129" s="3" t="s">
        <v>1102</v>
      </c>
      <c r="I129" s="4" t="s">
        <v>138</v>
      </c>
      <c r="J129" s="4" t="s">
        <v>121</v>
      </c>
      <c r="K129" s="4" t="s">
        <v>229</v>
      </c>
      <c r="L129" s="4" t="s">
        <v>3</v>
      </c>
      <c r="M129" s="4" t="s">
        <v>1103</v>
      </c>
    </row>
    <row r="130" spans="1:13" ht="39" x14ac:dyDescent="0.3">
      <c r="A130" s="4" t="s">
        <v>1104</v>
      </c>
      <c r="B130" s="4" t="s">
        <v>1105</v>
      </c>
      <c r="C130" s="4">
        <v>2025</v>
      </c>
      <c r="D130" s="4" t="s">
        <v>1106</v>
      </c>
      <c r="E130" s="4" t="s">
        <v>1107</v>
      </c>
      <c r="F130" s="4" t="s">
        <v>1108</v>
      </c>
      <c r="G130" s="3" t="s">
        <v>1109</v>
      </c>
      <c r="I130" s="4" t="s">
        <v>138</v>
      </c>
      <c r="J130" s="4" t="s">
        <v>121</v>
      </c>
      <c r="K130" s="4" t="s">
        <v>220</v>
      </c>
      <c r="L130" s="4" t="s">
        <v>3</v>
      </c>
      <c r="M130" s="4" t="s">
        <v>1110</v>
      </c>
    </row>
    <row r="131" spans="1:13" ht="78" x14ac:dyDescent="0.3">
      <c r="A131" s="4" t="s">
        <v>1111</v>
      </c>
      <c r="B131" s="4" t="s">
        <v>1112</v>
      </c>
      <c r="C131" s="4">
        <v>2026</v>
      </c>
      <c r="D131" s="4" t="s">
        <v>1113</v>
      </c>
      <c r="E131" s="4" t="s">
        <v>1114</v>
      </c>
      <c r="F131" s="4" t="s">
        <v>1115</v>
      </c>
      <c r="G131" s="3" t="s">
        <v>1116</v>
      </c>
      <c r="H131" s="3" t="s">
        <v>1117</v>
      </c>
      <c r="I131" s="4" t="s">
        <v>120</v>
      </c>
      <c r="J131" s="4" t="s">
        <v>121</v>
      </c>
      <c r="L131" s="4" t="s">
        <v>3</v>
      </c>
      <c r="M131" s="4" t="s">
        <v>1118</v>
      </c>
    </row>
    <row r="132" spans="1:13" ht="78" x14ac:dyDescent="0.3">
      <c r="A132" s="4" t="s">
        <v>1119</v>
      </c>
      <c r="B132" s="4" t="s">
        <v>1120</v>
      </c>
      <c r="C132" s="4">
        <v>2019</v>
      </c>
      <c r="D132" s="4" t="s">
        <v>1121</v>
      </c>
      <c r="E132" s="4" t="s">
        <v>1122</v>
      </c>
      <c r="F132" s="4" t="s">
        <v>1123</v>
      </c>
      <c r="G132" s="3" t="s">
        <v>1124</v>
      </c>
      <c r="H132" s="3" t="s">
        <v>1125</v>
      </c>
      <c r="I132" s="4" t="s">
        <v>120</v>
      </c>
      <c r="J132" s="4" t="s">
        <v>121</v>
      </c>
      <c r="L132" s="4" t="s">
        <v>3</v>
      </c>
      <c r="M132" s="4" t="s">
        <v>1126</v>
      </c>
    </row>
    <row r="133" spans="1:13" ht="78" x14ac:dyDescent="0.3">
      <c r="A133" s="4" t="s">
        <v>1127</v>
      </c>
      <c r="B133" s="4" t="s">
        <v>1128</v>
      </c>
      <c r="C133" s="4">
        <v>2019</v>
      </c>
      <c r="D133" s="4" t="s">
        <v>1129</v>
      </c>
      <c r="E133" s="4" t="s">
        <v>1130</v>
      </c>
      <c r="F133" s="4" t="s">
        <v>1131</v>
      </c>
      <c r="G133" s="3" t="s">
        <v>1132</v>
      </c>
      <c r="H133" s="3" t="s">
        <v>1133</v>
      </c>
      <c r="I133" s="4" t="s">
        <v>120</v>
      </c>
      <c r="J133" s="4" t="s">
        <v>121</v>
      </c>
      <c r="K133" s="4" t="s">
        <v>229</v>
      </c>
      <c r="L133" s="4" t="s">
        <v>3</v>
      </c>
      <c r="M133" s="4" t="s">
        <v>1134</v>
      </c>
    </row>
    <row r="134" spans="1:13" ht="91" x14ac:dyDescent="0.3">
      <c r="A134" s="4" t="s">
        <v>1135</v>
      </c>
      <c r="B134" s="4" t="s">
        <v>1136</v>
      </c>
      <c r="C134" s="4">
        <v>2019</v>
      </c>
      <c r="D134" s="4" t="s">
        <v>1137</v>
      </c>
      <c r="E134" s="4" t="s">
        <v>1138</v>
      </c>
      <c r="F134" s="4" t="s">
        <v>1139</v>
      </c>
      <c r="G134" s="3" t="s">
        <v>1140</v>
      </c>
      <c r="H134" s="3" t="s">
        <v>1141</v>
      </c>
      <c r="I134" s="4" t="s">
        <v>138</v>
      </c>
      <c r="J134" s="4" t="s">
        <v>121</v>
      </c>
      <c r="L134" s="4" t="s">
        <v>3</v>
      </c>
      <c r="M134" s="4" t="s">
        <v>1142</v>
      </c>
    </row>
    <row r="135" spans="1:13" ht="65" x14ac:dyDescent="0.3">
      <c r="A135" s="4" t="s">
        <v>1143</v>
      </c>
      <c r="B135" s="4" t="s">
        <v>1144</v>
      </c>
      <c r="C135" s="4">
        <v>2023</v>
      </c>
      <c r="D135" s="4" t="s">
        <v>1145</v>
      </c>
      <c r="E135" s="4" t="s">
        <v>1146</v>
      </c>
      <c r="F135" s="4" t="s">
        <v>1147</v>
      </c>
      <c r="G135" s="3" t="s">
        <v>1148</v>
      </c>
      <c r="H135" s="3" t="s">
        <v>1149</v>
      </c>
      <c r="I135" s="4" t="s">
        <v>120</v>
      </c>
      <c r="J135" s="4" t="s">
        <v>121</v>
      </c>
      <c r="L135" s="4" t="s">
        <v>3</v>
      </c>
      <c r="M135" s="4" t="s">
        <v>1150</v>
      </c>
    </row>
    <row r="136" spans="1:13" ht="65" x14ac:dyDescent="0.3">
      <c r="A136" s="4" t="s">
        <v>1151</v>
      </c>
      <c r="B136" s="4" t="s">
        <v>1152</v>
      </c>
      <c r="C136" s="4">
        <v>2023</v>
      </c>
      <c r="D136" s="4" t="s">
        <v>1153</v>
      </c>
      <c r="E136" s="4" t="s">
        <v>1154</v>
      </c>
      <c r="F136" s="4" t="s">
        <v>1155</v>
      </c>
      <c r="G136" s="3" t="s">
        <v>1156</v>
      </c>
      <c r="H136" s="3" t="s">
        <v>1157</v>
      </c>
      <c r="I136" s="4" t="s">
        <v>138</v>
      </c>
      <c r="J136" s="4" t="s">
        <v>121</v>
      </c>
      <c r="K136" s="4" t="s">
        <v>529</v>
      </c>
      <c r="L136" s="4" t="s">
        <v>3</v>
      </c>
      <c r="M136" s="4" t="s">
        <v>1158</v>
      </c>
    </row>
    <row r="137" spans="1:13" ht="78" x14ac:dyDescent="0.3">
      <c r="A137" s="4" t="s">
        <v>1159</v>
      </c>
      <c r="B137" s="4" t="s">
        <v>1160</v>
      </c>
      <c r="C137" s="4">
        <v>2015</v>
      </c>
      <c r="D137" s="4" t="s">
        <v>1161</v>
      </c>
      <c r="E137" s="4" t="s">
        <v>1162</v>
      </c>
      <c r="F137" s="4" t="s">
        <v>1163</v>
      </c>
      <c r="G137" s="3" t="s">
        <v>1164</v>
      </c>
      <c r="H137" s="3" t="s">
        <v>1165</v>
      </c>
      <c r="I137" s="4" t="s">
        <v>138</v>
      </c>
      <c r="J137" s="4" t="s">
        <v>121</v>
      </c>
      <c r="L137" s="4" t="s">
        <v>3</v>
      </c>
      <c r="M137" s="4" t="s">
        <v>1166</v>
      </c>
    </row>
    <row r="138" spans="1:13" ht="169" x14ac:dyDescent="0.3">
      <c r="A138" s="4" t="s">
        <v>1167</v>
      </c>
      <c r="B138" s="4" t="s">
        <v>1168</v>
      </c>
      <c r="C138" s="4">
        <v>2015</v>
      </c>
      <c r="D138" s="4" t="s">
        <v>1169</v>
      </c>
      <c r="E138" s="4" t="s">
        <v>1170</v>
      </c>
      <c r="F138" s="4" t="s">
        <v>1171</v>
      </c>
      <c r="G138" s="3" t="s">
        <v>1172</v>
      </c>
      <c r="H138" s="3" t="s">
        <v>1173</v>
      </c>
      <c r="I138" s="4" t="s">
        <v>138</v>
      </c>
      <c r="J138" s="4" t="s">
        <v>121</v>
      </c>
      <c r="L138" s="4" t="s">
        <v>3</v>
      </c>
      <c r="M138" s="4" t="s">
        <v>1174</v>
      </c>
    </row>
    <row r="139" spans="1:13" ht="52" x14ac:dyDescent="0.3">
      <c r="A139" s="4" t="s">
        <v>1175</v>
      </c>
      <c r="B139" s="4" t="s">
        <v>1176</v>
      </c>
      <c r="C139" s="4">
        <v>2019</v>
      </c>
      <c r="D139" s="4" t="s">
        <v>1177</v>
      </c>
      <c r="E139" s="4" t="s">
        <v>1178</v>
      </c>
      <c r="F139" s="4" t="s">
        <v>1179</v>
      </c>
      <c r="G139" s="3" t="s">
        <v>1180</v>
      </c>
      <c r="H139" s="3" t="s">
        <v>1181</v>
      </c>
      <c r="I139" s="4" t="s">
        <v>120</v>
      </c>
      <c r="J139" s="4" t="s">
        <v>121</v>
      </c>
      <c r="K139" s="4" t="s">
        <v>229</v>
      </c>
      <c r="L139" s="4" t="s">
        <v>3</v>
      </c>
      <c r="M139" s="4" t="s">
        <v>1182</v>
      </c>
    </row>
    <row r="140" spans="1:13" ht="156" x14ac:dyDescent="0.3">
      <c r="A140" s="4" t="s">
        <v>1183</v>
      </c>
      <c r="B140" s="4" t="s">
        <v>1184</v>
      </c>
      <c r="C140" s="4">
        <v>2023</v>
      </c>
      <c r="D140" s="4" t="s">
        <v>1185</v>
      </c>
      <c r="E140" s="4" t="s">
        <v>1186</v>
      </c>
      <c r="F140" s="4" t="s">
        <v>1187</v>
      </c>
      <c r="G140" s="3" t="s">
        <v>1188</v>
      </c>
      <c r="H140" s="3" t="s">
        <v>1189</v>
      </c>
      <c r="I140" s="4" t="s">
        <v>138</v>
      </c>
      <c r="J140" s="4" t="s">
        <v>121</v>
      </c>
      <c r="L140" s="4" t="s">
        <v>3</v>
      </c>
      <c r="M140" s="4" t="s">
        <v>1190</v>
      </c>
    </row>
    <row r="141" spans="1:13" ht="52" x14ac:dyDescent="0.3">
      <c r="A141" s="4" t="s">
        <v>1191</v>
      </c>
      <c r="B141" s="4" t="s">
        <v>1192</v>
      </c>
      <c r="C141" s="4">
        <v>2022</v>
      </c>
      <c r="D141" s="4" t="s">
        <v>1193</v>
      </c>
      <c r="E141" s="4" t="s">
        <v>1194</v>
      </c>
      <c r="F141" s="4" t="s">
        <v>1195</v>
      </c>
      <c r="G141" s="3" t="s">
        <v>1196</v>
      </c>
      <c r="H141" s="3" t="s">
        <v>1197</v>
      </c>
      <c r="I141" s="4" t="s">
        <v>120</v>
      </c>
      <c r="J141" s="4" t="s">
        <v>121</v>
      </c>
      <c r="K141" s="4" t="s">
        <v>853</v>
      </c>
      <c r="L141" s="4" t="s">
        <v>3</v>
      </c>
      <c r="M141" s="4" t="s">
        <v>1198</v>
      </c>
    </row>
    <row r="142" spans="1:13" ht="91" x14ac:dyDescent="0.3">
      <c r="A142" s="4" t="s">
        <v>1199</v>
      </c>
      <c r="B142" s="4" t="s">
        <v>1200</v>
      </c>
      <c r="C142" s="4">
        <v>2020</v>
      </c>
      <c r="D142" s="4" t="s">
        <v>1201</v>
      </c>
      <c r="E142" s="4" t="s">
        <v>1202</v>
      </c>
      <c r="F142" s="4" t="s">
        <v>1203</v>
      </c>
      <c r="G142" s="3" t="s">
        <v>1204</v>
      </c>
      <c r="H142" s="3" t="s">
        <v>1205</v>
      </c>
      <c r="I142" s="4" t="s">
        <v>120</v>
      </c>
      <c r="J142" s="4" t="s">
        <v>121</v>
      </c>
      <c r="K142" s="4" t="s">
        <v>229</v>
      </c>
      <c r="L142" s="4" t="s">
        <v>3</v>
      </c>
      <c r="M142" s="4" t="s">
        <v>1206</v>
      </c>
    </row>
    <row r="143" spans="1:13" x14ac:dyDescent="0.3">
      <c r="A143" s="4" t="s">
        <v>1207</v>
      </c>
      <c r="B143" s="4" t="s">
        <v>1208</v>
      </c>
      <c r="C143" s="4">
        <v>2025</v>
      </c>
      <c r="D143" s="4" t="s">
        <v>1209</v>
      </c>
      <c r="E143" s="4" t="s">
        <v>1210</v>
      </c>
      <c r="F143" s="4" t="s">
        <v>1211</v>
      </c>
      <c r="I143" s="4" t="s">
        <v>120</v>
      </c>
      <c r="J143" s="4" t="s">
        <v>121</v>
      </c>
      <c r="K143" s="4" t="s">
        <v>220</v>
      </c>
      <c r="L143" s="4" t="s">
        <v>3</v>
      </c>
      <c r="M143" s="4" t="s">
        <v>1212</v>
      </c>
    </row>
    <row r="144" spans="1:13" ht="26" x14ac:dyDescent="0.3">
      <c r="A144" s="4" t="s">
        <v>1213</v>
      </c>
      <c r="B144" s="4" t="s">
        <v>1214</v>
      </c>
      <c r="C144" s="4">
        <v>2021</v>
      </c>
      <c r="D144" s="4" t="s">
        <v>1215</v>
      </c>
      <c r="E144" s="4" t="s">
        <v>1216</v>
      </c>
      <c r="F144" s="4" t="s">
        <v>1217</v>
      </c>
      <c r="G144" s="3" t="s">
        <v>1218</v>
      </c>
      <c r="I144" s="4" t="s">
        <v>138</v>
      </c>
      <c r="J144" s="4" t="s">
        <v>121</v>
      </c>
      <c r="K144" s="4" t="s">
        <v>220</v>
      </c>
      <c r="L144" s="4" t="s">
        <v>3</v>
      </c>
      <c r="M144" s="4" t="s">
        <v>1219</v>
      </c>
    </row>
    <row r="145" spans="1:13" ht="52" x14ac:dyDescent="0.3">
      <c r="A145" s="4" t="s">
        <v>1220</v>
      </c>
      <c r="B145" s="4" t="s">
        <v>1221</v>
      </c>
      <c r="C145" s="4">
        <v>2019</v>
      </c>
      <c r="D145" s="4" t="s">
        <v>1222</v>
      </c>
      <c r="E145" s="4" t="s">
        <v>1223</v>
      </c>
      <c r="F145" s="4" t="s">
        <v>1224</v>
      </c>
      <c r="G145" s="3" t="s">
        <v>1225</v>
      </c>
      <c r="H145" s="3" t="s">
        <v>1226</v>
      </c>
      <c r="I145" s="4" t="s">
        <v>138</v>
      </c>
      <c r="J145" s="4" t="s">
        <v>121</v>
      </c>
      <c r="K145" s="4" t="s">
        <v>229</v>
      </c>
      <c r="L145" s="4" t="s">
        <v>3</v>
      </c>
      <c r="M145" s="4" t="s">
        <v>1227</v>
      </c>
    </row>
    <row r="146" spans="1:13" ht="65" x14ac:dyDescent="0.3">
      <c r="A146" s="4" t="s">
        <v>1228</v>
      </c>
      <c r="B146" s="4" t="s">
        <v>1229</v>
      </c>
      <c r="C146" s="4">
        <v>2025</v>
      </c>
      <c r="D146" s="4" t="s">
        <v>1230</v>
      </c>
      <c r="E146" s="4" t="s">
        <v>1231</v>
      </c>
      <c r="F146" s="4" t="s">
        <v>1232</v>
      </c>
      <c r="G146" s="3" t="s">
        <v>1233</v>
      </c>
      <c r="H146" s="3" t="s">
        <v>1234</v>
      </c>
      <c r="I146" s="4" t="s">
        <v>120</v>
      </c>
      <c r="J146" s="4" t="s">
        <v>121</v>
      </c>
      <c r="K146" s="4" t="s">
        <v>1235</v>
      </c>
      <c r="L146" s="4" t="s">
        <v>3</v>
      </c>
      <c r="M146" s="4" t="s">
        <v>1236</v>
      </c>
    </row>
    <row r="147" spans="1:13" ht="91" x14ac:dyDescent="0.3">
      <c r="A147" s="4" t="s">
        <v>391</v>
      </c>
      <c r="B147" s="4" t="s">
        <v>1237</v>
      </c>
      <c r="C147" s="4">
        <v>2023</v>
      </c>
      <c r="D147" s="4" t="s">
        <v>1238</v>
      </c>
      <c r="E147" s="4" t="s">
        <v>1239</v>
      </c>
      <c r="F147" s="4" t="s">
        <v>1240</v>
      </c>
      <c r="H147" s="3" t="s">
        <v>1241</v>
      </c>
      <c r="I147" s="4" t="s">
        <v>120</v>
      </c>
      <c r="J147" s="4" t="s">
        <v>121</v>
      </c>
      <c r="K147" s="4" t="s">
        <v>155</v>
      </c>
      <c r="L147" s="4" t="s">
        <v>3</v>
      </c>
      <c r="M147" s="4" t="s">
        <v>1242</v>
      </c>
    </row>
    <row r="148" spans="1:13" ht="26" x14ac:dyDescent="0.3">
      <c r="A148" s="4" t="s">
        <v>1243</v>
      </c>
      <c r="B148" s="4" t="s">
        <v>1244</v>
      </c>
      <c r="C148" s="4">
        <v>2022</v>
      </c>
      <c r="D148" s="4" t="s">
        <v>1245</v>
      </c>
      <c r="E148" s="4" t="s">
        <v>1246</v>
      </c>
      <c r="F148" s="4" t="s">
        <v>1247</v>
      </c>
      <c r="G148" s="3" t="s">
        <v>1248</v>
      </c>
      <c r="I148" s="4" t="s">
        <v>138</v>
      </c>
      <c r="J148" s="4" t="s">
        <v>121</v>
      </c>
      <c r="K148" s="4" t="s">
        <v>229</v>
      </c>
      <c r="L148" s="4" t="s">
        <v>3</v>
      </c>
      <c r="M148" s="4" t="s">
        <v>1249</v>
      </c>
    </row>
    <row r="149" spans="1:13" ht="117" x14ac:dyDescent="0.3">
      <c r="A149" s="4" t="s">
        <v>1250</v>
      </c>
      <c r="B149" s="4" t="s">
        <v>1251</v>
      </c>
      <c r="C149" s="4">
        <v>2026</v>
      </c>
      <c r="D149" s="4" t="s">
        <v>1252</v>
      </c>
      <c r="E149" s="4" t="s">
        <v>1253</v>
      </c>
      <c r="F149" s="4" t="s">
        <v>1254</v>
      </c>
      <c r="G149" s="3" t="s">
        <v>1255</v>
      </c>
      <c r="H149" s="3" t="s">
        <v>1256</v>
      </c>
      <c r="I149" s="4" t="s">
        <v>138</v>
      </c>
      <c r="J149" s="4" t="s">
        <v>121</v>
      </c>
      <c r="L149" s="4" t="s">
        <v>3</v>
      </c>
      <c r="M149" s="4" t="s">
        <v>1257</v>
      </c>
    </row>
    <row r="150" spans="1:13" ht="65" x14ac:dyDescent="0.3">
      <c r="A150" s="4" t="s">
        <v>1258</v>
      </c>
      <c r="B150" s="4" t="s">
        <v>1259</v>
      </c>
      <c r="C150" s="4">
        <v>2024</v>
      </c>
      <c r="D150" s="4" t="s">
        <v>1260</v>
      </c>
      <c r="E150" s="4" t="s">
        <v>1261</v>
      </c>
      <c r="F150" s="4" t="s">
        <v>1262</v>
      </c>
      <c r="G150" s="3" t="s">
        <v>1263</v>
      </c>
      <c r="H150" s="3" t="s">
        <v>1264</v>
      </c>
      <c r="I150" s="4" t="s">
        <v>138</v>
      </c>
      <c r="J150" s="4" t="s">
        <v>121</v>
      </c>
      <c r="K150" s="4" t="s">
        <v>529</v>
      </c>
      <c r="L150" s="4" t="s">
        <v>3</v>
      </c>
      <c r="M150" s="4" t="s">
        <v>1265</v>
      </c>
    </row>
    <row r="151" spans="1:13" ht="78" x14ac:dyDescent="0.3">
      <c r="A151" s="4" t="s">
        <v>1266</v>
      </c>
      <c r="B151" s="4" t="s">
        <v>1267</v>
      </c>
      <c r="C151" s="4">
        <v>2026</v>
      </c>
      <c r="D151" s="4" t="s">
        <v>1268</v>
      </c>
      <c r="E151" s="4" t="s">
        <v>1269</v>
      </c>
      <c r="F151" s="4" t="s">
        <v>1270</v>
      </c>
      <c r="G151" s="3" t="s">
        <v>1271</v>
      </c>
      <c r="H151" s="3" t="s">
        <v>1272</v>
      </c>
      <c r="I151" s="4" t="s">
        <v>120</v>
      </c>
      <c r="J151" s="4" t="s">
        <v>121</v>
      </c>
      <c r="K151" s="4" t="s">
        <v>1235</v>
      </c>
      <c r="L151" s="4" t="s">
        <v>3</v>
      </c>
      <c r="M151" s="4" t="s">
        <v>1273</v>
      </c>
    </row>
    <row r="152" spans="1:13" ht="91" x14ac:dyDescent="0.3">
      <c r="A152" s="4" t="s">
        <v>1274</v>
      </c>
      <c r="B152" s="4" t="s">
        <v>1275</v>
      </c>
      <c r="C152" s="4">
        <v>2020</v>
      </c>
      <c r="D152" s="4" t="s">
        <v>1276</v>
      </c>
      <c r="E152" s="4" t="s">
        <v>1277</v>
      </c>
      <c r="F152" s="4" t="s">
        <v>1278</v>
      </c>
      <c r="G152" s="3" t="s">
        <v>1279</v>
      </c>
      <c r="H152" s="3" t="s">
        <v>1280</v>
      </c>
      <c r="I152" s="4" t="s">
        <v>138</v>
      </c>
      <c r="J152" s="4" t="s">
        <v>121</v>
      </c>
      <c r="K152" s="4" t="s">
        <v>229</v>
      </c>
      <c r="L152" s="4" t="s">
        <v>3</v>
      </c>
      <c r="M152" s="4" t="s">
        <v>1281</v>
      </c>
    </row>
    <row r="153" spans="1:13" ht="65" x14ac:dyDescent="0.3">
      <c r="A153" s="4" t="s">
        <v>1282</v>
      </c>
      <c r="B153" s="4" t="s">
        <v>1283</v>
      </c>
      <c r="C153" s="4">
        <v>2021</v>
      </c>
      <c r="D153" s="4" t="s">
        <v>1284</v>
      </c>
      <c r="E153" s="4" t="s">
        <v>1285</v>
      </c>
      <c r="F153" s="4" t="s">
        <v>1286</v>
      </c>
      <c r="G153" s="3" t="s">
        <v>1287</v>
      </c>
      <c r="H153" s="3" t="s">
        <v>1288</v>
      </c>
      <c r="I153" s="4" t="s">
        <v>120</v>
      </c>
      <c r="J153" s="4" t="s">
        <v>121</v>
      </c>
      <c r="K153" s="4" t="s">
        <v>229</v>
      </c>
      <c r="L153" s="4" t="s">
        <v>3</v>
      </c>
      <c r="M153" s="4" t="s">
        <v>1289</v>
      </c>
    </row>
    <row r="154" spans="1:13" ht="65" x14ac:dyDescent="0.3">
      <c r="A154" s="4" t="s">
        <v>1290</v>
      </c>
      <c r="B154" s="4" t="s">
        <v>1291</v>
      </c>
      <c r="C154" s="4">
        <v>2025</v>
      </c>
      <c r="D154" s="4" t="s">
        <v>1292</v>
      </c>
      <c r="E154" s="4" t="s">
        <v>1293</v>
      </c>
      <c r="F154" s="4" t="s">
        <v>1294</v>
      </c>
      <c r="G154" s="3" t="s">
        <v>1295</v>
      </c>
      <c r="H154" s="3" t="s">
        <v>1296</v>
      </c>
      <c r="I154" s="4" t="s">
        <v>138</v>
      </c>
      <c r="J154" s="4" t="s">
        <v>121</v>
      </c>
      <c r="K154" s="4" t="s">
        <v>229</v>
      </c>
      <c r="L154" s="4" t="s">
        <v>3</v>
      </c>
      <c r="M154" s="4" t="s">
        <v>1297</v>
      </c>
    </row>
    <row r="155" spans="1:13" ht="52" x14ac:dyDescent="0.3">
      <c r="A155" s="4" t="s">
        <v>1298</v>
      </c>
      <c r="B155" s="4" t="s">
        <v>1299</v>
      </c>
      <c r="C155" s="4">
        <v>2024</v>
      </c>
      <c r="D155" s="4" t="s">
        <v>1300</v>
      </c>
      <c r="E155" s="4" t="s">
        <v>1301</v>
      </c>
      <c r="F155" s="4" t="s">
        <v>1302</v>
      </c>
      <c r="G155" s="3" t="s">
        <v>1303</v>
      </c>
      <c r="H155" s="3" t="s">
        <v>1304</v>
      </c>
      <c r="I155" s="4" t="s">
        <v>1305</v>
      </c>
      <c r="J155" s="4" t="s">
        <v>121</v>
      </c>
      <c r="K155" s="4" t="s">
        <v>229</v>
      </c>
      <c r="L155" s="4" t="s">
        <v>3</v>
      </c>
      <c r="M155" s="4" t="s">
        <v>1306</v>
      </c>
    </row>
    <row r="156" spans="1:13" ht="39" x14ac:dyDescent="0.3">
      <c r="A156" s="4" t="s">
        <v>1307</v>
      </c>
      <c r="B156" s="4" t="s">
        <v>1308</v>
      </c>
      <c r="C156" s="4">
        <v>2019</v>
      </c>
      <c r="D156" s="4" t="s">
        <v>1309</v>
      </c>
      <c r="E156" s="4" t="s">
        <v>1310</v>
      </c>
      <c r="F156" s="4" t="s">
        <v>1311</v>
      </c>
      <c r="G156" s="3" t="s">
        <v>1312</v>
      </c>
      <c r="H156" s="3" t="s">
        <v>1313</v>
      </c>
      <c r="I156" s="4" t="s">
        <v>120</v>
      </c>
      <c r="J156" s="4" t="s">
        <v>121</v>
      </c>
      <c r="K156" s="4" t="s">
        <v>229</v>
      </c>
      <c r="L156" s="4" t="s">
        <v>3</v>
      </c>
      <c r="M156" s="4" t="s">
        <v>1314</v>
      </c>
    </row>
    <row r="157" spans="1:13" ht="91" x14ac:dyDescent="0.3">
      <c r="A157" s="4" t="s">
        <v>801</v>
      </c>
      <c r="B157" s="4" t="s">
        <v>1315</v>
      </c>
      <c r="C157" s="4">
        <v>2017</v>
      </c>
      <c r="D157" s="4" t="s">
        <v>1316</v>
      </c>
      <c r="E157" s="4" t="s">
        <v>1317</v>
      </c>
      <c r="F157" s="4" t="s">
        <v>1318</v>
      </c>
      <c r="G157" s="3" t="s">
        <v>1319</v>
      </c>
      <c r="H157" s="3" t="s">
        <v>1320</v>
      </c>
      <c r="I157" s="4" t="s">
        <v>138</v>
      </c>
      <c r="J157" s="4" t="s">
        <v>121</v>
      </c>
      <c r="K157" s="4" t="s">
        <v>229</v>
      </c>
      <c r="L157" s="4" t="s">
        <v>3</v>
      </c>
      <c r="M157" s="4" t="s">
        <v>1321</v>
      </c>
    </row>
    <row r="158" spans="1:13" ht="65" x14ac:dyDescent="0.3">
      <c r="A158" s="4" t="s">
        <v>1322</v>
      </c>
      <c r="B158" s="4" t="s">
        <v>1323</v>
      </c>
      <c r="C158" s="4">
        <v>2020</v>
      </c>
      <c r="D158" s="4" t="s">
        <v>1324</v>
      </c>
      <c r="E158" s="4" t="s">
        <v>1325</v>
      </c>
      <c r="F158" s="4" t="s">
        <v>1326</v>
      </c>
      <c r="G158" s="3" t="s">
        <v>1327</v>
      </c>
      <c r="H158" s="3" t="s">
        <v>1328</v>
      </c>
      <c r="I158" s="4" t="s">
        <v>120</v>
      </c>
      <c r="J158" s="4" t="s">
        <v>121</v>
      </c>
      <c r="K158" s="4" t="s">
        <v>229</v>
      </c>
      <c r="L158" s="4" t="s">
        <v>3</v>
      </c>
      <c r="M158" s="4" t="s">
        <v>1329</v>
      </c>
    </row>
    <row r="159" spans="1:13" ht="78" x14ac:dyDescent="0.3">
      <c r="A159" s="4" t="s">
        <v>1330</v>
      </c>
      <c r="B159" s="4" t="s">
        <v>1331</v>
      </c>
      <c r="C159" s="4">
        <v>2014</v>
      </c>
      <c r="E159" s="4" t="s">
        <v>1332</v>
      </c>
      <c r="F159" s="4" t="s">
        <v>1333</v>
      </c>
      <c r="G159" s="3" t="s">
        <v>1102</v>
      </c>
      <c r="H159" s="3" t="s">
        <v>1334</v>
      </c>
      <c r="I159" s="4" t="s">
        <v>120</v>
      </c>
      <c r="J159" s="4" t="s">
        <v>121</v>
      </c>
      <c r="L159" s="4" t="s">
        <v>3</v>
      </c>
      <c r="M159" s="4" t="s">
        <v>1335</v>
      </c>
    </row>
    <row r="160" spans="1:13" ht="78" x14ac:dyDescent="0.3">
      <c r="A160" s="4" t="s">
        <v>1336</v>
      </c>
      <c r="B160" s="4" t="s">
        <v>1337</v>
      </c>
      <c r="C160" s="4">
        <v>2017</v>
      </c>
      <c r="D160" s="4" t="s">
        <v>1338</v>
      </c>
      <c r="E160" s="4" t="s">
        <v>1339</v>
      </c>
      <c r="F160" s="4" t="s">
        <v>1340</v>
      </c>
      <c r="H160" s="3" t="s">
        <v>1341</v>
      </c>
      <c r="I160" s="4" t="s">
        <v>120</v>
      </c>
      <c r="J160" s="4" t="s">
        <v>121</v>
      </c>
      <c r="K160" s="4" t="s">
        <v>155</v>
      </c>
      <c r="L160" s="4" t="s">
        <v>3</v>
      </c>
      <c r="M160" s="4" t="s">
        <v>1342</v>
      </c>
    </row>
    <row r="161" spans="1:13" ht="65" x14ac:dyDescent="0.3">
      <c r="A161" s="4" t="s">
        <v>1343</v>
      </c>
      <c r="B161" s="4" t="s">
        <v>1344</v>
      </c>
      <c r="C161" s="4">
        <v>2018</v>
      </c>
      <c r="D161" s="4" t="s">
        <v>1345</v>
      </c>
      <c r="E161" s="4" t="s">
        <v>1346</v>
      </c>
      <c r="F161" s="4" t="s">
        <v>1347</v>
      </c>
      <c r="H161" s="3" t="s">
        <v>1348</v>
      </c>
      <c r="I161" s="4" t="s">
        <v>138</v>
      </c>
      <c r="J161" s="4" t="s">
        <v>121</v>
      </c>
      <c r="L161" s="4" t="s">
        <v>3</v>
      </c>
      <c r="M161" s="4" t="s">
        <v>1349</v>
      </c>
    </row>
    <row r="162" spans="1:13" ht="52" x14ac:dyDescent="0.3">
      <c r="A162" s="4" t="s">
        <v>1350</v>
      </c>
      <c r="B162" s="4" t="s">
        <v>1351</v>
      </c>
      <c r="C162" s="4">
        <v>2022</v>
      </c>
      <c r="D162" s="4" t="s">
        <v>1352</v>
      </c>
      <c r="E162" s="4" t="s">
        <v>1353</v>
      </c>
      <c r="F162" s="4" t="s">
        <v>1354</v>
      </c>
      <c r="G162" s="3" t="s">
        <v>1355</v>
      </c>
      <c r="H162" s="3" t="s">
        <v>1356</v>
      </c>
      <c r="I162" s="4" t="s">
        <v>138</v>
      </c>
      <c r="J162" s="4" t="s">
        <v>121</v>
      </c>
      <c r="L162" s="4" t="s">
        <v>3</v>
      </c>
      <c r="M162" s="4" t="s">
        <v>1357</v>
      </c>
    </row>
    <row r="163" spans="1:13" ht="65" x14ac:dyDescent="0.3">
      <c r="A163" s="4" t="s">
        <v>1358</v>
      </c>
      <c r="B163" s="4" t="s">
        <v>1359</v>
      </c>
      <c r="C163" s="4">
        <v>2017</v>
      </c>
      <c r="D163" s="4" t="s">
        <v>1360</v>
      </c>
      <c r="E163" s="4" t="s">
        <v>1361</v>
      </c>
      <c r="F163" s="4" t="s">
        <v>1362</v>
      </c>
      <c r="G163" s="3" t="s">
        <v>1363</v>
      </c>
      <c r="H163" s="3" t="s">
        <v>1364</v>
      </c>
      <c r="I163" s="4" t="s">
        <v>138</v>
      </c>
      <c r="J163" s="4" t="s">
        <v>121</v>
      </c>
      <c r="L163" s="4" t="s">
        <v>3</v>
      </c>
      <c r="M163" s="4" t="s">
        <v>1365</v>
      </c>
    </row>
    <row r="164" spans="1:13" ht="26" x14ac:dyDescent="0.3">
      <c r="A164" s="4" t="s">
        <v>1366</v>
      </c>
      <c r="B164" s="4" t="s">
        <v>1367</v>
      </c>
      <c r="C164" s="4">
        <v>2025</v>
      </c>
      <c r="D164" s="4" t="s">
        <v>1368</v>
      </c>
      <c r="E164" s="4" t="s">
        <v>1369</v>
      </c>
      <c r="F164" s="4" t="s">
        <v>1370</v>
      </c>
      <c r="G164" s="3" t="s">
        <v>1371</v>
      </c>
      <c r="I164" s="4" t="s">
        <v>120</v>
      </c>
      <c r="J164" s="4" t="s">
        <v>121</v>
      </c>
      <c r="K164" s="4" t="s">
        <v>220</v>
      </c>
      <c r="L164" s="4" t="s">
        <v>3</v>
      </c>
      <c r="M164" s="4" t="s">
        <v>1372</v>
      </c>
    </row>
    <row r="165" spans="1:13" ht="65" x14ac:dyDescent="0.3">
      <c r="A165" s="4" t="s">
        <v>1373</v>
      </c>
      <c r="B165" s="4" t="s">
        <v>1374</v>
      </c>
      <c r="C165" s="4">
        <v>2023</v>
      </c>
      <c r="D165" s="4" t="s">
        <v>1375</v>
      </c>
      <c r="E165" s="4" t="s">
        <v>1376</v>
      </c>
      <c r="F165" s="4" t="s">
        <v>1377</v>
      </c>
      <c r="H165" s="3" t="s">
        <v>1378</v>
      </c>
      <c r="I165" s="4" t="s">
        <v>120</v>
      </c>
      <c r="J165" s="4" t="s">
        <v>121</v>
      </c>
      <c r="K165" s="4" t="s">
        <v>155</v>
      </c>
      <c r="L165" s="4" t="s">
        <v>3</v>
      </c>
      <c r="M165" s="4" t="s">
        <v>1379</v>
      </c>
    </row>
    <row r="166" spans="1:13" ht="65" x14ac:dyDescent="0.3">
      <c r="A166" s="4" t="s">
        <v>1380</v>
      </c>
      <c r="B166" s="4" t="s">
        <v>1381</v>
      </c>
      <c r="C166" s="4">
        <v>2022</v>
      </c>
      <c r="D166" s="4" t="s">
        <v>1382</v>
      </c>
      <c r="E166" s="4" t="s">
        <v>1383</v>
      </c>
      <c r="F166" s="4" t="s">
        <v>1384</v>
      </c>
      <c r="G166" s="3" t="s">
        <v>1385</v>
      </c>
      <c r="H166" s="3" t="s">
        <v>1386</v>
      </c>
      <c r="I166" s="4" t="s">
        <v>120</v>
      </c>
      <c r="J166" s="4" t="s">
        <v>121</v>
      </c>
      <c r="K166" s="4" t="s">
        <v>229</v>
      </c>
      <c r="L166" s="4" t="s">
        <v>3</v>
      </c>
      <c r="M166" s="4" t="s">
        <v>1387</v>
      </c>
    </row>
    <row r="167" spans="1:13" ht="65" x14ac:dyDescent="0.3">
      <c r="A167" s="4" t="s">
        <v>1388</v>
      </c>
      <c r="B167" s="4" t="s">
        <v>1389</v>
      </c>
      <c r="C167" s="4">
        <v>2022</v>
      </c>
      <c r="D167" s="4" t="s">
        <v>1390</v>
      </c>
      <c r="E167" s="4" t="s">
        <v>1391</v>
      </c>
      <c r="F167" s="4" t="s">
        <v>1392</v>
      </c>
      <c r="G167" s="3" t="s">
        <v>1393</v>
      </c>
      <c r="H167" s="3" t="s">
        <v>1394</v>
      </c>
      <c r="I167" s="4" t="s">
        <v>138</v>
      </c>
      <c r="J167" s="4" t="s">
        <v>121</v>
      </c>
      <c r="K167" s="4" t="s">
        <v>853</v>
      </c>
      <c r="L167" s="4" t="s">
        <v>3</v>
      </c>
      <c r="M167" s="4" t="s">
        <v>1395</v>
      </c>
    </row>
    <row r="168" spans="1:13" ht="104" x14ac:dyDescent="0.3">
      <c r="A168" s="4" t="s">
        <v>1396</v>
      </c>
      <c r="B168" s="4" t="s">
        <v>1397</v>
      </c>
      <c r="C168" s="4">
        <v>2015</v>
      </c>
      <c r="D168" s="4" t="s">
        <v>1398</v>
      </c>
      <c r="E168" s="4" t="s">
        <v>1399</v>
      </c>
      <c r="F168" s="4" t="s">
        <v>1400</v>
      </c>
      <c r="G168" s="3" t="s">
        <v>1401</v>
      </c>
      <c r="H168" s="3" t="s">
        <v>1402</v>
      </c>
      <c r="I168" s="4" t="s">
        <v>138</v>
      </c>
      <c r="J168" s="4" t="s">
        <v>121</v>
      </c>
      <c r="L168" s="4" t="s">
        <v>3</v>
      </c>
      <c r="M168" s="4" t="s">
        <v>1403</v>
      </c>
    </row>
    <row r="169" spans="1:13" ht="52" x14ac:dyDescent="0.3">
      <c r="A169" s="4" t="s">
        <v>1404</v>
      </c>
      <c r="B169" s="4" t="s">
        <v>1405</v>
      </c>
      <c r="C169" s="4">
        <v>2021</v>
      </c>
      <c r="D169" s="4" t="s">
        <v>1406</v>
      </c>
      <c r="E169" s="4" t="s">
        <v>1407</v>
      </c>
      <c r="F169" s="4" t="s">
        <v>1408</v>
      </c>
      <c r="G169" s="3" t="s">
        <v>1409</v>
      </c>
      <c r="H169" s="3" t="s">
        <v>1410</v>
      </c>
      <c r="I169" s="4" t="s">
        <v>120</v>
      </c>
      <c r="J169" s="4" t="s">
        <v>121</v>
      </c>
      <c r="K169" s="4" t="s">
        <v>229</v>
      </c>
      <c r="L169" s="4" t="s">
        <v>3</v>
      </c>
      <c r="M169" s="4" t="s">
        <v>1411</v>
      </c>
    </row>
    <row r="170" spans="1:13" ht="65" x14ac:dyDescent="0.3">
      <c r="A170" s="4" t="s">
        <v>1412</v>
      </c>
      <c r="B170" s="4" t="s">
        <v>1413</v>
      </c>
      <c r="C170" s="4">
        <v>2018</v>
      </c>
      <c r="D170" s="4" t="s">
        <v>1414</v>
      </c>
      <c r="E170" s="4" t="s">
        <v>1415</v>
      </c>
      <c r="F170" s="4" t="s">
        <v>1416</v>
      </c>
      <c r="G170" s="3" t="s">
        <v>1417</v>
      </c>
      <c r="H170" s="3" t="s">
        <v>1418</v>
      </c>
      <c r="I170" s="4" t="s">
        <v>120</v>
      </c>
      <c r="J170" s="4" t="s">
        <v>121</v>
      </c>
      <c r="L170" s="4" t="s">
        <v>3</v>
      </c>
      <c r="M170" s="4" t="s">
        <v>1419</v>
      </c>
    </row>
    <row r="171" spans="1:13" ht="26" x14ac:dyDescent="0.3">
      <c r="A171" s="4" t="s">
        <v>1420</v>
      </c>
      <c r="B171" s="4" t="s">
        <v>1421</v>
      </c>
      <c r="C171" s="4">
        <v>2025</v>
      </c>
      <c r="D171" s="4" t="s">
        <v>1422</v>
      </c>
      <c r="E171" s="4" t="s">
        <v>1423</v>
      </c>
      <c r="F171" s="4" t="s">
        <v>1424</v>
      </c>
      <c r="G171" s="3" t="s">
        <v>1425</v>
      </c>
      <c r="I171" s="4" t="s">
        <v>138</v>
      </c>
      <c r="J171" s="4" t="s">
        <v>121</v>
      </c>
      <c r="L171" s="4" t="s">
        <v>3</v>
      </c>
      <c r="M171" s="4" t="s">
        <v>1426</v>
      </c>
    </row>
    <row r="172" spans="1:13" ht="65" x14ac:dyDescent="0.3">
      <c r="A172" s="4" t="s">
        <v>1427</v>
      </c>
      <c r="B172" s="4" t="s">
        <v>1428</v>
      </c>
      <c r="C172" s="4">
        <v>2024</v>
      </c>
      <c r="D172" s="4" t="s">
        <v>1429</v>
      </c>
      <c r="E172" s="4" t="s">
        <v>1430</v>
      </c>
      <c r="F172" s="4" t="s">
        <v>1431</v>
      </c>
      <c r="G172" s="3" t="s">
        <v>1432</v>
      </c>
      <c r="H172" s="3" t="s">
        <v>1433</v>
      </c>
      <c r="I172" s="4" t="s">
        <v>138</v>
      </c>
      <c r="J172" s="4" t="s">
        <v>121</v>
      </c>
      <c r="L172" s="4" t="s">
        <v>3</v>
      </c>
      <c r="M172" s="4" t="s">
        <v>1434</v>
      </c>
    </row>
    <row r="173" spans="1:13" ht="65" x14ac:dyDescent="0.3">
      <c r="A173" s="4" t="s">
        <v>1435</v>
      </c>
      <c r="B173" s="4" t="s">
        <v>1436</v>
      </c>
      <c r="C173" s="4">
        <v>2023</v>
      </c>
      <c r="D173" s="4" t="s">
        <v>1437</v>
      </c>
      <c r="E173" s="4" t="s">
        <v>1438</v>
      </c>
      <c r="F173" s="4" t="s">
        <v>1439</v>
      </c>
      <c r="G173" s="3" t="s">
        <v>1440</v>
      </c>
      <c r="H173" s="3" t="s">
        <v>1441</v>
      </c>
      <c r="I173" s="4" t="s">
        <v>138</v>
      </c>
      <c r="J173" s="4" t="s">
        <v>121</v>
      </c>
      <c r="L173" s="4" t="s">
        <v>3</v>
      </c>
      <c r="M173" s="4" t="s">
        <v>1442</v>
      </c>
    </row>
    <row r="174" spans="1:13" ht="78" x14ac:dyDescent="0.3">
      <c r="A174" s="4" t="s">
        <v>1443</v>
      </c>
      <c r="B174" s="4" t="s">
        <v>1444</v>
      </c>
      <c r="C174" s="4">
        <v>2015</v>
      </c>
      <c r="D174" s="4" t="s">
        <v>1445</v>
      </c>
      <c r="E174" s="4" t="s">
        <v>1446</v>
      </c>
      <c r="F174" s="4" t="s">
        <v>1447</v>
      </c>
      <c r="G174" s="3" t="s">
        <v>1448</v>
      </c>
      <c r="H174" s="3" t="s">
        <v>1449</v>
      </c>
      <c r="I174" s="4" t="s">
        <v>138</v>
      </c>
      <c r="J174" s="4" t="s">
        <v>121</v>
      </c>
      <c r="L174" s="4" t="s">
        <v>3</v>
      </c>
      <c r="M174" s="4" t="s">
        <v>1450</v>
      </c>
    </row>
    <row r="175" spans="1:13" ht="26" x14ac:dyDescent="0.3">
      <c r="A175" s="4" t="s">
        <v>1451</v>
      </c>
      <c r="B175" s="4" t="s">
        <v>1452</v>
      </c>
      <c r="C175" s="4">
        <v>2022</v>
      </c>
      <c r="D175" s="4" t="s">
        <v>1453</v>
      </c>
      <c r="E175" s="4" t="s">
        <v>1454</v>
      </c>
      <c r="F175" s="4" t="s">
        <v>1455</v>
      </c>
      <c r="G175" s="3" t="s">
        <v>1456</v>
      </c>
      <c r="I175" s="4" t="s">
        <v>138</v>
      </c>
      <c r="J175" s="4" t="s">
        <v>121</v>
      </c>
      <c r="K175" s="4" t="s">
        <v>229</v>
      </c>
      <c r="L175" s="4" t="s">
        <v>3</v>
      </c>
      <c r="M175" s="4" t="s">
        <v>1457</v>
      </c>
    </row>
    <row r="176" spans="1:13" ht="65" x14ac:dyDescent="0.3">
      <c r="A176" s="4" t="s">
        <v>1458</v>
      </c>
      <c r="B176" s="4" t="s">
        <v>1459</v>
      </c>
      <c r="C176" s="4">
        <v>2019</v>
      </c>
      <c r="D176" s="4" t="s">
        <v>1460</v>
      </c>
      <c r="E176" s="4" t="s">
        <v>1461</v>
      </c>
      <c r="F176" s="4" t="s">
        <v>1462</v>
      </c>
      <c r="G176" s="3" t="s">
        <v>1463</v>
      </c>
      <c r="H176" s="3" t="s">
        <v>1464</v>
      </c>
      <c r="I176" s="4" t="s">
        <v>120</v>
      </c>
      <c r="J176" s="4" t="s">
        <v>121</v>
      </c>
      <c r="K176" s="4" t="s">
        <v>229</v>
      </c>
      <c r="L176" s="4" t="s">
        <v>3</v>
      </c>
      <c r="M176" s="4" t="s">
        <v>1465</v>
      </c>
    </row>
    <row r="177" spans="1:13" ht="65" x14ac:dyDescent="0.3">
      <c r="A177" s="4" t="s">
        <v>1466</v>
      </c>
      <c r="B177" s="4" t="s">
        <v>1467</v>
      </c>
      <c r="C177" s="4">
        <v>2023</v>
      </c>
      <c r="D177" s="4" t="s">
        <v>1468</v>
      </c>
      <c r="E177" s="4" t="s">
        <v>1469</v>
      </c>
      <c r="F177" s="4" t="s">
        <v>1470</v>
      </c>
      <c r="G177" s="3" t="s">
        <v>1471</v>
      </c>
      <c r="H177" s="3" t="s">
        <v>1472</v>
      </c>
      <c r="I177" s="4" t="s">
        <v>120</v>
      </c>
      <c r="J177" s="4" t="s">
        <v>121</v>
      </c>
      <c r="K177" s="4" t="s">
        <v>229</v>
      </c>
      <c r="L177" s="4" t="s">
        <v>3</v>
      </c>
      <c r="M177" s="4" t="s">
        <v>1473</v>
      </c>
    </row>
    <row r="178" spans="1:13" ht="104" x14ac:dyDescent="0.3">
      <c r="A178" s="4" t="s">
        <v>1474</v>
      </c>
      <c r="B178" s="4" t="s">
        <v>1475</v>
      </c>
      <c r="C178" s="4">
        <v>2019</v>
      </c>
      <c r="D178" s="4" t="s">
        <v>1476</v>
      </c>
      <c r="E178" s="4" t="s">
        <v>1477</v>
      </c>
      <c r="F178" s="4" t="s">
        <v>1478</v>
      </c>
      <c r="G178" s="3" t="s">
        <v>1479</v>
      </c>
      <c r="H178" s="3" t="s">
        <v>1480</v>
      </c>
      <c r="I178" s="4" t="s">
        <v>138</v>
      </c>
      <c r="J178" s="4" t="s">
        <v>121</v>
      </c>
      <c r="L178" s="4" t="s">
        <v>3</v>
      </c>
      <c r="M178" s="4" t="s">
        <v>1481</v>
      </c>
    </row>
    <row r="179" spans="1:13" ht="91" x14ac:dyDescent="0.3">
      <c r="A179" s="4" t="s">
        <v>1482</v>
      </c>
      <c r="B179" s="4" t="s">
        <v>1483</v>
      </c>
      <c r="C179" s="4">
        <v>2021</v>
      </c>
      <c r="E179" s="4" t="s">
        <v>1484</v>
      </c>
      <c r="F179" s="4" t="s">
        <v>1485</v>
      </c>
      <c r="G179" s="3" t="s">
        <v>1486</v>
      </c>
      <c r="H179" s="3" t="s">
        <v>1487</v>
      </c>
      <c r="I179" s="4" t="s">
        <v>120</v>
      </c>
      <c r="J179" s="4" t="s">
        <v>121</v>
      </c>
      <c r="L179" s="4" t="s">
        <v>3</v>
      </c>
      <c r="M179" s="4" t="s">
        <v>1488</v>
      </c>
    </row>
    <row r="180" spans="1:13" ht="78" x14ac:dyDescent="0.3">
      <c r="A180" s="4" t="s">
        <v>1489</v>
      </c>
      <c r="B180" s="4" t="s">
        <v>1490</v>
      </c>
      <c r="C180" s="4">
        <v>2016</v>
      </c>
      <c r="D180" s="4" t="s">
        <v>1491</v>
      </c>
      <c r="E180" s="4" t="s">
        <v>1492</v>
      </c>
      <c r="F180" s="4" t="s">
        <v>1493</v>
      </c>
      <c r="G180" s="3" t="s">
        <v>1494</v>
      </c>
      <c r="H180" s="3" t="s">
        <v>1495</v>
      </c>
      <c r="I180" s="4" t="s">
        <v>138</v>
      </c>
      <c r="J180" s="4" t="s">
        <v>121</v>
      </c>
      <c r="K180" s="4" t="s">
        <v>229</v>
      </c>
      <c r="L180" s="4" t="s">
        <v>3</v>
      </c>
      <c r="M180" s="4" t="s">
        <v>1496</v>
      </c>
    </row>
    <row r="181" spans="1:13" ht="52" x14ac:dyDescent="0.3">
      <c r="A181" s="4" t="s">
        <v>1497</v>
      </c>
      <c r="B181" s="4" t="s">
        <v>1498</v>
      </c>
      <c r="C181" s="4">
        <v>2022</v>
      </c>
      <c r="D181" s="4" t="s">
        <v>1499</v>
      </c>
      <c r="E181" s="4" t="s">
        <v>1500</v>
      </c>
      <c r="F181" s="4" t="s">
        <v>1501</v>
      </c>
      <c r="G181" s="3" t="s">
        <v>1502</v>
      </c>
      <c r="H181" s="3" t="s">
        <v>1503</v>
      </c>
      <c r="I181" s="4" t="s">
        <v>120</v>
      </c>
      <c r="J181" s="4" t="s">
        <v>121</v>
      </c>
      <c r="K181" s="4" t="s">
        <v>229</v>
      </c>
      <c r="L181" s="4" t="s">
        <v>3</v>
      </c>
      <c r="M181" s="4" t="s">
        <v>1504</v>
      </c>
    </row>
    <row r="182" spans="1:13" ht="52" x14ac:dyDescent="0.3">
      <c r="A182" s="4" t="s">
        <v>1505</v>
      </c>
      <c r="B182" s="4" t="s">
        <v>1506</v>
      </c>
      <c r="C182" s="4">
        <v>2020</v>
      </c>
      <c r="D182" s="4" t="s">
        <v>1507</v>
      </c>
      <c r="E182" s="4" t="s">
        <v>1508</v>
      </c>
      <c r="F182" s="4" t="s">
        <v>1509</v>
      </c>
      <c r="G182" s="3" t="s">
        <v>1510</v>
      </c>
      <c r="H182" s="3" t="s">
        <v>1511</v>
      </c>
      <c r="I182" s="4" t="s">
        <v>120</v>
      </c>
      <c r="J182" s="4" t="s">
        <v>121</v>
      </c>
      <c r="K182" s="4" t="s">
        <v>229</v>
      </c>
      <c r="L182" s="4" t="s">
        <v>3</v>
      </c>
      <c r="M182" s="4" t="s">
        <v>1512</v>
      </c>
    </row>
    <row r="183" spans="1:13" ht="78" x14ac:dyDescent="0.3">
      <c r="A183" s="4" t="s">
        <v>1513</v>
      </c>
      <c r="B183" s="4" t="s">
        <v>1514</v>
      </c>
      <c r="C183" s="4">
        <v>2017</v>
      </c>
      <c r="D183" s="4" t="s">
        <v>1515</v>
      </c>
      <c r="E183" s="4" t="s">
        <v>1516</v>
      </c>
      <c r="F183" s="4" t="s">
        <v>1517</v>
      </c>
      <c r="G183" s="3" t="s">
        <v>1518</v>
      </c>
      <c r="H183" s="3" t="s">
        <v>1519</v>
      </c>
      <c r="I183" s="4" t="s">
        <v>138</v>
      </c>
      <c r="J183" s="4" t="s">
        <v>121</v>
      </c>
      <c r="K183" s="4" t="s">
        <v>155</v>
      </c>
      <c r="L183" s="4" t="s">
        <v>3</v>
      </c>
      <c r="M183" s="4" t="s">
        <v>1520</v>
      </c>
    </row>
    <row r="184" spans="1:13" ht="78" x14ac:dyDescent="0.3">
      <c r="A184" s="4" t="s">
        <v>1521</v>
      </c>
      <c r="B184" s="4" t="s">
        <v>1522</v>
      </c>
      <c r="C184" s="4">
        <v>2024</v>
      </c>
      <c r="D184" s="4" t="s">
        <v>1523</v>
      </c>
      <c r="E184" s="4" t="s">
        <v>1524</v>
      </c>
      <c r="F184" s="4" t="s">
        <v>1525</v>
      </c>
      <c r="G184" s="3" t="s">
        <v>1526</v>
      </c>
      <c r="H184" s="3" t="s">
        <v>1527</v>
      </c>
      <c r="I184" s="4" t="s">
        <v>120</v>
      </c>
      <c r="J184" s="4" t="s">
        <v>121</v>
      </c>
      <c r="K184" s="4" t="s">
        <v>229</v>
      </c>
      <c r="L184" s="4" t="s">
        <v>3</v>
      </c>
      <c r="M184" s="4" t="s">
        <v>1528</v>
      </c>
    </row>
    <row r="185" spans="1:13" ht="78" x14ac:dyDescent="0.3">
      <c r="A185" s="4" t="s">
        <v>1529</v>
      </c>
      <c r="B185" s="4" t="s">
        <v>1530</v>
      </c>
      <c r="C185" s="4">
        <v>2019</v>
      </c>
      <c r="D185" s="4" t="s">
        <v>1531</v>
      </c>
      <c r="E185" s="4" t="s">
        <v>1532</v>
      </c>
      <c r="F185" s="4" t="s">
        <v>1533</v>
      </c>
      <c r="G185" s="3" t="s">
        <v>1534</v>
      </c>
      <c r="H185" s="3" t="s">
        <v>1535</v>
      </c>
      <c r="I185" s="4" t="s">
        <v>138</v>
      </c>
      <c r="J185" s="4" t="s">
        <v>121</v>
      </c>
      <c r="K185" s="4" t="s">
        <v>229</v>
      </c>
      <c r="L185" s="4" t="s">
        <v>3</v>
      </c>
      <c r="M185" s="4" t="s">
        <v>1536</v>
      </c>
    </row>
    <row r="186" spans="1:13" ht="91" x14ac:dyDescent="0.3">
      <c r="A186" s="4" t="s">
        <v>1537</v>
      </c>
      <c r="B186" s="4" t="s">
        <v>1538</v>
      </c>
      <c r="C186" s="4">
        <v>2025</v>
      </c>
      <c r="D186" s="4" t="s">
        <v>1539</v>
      </c>
      <c r="E186" s="4" t="s">
        <v>1540</v>
      </c>
      <c r="F186" s="4" t="s">
        <v>1541</v>
      </c>
      <c r="G186" s="3" t="s">
        <v>1542</v>
      </c>
      <c r="H186" s="3" t="s">
        <v>1543</v>
      </c>
      <c r="I186" s="4" t="s">
        <v>138</v>
      </c>
      <c r="J186" s="4" t="s">
        <v>121</v>
      </c>
      <c r="K186" s="4" t="s">
        <v>229</v>
      </c>
      <c r="L186" s="4" t="s">
        <v>3</v>
      </c>
      <c r="M186" s="4" t="s">
        <v>1544</v>
      </c>
    </row>
    <row r="187" spans="1:13" ht="104" x14ac:dyDescent="0.3">
      <c r="A187" s="4" t="s">
        <v>1545</v>
      </c>
      <c r="B187" s="4" t="s">
        <v>1546</v>
      </c>
      <c r="C187" s="4">
        <v>2025</v>
      </c>
      <c r="E187" s="4" t="s">
        <v>1547</v>
      </c>
      <c r="F187" s="4" t="s">
        <v>1548</v>
      </c>
      <c r="G187" s="3" t="s">
        <v>1549</v>
      </c>
      <c r="H187" s="3" t="s">
        <v>1550</v>
      </c>
      <c r="I187" s="4" t="s">
        <v>120</v>
      </c>
      <c r="J187" s="4" t="s">
        <v>121</v>
      </c>
      <c r="L187" s="4" t="s">
        <v>3</v>
      </c>
      <c r="M187" s="4" t="s">
        <v>1551</v>
      </c>
    </row>
    <row r="188" spans="1:13" ht="65" x14ac:dyDescent="0.3">
      <c r="A188" s="4" t="s">
        <v>1552</v>
      </c>
      <c r="B188" s="4" t="s">
        <v>1553</v>
      </c>
      <c r="C188" s="4">
        <v>2023</v>
      </c>
      <c r="D188" s="4" t="s">
        <v>1554</v>
      </c>
      <c r="E188" s="4" t="s">
        <v>1555</v>
      </c>
      <c r="F188" s="4" t="s">
        <v>1556</v>
      </c>
      <c r="G188" s="3" t="s">
        <v>1557</v>
      </c>
      <c r="H188" s="3" t="s">
        <v>1558</v>
      </c>
      <c r="I188" s="4" t="s">
        <v>120</v>
      </c>
      <c r="J188" s="4" t="s">
        <v>121</v>
      </c>
      <c r="L188" s="4" t="s">
        <v>3</v>
      </c>
      <c r="M188" s="4" t="s">
        <v>1559</v>
      </c>
    </row>
    <row r="189" spans="1:13" ht="52" x14ac:dyDescent="0.3">
      <c r="A189" s="4" t="s">
        <v>1560</v>
      </c>
      <c r="B189" s="4" t="s">
        <v>1561</v>
      </c>
      <c r="C189" s="4">
        <v>2014</v>
      </c>
      <c r="D189" s="4" t="s">
        <v>1562</v>
      </c>
      <c r="E189" s="4" t="s">
        <v>1563</v>
      </c>
      <c r="F189" s="4" t="s">
        <v>1564</v>
      </c>
      <c r="H189" s="3" t="s">
        <v>1565</v>
      </c>
      <c r="I189" s="4" t="s">
        <v>138</v>
      </c>
      <c r="J189" s="4" t="s">
        <v>121</v>
      </c>
      <c r="L189" s="4" t="s">
        <v>3</v>
      </c>
      <c r="M189" s="4" t="s">
        <v>1566</v>
      </c>
    </row>
    <row r="190" spans="1:13" ht="39" x14ac:dyDescent="0.3">
      <c r="A190" s="4" t="s">
        <v>1567</v>
      </c>
      <c r="B190" s="4" t="s">
        <v>1568</v>
      </c>
      <c r="C190" s="4">
        <v>2024</v>
      </c>
      <c r="D190" s="4" t="s">
        <v>1569</v>
      </c>
      <c r="E190" s="4" t="s">
        <v>1570</v>
      </c>
      <c r="F190" s="4" t="s">
        <v>1571</v>
      </c>
      <c r="G190" s="3" t="s">
        <v>1572</v>
      </c>
      <c r="I190" s="4" t="s">
        <v>138</v>
      </c>
      <c r="J190" s="4" t="s">
        <v>121</v>
      </c>
      <c r="K190" s="4" t="s">
        <v>220</v>
      </c>
      <c r="L190" s="4" t="s">
        <v>3</v>
      </c>
      <c r="M190" s="4" t="s">
        <v>1573</v>
      </c>
    </row>
    <row r="191" spans="1:13" ht="26" x14ac:dyDescent="0.3">
      <c r="A191" s="4" t="s">
        <v>1574</v>
      </c>
      <c r="B191" s="4" t="s">
        <v>1575</v>
      </c>
      <c r="C191" s="4">
        <v>2015</v>
      </c>
      <c r="D191" s="4" t="s">
        <v>1576</v>
      </c>
      <c r="E191" s="4" t="s">
        <v>1577</v>
      </c>
      <c r="F191" s="4" t="s">
        <v>1578</v>
      </c>
      <c r="G191" s="3" t="s">
        <v>1579</v>
      </c>
      <c r="I191" s="4" t="s">
        <v>120</v>
      </c>
      <c r="J191" s="4" t="s">
        <v>121</v>
      </c>
      <c r="K191" s="4" t="s">
        <v>229</v>
      </c>
      <c r="L191" s="4" t="s">
        <v>3</v>
      </c>
      <c r="M191" s="4" t="s">
        <v>1580</v>
      </c>
    </row>
    <row r="192" spans="1:13" ht="78" x14ac:dyDescent="0.3">
      <c r="A192" s="4" t="s">
        <v>1581</v>
      </c>
      <c r="B192" s="4" t="s">
        <v>1582</v>
      </c>
      <c r="C192" s="4">
        <v>2025</v>
      </c>
      <c r="D192" s="4" t="s">
        <v>1583</v>
      </c>
      <c r="E192" s="4" t="s">
        <v>1584</v>
      </c>
      <c r="F192" s="4" t="s">
        <v>1585</v>
      </c>
      <c r="G192" s="3" t="s">
        <v>1586</v>
      </c>
      <c r="H192" s="3" t="s">
        <v>1587</v>
      </c>
      <c r="I192" s="4" t="s">
        <v>138</v>
      </c>
      <c r="J192" s="4" t="s">
        <v>121</v>
      </c>
      <c r="L192" s="4" t="s">
        <v>3</v>
      </c>
      <c r="M192" s="4" t="s">
        <v>1588</v>
      </c>
    </row>
    <row r="193" spans="1:13" ht="78" x14ac:dyDescent="0.3">
      <c r="A193" s="4" t="s">
        <v>1589</v>
      </c>
      <c r="B193" s="4" t="s">
        <v>1590</v>
      </c>
      <c r="C193" s="4">
        <v>2023</v>
      </c>
      <c r="D193" s="4" t="s">
        <v>1591</v>
      </c>
      <c r="E193" s="4" t="s">
        <v>1592</v>
      </c>
      <c r="F193" s="4" t="s">
        <v>1593</v>
      </c>
      <c r="G193" s="3" t="s">
        <v>1594</v>
      </c>
      <c r="H193" s="3" t="s">
        <v>1595</v>
      </c>
      <c r="I193" s="4" t="s">
        <v>138</v>
      </c>
      <c r="J193" s="4" t="s">
        <v>121</v>
      </c>
      <c r="L193" s="4" t="s">
        <v>3</v>
      </c>
      <c r="M193" s="4" t="s">
        <v>1596</v>
      </c>
    </row>
    <row r="194" spans="1:13" ht="52" x14ac:dyDescent="0.3">
      <c r="A194" s="4" t="s">
        <v>1597</v>
      </c>
      <c r="B194" s="4" t="s">
        <v>1598</v>
      </c>
      <c r="C194" s="4">
        <v>2024</v>
      </c>
      <c r="D194" s="4" t="s">
        <v>1599</v>
      </c>
      <c r="E194" s="4" t="s">
        <v>1600</v>
      </c>
      <c r="F194" s="4" t="s">
        <v>1601</v>
      </c>
      <c r="G194" s="3" t="s">
        <v>1602</v>
      </c>
      <c r="H194" s="3" t="s">
        <v>1603</v>
      </c>
      <c r="I194" s="4" t="s">
        <v>138</v>
      </c>
      <c r="J194" s="4" t="s">
        <v>121</v>
      </c>
      <c r="K194" s="4" t="s">
        <v>229</v>
      </c>
      <c r="L194" s="4" t="s">
        <v>3</v>
      </c>
      <c r="M194" s="4" t="s">
        <v>1604</v>
      </c>
    </row>
    <row r="195" spans="1:13" ht="91" x14ac:dyDescent="0.3">
      <c r="A195" s="4" t="s">
        <v>1605</v>
      </c>
      <c r="B195" s="4" t="s">
        <v>1606</v>
      </c>
      <c r="C195" s="4">
        <v>2016</v>
      </c>
      <c r="D195" s="4" t="s">
        <v>1607</v>
      </c>
      <c r="E195" s="4" t="s">
        <v>1608</v>
      </c>
      <c r="F195" s="4" t="s">
        <v>1609</v>
      </c>
      <c r="H195" s="3" t="s">
        <v>1610</v>
      </c>
      <c r="I195" s="4" t="s">
        <v>120</v>
      </c>
      <c r="J195" s="4" t="s">
        <v>121</v>
      </c>
      <c r="K195" s="4" t="s">
        <v>155</v>
      </c>
      <c r="L195" s="4" t="s">
        <v>3</v>
      </c>
      <c r="M195" s="4" t="s">
        <v>1611</v>
      </c>
    </row>
    <row r="196" spans="1:13" ht="52" x14ac:dyDescent="0.3">
      <c r="A196" s="4" t="s">
        <v>1612</v>
      </c>
      <c r="B196" s="4" t="s">
        <v>1613</v>
      </c>
      <c r="C196" s="4">
        <v>2024</v>
      </c>
      <c r="D196" s="4" t="s">
        <v>1614</v>
      </c>
      <c r="E196" s="4" t="s">
        <v>1615</v>
      </c>
      <c r="F196" s="4" t="s">
        <v>1616</v>
      </c>
      <c r="H196" s="3" t="s">
        <v>1617</v>
      </c>
      <c r="I196" s="4" t="s">
        <v>120</v>
      </c>
      <c r="J196" s="4" t="s">
        <v>121</v>
      </c>
      <c r="L196" s="4" t="s">
        <v>3</v>
      </c>
      <c r="M196" s="4" t="s">
        <v>1618</v>
      </c>
    </row>
    <row r="197" spans="1:13" ht="91" x14ac:dyDescent="0.3">
      <c r="A197" s="4" t="s">
        <v>1619</v>
      </c>
      <c r="B197" s="4" t="s">
        <v>1620</v>
      </c>
      <c r="C197" s="4">
        <v>2023</v>
      </c>
      <c r="D197" s="4" t="s">
        <v>1621</v>
      </c>
      <c r="E197" s="4" t="s">
        <v>1622</v>
      </c>
      <c r="F197" s="4" t="s">
        <v>1623</v>
      </c>
      <c r="G197" s="3" t="s">
        <v>1624</v>
      </c>
      <c r="H197" s="3" t="s">
        <v>1625</v>
      </c>
      <c r="I197" s="4" t="s">
        <v>138</v>
      </c>
      <c r="J197" s="4" t="s">
        <v>121</v>
      </c>
      <c r="K197" s="4" t="s">
        <v>229</v>
      </c>
      <c r="L197" s="4" t="s">
        <v>3</v>
      </c>
      <c r="M197" s="4" t="s">
        <v>1626</v>
      </c>
    </row>
    <row r="198" spans="1:13" ht="26" x14ac:dyDescent="0.3">
      <c r="A198" s="4" t="s">
        <v>1627</v>
      </c>
      <c r="B198" s="4" t="s">
        <v>1628</v>
      </c>
      <c r="C198" s="4">
        <v>2021</v>
      </c>
      <c r="D198" s="4" t="s">
        <v>1629</v>
      </c>
      <c r="E198" s="4" t="s">
        <v>1630</v>
      </c>
      <c r="F198" s="4" t="s">
        <v>1631</v>
      </c>
      <c r="G198" s="3" t="s">
        <v>1632</v>
      </c>
      <c r="H198" s="3" t="s">
        <v>1633</v>
      </c>
      <c r="I198" s="4" t="s">
        <v>138</v>
      </c>
      <c r="J198" s="4" t="s">
        <v>121</v>
      </c>
      <c r="K198" s="4" t="s">
        <v>229</v>
      </c>
      <c r="L198" s="4" t="s">
        <v>3</v>
      </c>
      <c r="M198" s="4" t="s">
        <v>1634</v>
      </c>
    </row>
    <row r="199" spans="1:13" ht="78" x14ac:dyDescent="0.3">
      <c r="A199" s="4" t="s">
        <v>1635</v>
      </c>
      <c r="B199" s="4" t="s">
        <v>1636</v>
      </c>
      <c r="C199" s="4">
        <v>2022</v>
      </c>
      <c r="D199" s="4" t="s">
        <v>1637</v>
      </c>
      <c r="E199" s="4" t="s">
        <v>1638</v>
      </c>
      <c r="F199" s="4" t="s">
        <v>1639</v>
      </c>
      <c r="G199" s="3" t="s">
        <v>1640</v>
      </c>
      <c r="H199" s="3" t="s">
        <v>1641</v>
      </c>
      <c r="I199" s="4" t="s">
        <v>138</v>
      </c>
      <c r="J199" s="4" t="s">
        <v>121</v>
      </c>
      <c r="L199" s="4" t="s">
        <v>3</v>
      </c>
      <c r="M199" s="4" t="s">
        <v>1642</v>
      </c>
    </row>
    <row r="200" spans="1:13" ht="65" x14ac:dyDescent="0.3">
      <c r="A200" s="4" t="s">
        <v>1643</v>
      </c>
      <c r="B200" s="4" t="s">
        <v>1644</v>
      </c>
      <c r="C200" s="4">
        <v>2023</v>
      </c>
      <c r="D200" s="4" t="s">
        <v>1645</v>
      </c>
      <c r="E200" s="4" t="s">
        <v>1646</v>
      </c>
      <c r="F200" s="4" t="s">
        <v>1647</v>
      </c>
      <c r="H200" s="3" t="s">
        <v>1648</v>
      </c>
      <c r="I200" s="4" t="s">
        <v>120</v>
      </c>
      <c r="J200" s="4" t="s">
        <v>121</v>
      </c>
      <c r="L200" s="4" t="s">
        <v>3</v>
      </c>
      <c r="M200" s="4" t="s">
        <v>1649</v>
      </c>
    </row>
    <row r="201" spans="1:13" ht="65" x14ac:dyDescent="0.3">
      <c r="A201" s="4" t="s">
        <v>1650</v>
      </c>
      <c r="B201" s="4" t="s">
        <v>1651</v>
      </c>
      <c r="C201" s="4">
        <v>2024</v>
      </c>
      <c r="D201" s="4" t="s">
        <v>1652</v>
      </c>
      <c r="E201" s="4" t="s">
        <v>1653</v>
      </c>
      <c r="F201" s="4" t="s">
        <v>1654</v>
      </c>
      <c r="G201" s="3" t="s">
        <v>1655</v>
      </c>
      <c r="H201" s="3" t="s">
        <v>1656</v>
      </c>
      <c r="I201" s="4" t="s">
        <v>120</v>
      </c>
      <c r="J201" s="4" t="s">
        <v>121</v>
      </c>
      <c r="K201" s="4" t="s">
        <v>229</v>
      </c>
      <c r="L201" s="4" t="s">
        <v>3</v>
      </c>
      <c r="M201" s="4" t="s">
        <v>1657</v>
      </c>
    </row>
    <row r="202" spans="1:13" ht="91" x14ac:dyDescent="0.3">
      <c r="A202" s="4" t="s">
        <v>1658</v>
      </c>
      <c r="B202" s="4" t="s">
        <v>1659</v>
      </c>
      <c r="C202" s="4">
        <v>2023</v>
      </c>
      <c r="D202" s="4" t="s">
        <v>1660</v>
      </c>
      <c r="E202" s="4" t="s">
        <v>1661</v>
      </c>
      <c r="F202" s="4" t="s">
        <v>1662</v>
      </c>
      <c r="G202" s="3" t="s">
        <v>1663</v>
      </c>
      <c r="H202" s="3" t="s">
        <v>1664</v>
      </c>
      <c r="I202" s="4" t="s">
        <v>138</v>
      </c>
      <c r="J202" s="4" t="s">
        <v>121</v>
      </c>
      <c r="L202" s="4" t="s">
        <v>3</v>
      </c>
      <c r="M202" s="4" t="s">
        <v>1665</v>
      </c>
    </row>
    <row r="203" spans="1:13" ht="65" x14ac:dyDescent="0.3">
      <c r="A203" s="4" t="s">
        <v>1666</v>
      </c>
      <c r="B203" s="4" t="s">
        <v>1667</v>
      </c>
      <c r="C203" s="4">
        <v>2025</v>
      </c>
      <c r="D203" s="4" t="s">
        <v>1668</v>
      </c>
      <c r="E203" s="4" t="s">
        <v>1669</v>
      </c>
      <c r="F203" s="4" t="s">
        <v>1670</v>
      </c>
      <c r="G203" s="3" t="s">
        <v>1671</v>
      </c>
      <c r="H203" s="3" t="s">
        <v>1672</v>
      </c>
      <c r="I203" s="4" t="s">
        <v>120</v>
      </c>
      <c r="J203" s="4" t="s">
        <v>121</v>
      </c>
      <c r="L203" s="4" t="s">
        <v>3</v>
      </c>
      <c r="M203" s="4" t="s">
        <v>1673</v>
      </c>
    </row>
    <row r="204" spans="1:13" ht="91" x14ac:dyDescent="0.3">
      <c r="A204" s="4" t="s">
        <v>1674</v>
      </c>
      <c r="B204" s="4" t="s">
        <v>1675</v>
      </c>
      <c r="C204" s="4">
        <v>2020</v>
      </c>
      <c r="D204" s="4" t="s">
        <v>1676</v>
      </c>
      <c r="E204" s="4" t="s">
        <v>1677</v>
      </c>
      <c r="F204" s="4" t="s">
        <v>1678</v>
      </c>
      <c r="G204" s="3" t="s">
        <v>1679</v>
      </c>
      <c r="H204" s="3" t="s">
        <v>1680</v>
      </c>
      <c r="I204" s="4" t="s">
        <v>138</v>
      </c>
      <c r="J204" s="4" t="s">
        <v>121</v>
      </c>
      <c r="L204" s="4" t="s">
        <v>3</v>
      </c>
      <c r="M204" s="4" t="s">
        <v>1681</v>
      </c>
    </row>
    <row r="205" spans="1:13" ht="104" x14ac:dyDescent="0.3">
      <c r="A205" s="4" t="s">
        <v>1682</v>
      </c>
      <c r="B205" s="4" t="s">
        <v>1683</v>
      </c>
      <c r="C205" s="4">
        <v>2016</v>
      </c>
      <c r="D205" s="4" t="s">
        <v>1684</v>
      </c>
      <c r="E205" s="4" t="s">
        <v>1685</v>
      </c>
      <c r="F205" s="4" t="s">
        <v>1686</v>
      </c>
      <c r="G205" s="3" t="s">
        <v>1687</v>
      </c>
      <c r="H205" s="3" t="s">
        <v>1688</v>
      </c>
      <c r="I205" s="4" t="s">
        <v>138</v>
      </c>
      <c r="J205" s="4" t="s">
        <v>121</v>
      </c>
      <c r="K205" s="4" t="s">
        <v>155</v>
      </c>
      <c r="L205" s="4" t="s">
        <v>3</v>
      </c>
      <c r="M205" s="4" t="s">
        <v>1689</v>
      </c>
    </row>
    <row r="206" spans="1:13" ht="65" x14ac:dyDescent="0.3">
      <c r="A206" s="4" t="s">
        <v>1690</v>
      </c>
      <c r="B206" s="4" t="s">
        <v>1691</v>
      </c>
      <c r="C206" s="4">
        <v>2017</v>
      </c>
      <c r="D206" s="4" t="s">
        <v>1692</v>
      </c>
      <c r="E206" s="4" t="s">
        <v>1693</v>
      </c>
      <c r="F206" s="4" t="s">
        <v>1694</v>
      </c>
      <c r="H206" s="3" t="s">
        <v>1695</v>
      </c>
      <c r="I206" s="4" t="s">
        <v>120</v>
      </c>
      <c r="J206" s="4" t="s">
        <v>121</v>
      </c>
      <c r="L206" s="4" t="s">
        <v>3</v>
      </c>
      <c r="M206" s="4" t="s">
        <v>1696</v>
      </c>
    </row>
    <row r="207" spans="1:13" ht="104" x14ac:dyDescent="0.3">
      <c r="A207" s="4" t="s">
        <v>1697</v>
      </c>
      <c r="B207" s="4" t="s">
        <v>1698</v>
      </c>
      <c r="C207" s="4">
        <v>2024</v>
      </c>
      <c r="D207" s="4" t="s">
        <v>1699</v>
      </c>
      <c r="E207" s="4" t="s">
        <v>1700</v>
      </c>
      <c r="F207" s="4" t="s">
        <v>1701</v>
      </c>
      <c r="G207" s="3" t="s">
        <v>1702</v>
      </c>
      <c r="H207" s="3" t="s">
        <v>1703</v>
      </c>
      <c r="I207" s="4" t="s">
        <v>120</v>
      </c>
      <c r="J207" s="4" t="s">
        <v>121</v>
      </c>
      <c r="K207" s="4" t="s">
        <v>220</v>
      </c>
      <c r="L207" s="4" t="s">
        <v>3</v>
      </c>
      <c r="M207" s="4" t="s">
        <v>1704</v>
      </c>
    </row>
    <row r="208" spans="1:13" ht="52" x14ac:dyDescent="0.3">
      <c r="A208" s="4" t="s">
        <v>1705</v>
      </c>
      <c r="B208" s="4" t="s">
        <v>1706</v>
      </c>
      <c r="C208" s="4">
        <v>2021</v>
      </c>
      <c r="D208" s="4" t="s">
        <v>1707</v>
      </c>
      <c r="E208" s="4" t="s">
        <v>1708</v>
      </c>
      <c r="F208" s="4" t="s">
        <v>1709</v>
      </c>
      <c r="H208" s="3" t="s">
        <v>1710</v>
      </c>
      <c r="I208" s="4" t="s">
        <v>120</v>
      </c>
      <c r="J208" s="4" t="s">
        <v>121</v>
      </c>
      <c r="L208" s="4" t="s">
        <v>3</v>
      </c>
      <c r="M208" s="4" t="s">
        <v>1711</v>
      </c>
    </row>
    <row r="209" spans="1:13" ht="52" x14ac:dyDescent="0.3">
      <c r="A209" s="4" t="s">
        <v>1712</v>
      </c>
      <c r="B209" s="4" t="s">
        <v>1713</v>
      </c>
      <c r="C209" s="4">
        <v>2024</v>
      </c>
      <c r="D209" s="4" t="s">
        <v>1714</v>
      </c>
      <c r="E209" s="4" t="s">
        <v>1715</v>
      </c>
      <c r="F209" s="4" t="s">
        <v>1716</v>
      </c>
      <c r="G209" s="3" t="s">
        <v>1717</v>
      </c>
      <c r="H209" s="3" t="s">
        <v>1718</v>
      </c>
      <c r="I209" s="4" t="s">
        <v>138</v>
      </c>
      <c r="J209" s="4" t="s">
        <v>121</v>
      </c>
      <c r="L209" s="4" t="s">
        <v>3</v>
      </c>
      <c r="M209" s="4" t="s">
        <v>1719</v>
      </c>
    </row>
    <row r="210" spans="1:13" ht="65" x14ac:dyDescent="0.3">
      <c r="A210" s="4" t="s">
        <v>1720</v>
      </c>
      <c r="B210" s="4" t="s">
        <v>1721</v>
      </c>
      <c r="C210" s="4">
        <v>2018</v>
      </c>
      <c r="D210" s="4" t="s">
        <v>1722</v>
      </c>
      <c r="E210" s="4" t="s">
        <v>1723</v>
      </c>
      <c r="F210" s="4" t="s">
        <v>1724</v>
      </c>
      <c r="G210" s="3" t="s">
        <v>1725</v>
      </c>
      <c r="H210" s="3" t="s">
        <v>1726</v>
      </c>
      <c r="I210" s="4" t="s">
        <v>120</v>
      </c>
      <c r="J210" s="4" t="s">
        <v>121</v>
      </c>
      <c r="K210" s="4" t="s">
        <v>229</v>
      </c>
      <c r="L210" s="4" t="s">
        <v>3</v>
      </c>
      <c r="M210" s="4" t="s">
        <v>1727</v>
      </c>
    </row>
  </sheetData>
  <mergeCells count="1">
    <mergeCell ref="A1:N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05BEC-7D9A-488F-AD88-C9A2C9ADA35D}">
  <dimension ref="A1:P212"/>
  <sheetViews>
    <sheetView topLeftCell="B1" zoomScale="46" workbookViewId="0">
      <selection sqref="A1:P1"/>
    </sheetView>
  </sheetViews>
  <sheetFormatPr baseColWidth="10" defaultColWidth="10.6328125" defaultRowHeight="13" x14ac:dyDescent="0.3"/>
  <cols>
    <col min="1" max="1" width="0" style="1" hidden="1" customWidth="1"/>
    <col min="2" max="2" width="49.26953125" style="55" customWidth="1"/>
    <col min="3" max="3" width="69" style="55" hidden="1" customWidth="1"/>
    <col min="4" max="4" width="24.6328125" style="12" customWidth="1"/>
    <col min="5" max="5" width="37.1796875" style="17" customWidth="1"/>
    <col min="6" max="6" width="13.1796875" style="4" hidden="1" customWidth="1"/>
    <col min="7" max="8" width="18.81640625" style="56" bestFit="1" customWidth="1"/>
    <col min="9" max="9" width="10.6328125" style="3"/>
    <col min="10" max="10" width="44.453125" style="17" customWidth="1"/>
    <col min="11" max="11" width="79.81640625" style="17" customWidth="1"/>
    <col min="12" max="12" width="65" style="17" customWidth="1"/>
    <col min="13" max="13" width="26.26953125" style="17" customWidth="1"/>
    <col min="14" max="14" width="11.453125" style="4" hidden="1" customWidth="1"/>
    <col min="15" max="15" width="18.81640625" style="50" bestFit="1" customWidth="1"/>
    <col min="16" max="16" width="16.1796875" style="51" bestFit="1" customWidth="1"/>
    <col min="17" max="16384" width="10.6328125" style="4"/>
  </cols>
  <sheetData>
    <row r="1" spans="1:16" ht="23.5" customHeight="1" x14ac:dyDescent="0.3">
      <c r="A1" s="243" t="s">
        <v>5626</v>
      </c>
      <c r="B1" s="150"/>
      <c r="C1" s="150"/>
      <c r="D1" s="150"/>
      <c r="E1" s="150"/>
      <c r="F1" s="150"/>
      <c r="G1" s="150"/>
      <c r="H1" s="150"/>
      <c r="I1" s="150"/>
      <c r="J1" s="150"/>
      <c r="K1" s="150"/>
      <c r="L1" s="150"/>
      <c r="M1" s="150"/>
      <c r="N1" s="150"/>
      <c r="O1" s="150"/>
      <c r="P1" s="150"/>
    </row>
    <row r="2" spans="1:16" x14ac:dyDescent="0.3">
      <c r="B2" s="2" t="s">
        <v>1728</v>
      </c>
      <c r="C2" s="2"/>
      <c r="D2" s="2"/>
      <c r="E2" s="2"/>
      <c r="F2" s="2"/>
      <c r="G2" s="244"/>
      <c r="H2" s="245"/>
      <c r="J2" s="2" t="s">
        <v>1729</v>
      </c>
      <c r="K2" s="2"/>
      <c r="L2" s="2"/>
      <c r="M2" s="2"/>
      <c r="N2" s="2"/>
      <c r="O2" s="244"/>
      <c r="P2" s="245"/>
    </row>
    <row r="3" spans="1:16" x14ac:dyDescent="0.3">
      <c r="A3" s="5" t="s">
        <v>1730</v>
      </c>
      <c r="B3" s="2" t="s">
        <v>102</v>
      </c>
      <c r="C3" s="2" t="s">
        <v>1731</v>
      </c>
      <c r="D3" s="2" t="s">
        <v>104</v>
      </c>
      <c r="E3" s="2" t="s">
        <v>1732</v>
      </c>
      <c r="F3" s="2" t="s">
        <v>1733</v>
      </c>
      <c r="G3" s="2"/>
      <c r="H3" s="2" t="s">
        <v>1734</v>
      </c>
      <c r="J3" s="2" t="s">
        <v>102</v>
      </c>
      <c r="K3" s="2" t="s">
        <v>106</v>
      </c>
      <c r="L3" s="2" t="s">
        <v>1732</v>
      </c>
      <c r="M3" s="2" t="s">
        <v>104</v>
      </c>
      <c r="N3" s="2" t="s">
        <v>1733</v>
      </c>
      <c r="O3" s="2"/>
      <c r="P3" s="2" t="s">
        <v>1734</v>
      </c>
    </row>
    <row r="4" spans="1:16" ht="169" x14ac:dyDescent="0.3">
      <c r="A4" s="1" t="s">
        <v>1119</v>
      </c>
      <c r="B4" s="6" t="s">
        <v>1120</v>
      </c>
      <c r="C4" s="7" t="s">
        <v>1123</v>
      </c>
      <c r="D4" s="7" t="s">
        <v>1121</v>
      </c>
      <c r="E4" s="8" t="s">
        <v>1735</v>
      </c>
      <c r="F4" s="9">
        <v>0</v>
      </c>
      <c r="G4" s="10" t="str">
        <f t="shared" ref="G4:G67" si="0">IF(F4=1,"RELEVANTE","NO RELEVANTE")</f>
        <v>NO RELEVANTE</v>
      </c>
      <c r="H4" s="11"/>
      <c r="I4" s="12"/>
      <c r="J4" s="13" t="s">
        <v>1120</v>
      </c>
      <c r="K4" s="8" t="s">
        <v>1736</v>
      </c>
      <c r="L4" s="14"/>
      <c r="M4" s="8" t="s">
        <v>1121</v>
      </c>
      <c r="N4" s="1">
        <v>0</v>
      </c>
      <c r="O4" s="10" t="str">
        <f>IF(N4=1,"RELEVANTE","NO RELEVANTE")</f>
        <v>NO RELEVANTE</v>
      </c>
      <c r="P4" s="11"/>
    </row>
    <row r="5" spans="1:16" ht="143" x14ac:dyDescent="0.3">
      <c r="A5" s="1" t="s">
        <v>1020</v>
      </c>
      <c r="B5" s="15" t="s">
        <v>1021</v>
      </c>
      <c r="C5" s="7" t="s">
        <v>1024</v>
      </c>
      <c r="D5" s="7" t="s">
        <v>1022</v>
      </c>
      <c r="E5" s="8" t="s">
        <v>1737</v>
      </c>
      <c r="F5" s="9">
        <v>1</v>
      </c>
      <c r="G5" s="10" t="str">
        <f t="shared" si="0"/>
        <v>RELEVANTE</v>
      </c>
      <c r="H5" s="11"/>
      <c r="J5" s="16" t="s">
        <v>1738</v>
      </c>
      <c r="K5" s="8" t="s">
        <v>1739</v>
      </c>
      <c r="L5" s="14" t="s">
        <v>1740</v>
      </c>
      <c r="M5" s="8" t="s">
        <v>1741</v>
      </c>
      <c r="N5" s="1">
        <v>0</v>
      </c>
      <c r="O5" s="10" t="str">
        <f t="shared" ref="O5:O68" si="1">IF(N5=1,"RELEVANTE","NO RELEVANTE")</f>
        <v>NO RELEVANTE</v>
      </c>
      <c r="P5" s="11" t="s">
        <v>1742</v>
      </c>
    </row>
    <row r="6" spans="1:16" ht="169" x14ac:dyDescent="0.3">
      <c r="A6" s="1" t="s">
        <v>1274</v>
      </c>
      <c r="B6" s="15" t="s">
        <v>1275</v>
      </c>
      <c r="C6" s="7" t="s">
        <v>1278</v>
      </c>
      <c r="D6" s="7" t="s">
        <v>1276</v>
      </c>
      <c r="E6" s="17" t="s">
        <v>1743</v>
      </c>
      <c r="F6" s="9">
        <v>1</v>
      </c>
      <c r="G6" s="10" t="str">
        <f t="shared" si="0"/>
        <v>RELEVANTE</v>
      </c>
      <c r="H6" s="11"/>
      <c r="J6" s="18" t="s">
        <v>1021</v>
      </c>
      <c r="K6" s="8" t="s">
        <v>1744</v>
      </c>
      <c r="L6" s="14"/>
      <c r="M6" s="8" t="s">
        <v>1022</v>
      </c>
      <c r="N6" s="1">
        <v>1</v>
      </c>
      <c r="O6" s="10" t="str">
        <f t="shared" si="1"/>
        <v>RELEVANTE</v>
      </c>
      <c r="P6" s="11"/>
    </row>
    <row r="7" spans="1:16" ht="195" x14ac:dyDescent="0.3">
      <c r="A7" s="1" t="s">
        <v>879</v>
      </c>
      <c r="B7" s="19" t="s">
        <v>880</v>
      </c>
      <c r="C7" s="7" t="s">
        <v>883</v>
      </c>
      <c r="D7" s="7" t="s">
        <v>881</v>
      </c>
      <c r="E7" s="8" t="s">
        <v>1745</v>
      </c>
      <c r="F7" s="9">
        <v>1</v>
      </c>
      <c r="G7" s="10" t="str">
        <f t="shared" si="0"/>
        <v>RELEVANTE</v>
      </c>
      <c r="H7" s="11"/>
      <c r="J7" s="18" t="s">
        <v>1275</v>
      </c>
      <c r="K7" s="8" t="s">
        <v>1746</v>
      </c>
      <c r="L7" s="14"/>
      <c r="M7" s="8" t="s">
        <v>1276</v>
      </c>
      <c r="N7" s="1">
        <v>1</v>
      </c>
      <c r="O7" s="10" t="str">
        <f t="shared" si="1"/>
        <v>RELEVANTE</v>
      </c>
      <c r="P7" s="11"/>
    </row>
    <row r="8" spans="1:16" ht="182" x14ac:dyDescent="0.3">
      <c r="A8" s="1" t="s">
        <v>331</v>
      </c>
      <c r="B8" s="6" t="s">
        <v>539</v>
      </c>
      <c r="C8" s="7" t="s">
        <v>542</v>
      </c>
      <c r="D8" s="7" t="s">
        <v>540</v>
      </c>
      <c r="E8" s="8" t="s">
        <v>1747</v>
      </c>
      <c r="F8" s="9">
        <v>0</v>
      </c>
      <c r="G8" s="10" t="str">
        <f t="shared" si="0"/>
        <v>NO RELEVANTE</v>
      </c>
      <c r="H8" s="11"/>
      <c r="J8" s="18" t="s">
        <v>880</v>
      </c>
      <c r="K8" s="8" t="s">
        <v>1748</v>
      </c>
      <c r="L8" s="14"/>
      <c r="M8" s="8" t="s">
        <v>881</v>
      </c>
      <c r="N8" s="1">
        <v>1</v>
      </c>
      <c r="O8" s="10" t="str">
        <f>IF(N8=1,"RELEVANTE","NO RELEVANTE")</f>
        <v>RELEVANTE</v>
      </c>
      <c r="P8" s="11"/>
    </row>
    <row r="9" spans="1:16" ht="208" x14ac:dyDescent="0.3">
      <c r="A9" s="1" t="s">
        <v>1350</v>
      </c>
      <c r="B9" s="6" t="s">
        <v>1351</v>
      </c>
      <c r="C9" s="7" t="s">
        <v>1354</v>
      </c>
      <c r="D9" s="7" t="s">
        <v>1352</v>
      </c>
      <c r="E9" s="8" t="s">
        <v>1749</v>
      </c>
      <c r="F9" s="9">
        <v>0</v>
      </c>
      <c r="G9" s="10" t="str">
        <f t="shared" si="0"/>
        <v>NO RELEVANTE</v>
      </c>
      <c r="H9" s="11"/>
      <c r="J9" s="13" t="s">
        <v>539</v>
      </c>
      <c r="K9" s="8" t="s">
        <v>1750</v>
      </c>
      <c r="L9" s="14" t="s">
        <v>1751</v>
      </c>
      <c r="M9" s="8" t="s">
        <v>540</v>
      </c>
      <c r="N9" s="1">
        <v>1</v>
      </c>
      <c r="O9" s="10" t="str">
        <f t="shared" si="1"/>
        <v>RELEVANTE</v>
      </c>
      <c r="P9" s="11" t="s">
        <v>1752</v>
      </c>
    </row>
    <row r="10" spans="1:16" ht="260" x14ac:dyDescent="0.3">
      <c r="A10" s="1" t="s">
        <v>769</v>
      </c>
      <c r="B10" s="15" t="s">
        <v>770</v>
      </c>
      <c r="C10" s="7" t="s">
        <v>773</v>
      </c>
      <c r="D10" s="7" t="s">
        <v>771</v>
      </c>
      <c r="E10" s="8" t="s">
        <v>1753</v>
      </c>
      <c r="F10" s="9">
        <v>1</v>
      </c>
      <c r="G10" s="10" t="str">
        <f t="shared" si="0"/>
        <v>RELEVANTE</v>
      </c>
      <c r="H10" s="11"/>
      <c r="J10" s="13" t="s">
        <v>1351</v>
      </c>
      <c r="K10" s="8" t="s">
        <v>1754</v>
      </c>
      <c r="L10" s="14"/>
      <c r="M10" s="8" t="s">
        <v>1352</v>
      </c>
      <c r="N10" s="1">
        <v>0</v>
      </c>
      <c r="O10" s="10" t="str">
        <f>IF(N10=1,"RELEVANTE","NO RELEVANTE")</f>
        <v>NO RELEVANTE</v>
      </c>
      <c r="P10" s="11"/>
    </row>
    <row r="11" spans="1:16" ht="221" x14ac:dyDescent="0.3">
      <c r="A11" s="1" t="s">
        <v>1090</v>
      </c>
      <c r="B11" s="15" t="s">
        <v>1091</v>
      </c>
      <c r="C11" s="7" t="s">
        <v>1094</v>
      </c>
      <c r="D11" s="7" t="s">
        <v>1092</v>
      </c>
      <c r="E11" s="8" t="s">
        <v>1755</v>
      </c>
      <c r="F11" s="9">
        <v>1</v>
      </c>
      <c r="G11" s="10" t="str">
        <f t="shared" si="0"/>
        <v>RELEVANTE</v>
      </c>
      <c r="H11" s="11"/>
      <c r="J11" s="18" t="s">
        <v>770</v>
      </c>
      <c r="K11" s="8" t="s">
        <v>1756</v>
      </c>
      <c r="L11" s="14"/>
      <c r="M11" s="8" t="s">
        <v>771</v>
      </c>
      <c r="N11" s="1">
        <v>1</v>
      </c>
      <c r="O11" s="10" t="str">
        <f t="shared" si="1"/>
        <v>RELEVANTE</v>
      </c>
      <c r="P11" s="11"/>
    </row>
    <row r="12" spans="1:16" ht="208" x14ac:dyDescent="0.3">
      <c r="A12" s="1" t="s">
        <v>1151</v>
      </c>
      <c r="B12" s="6" t="s">
        <v>1152</v>
      </c>
      <c r="C12" s="7" t="s">
        <v>1155</v>
      </c>
      <c r="D12" s="7" t="s">
        <v>1153</v>
      </c>
      <c r="E12" s="8" t="s">
        <v>1757</v>
      </c>
      <c r="F12" s="9">
        <v>0</v>
      </c>
      <c r="G12" s="10" t="str">
        <f t="shared" si="0"/>
        <v>NO RELEVANTE</v>
      </c>
      <c r="H12" s="11"/>
      <c r="J12" s="18" t="s">
        <v>1091</v>
      </c>
      <c r="K12" s="8" t="s">
        <v>1758</v>
      </c>
      <c r="L12" s="14"/>
      <c r="M12" s="8" t="s">
        <v>1092</v>
      </c>
      <c r="N12" s="1">
        <v>1</v>
      </c>
      <c r="O12" s="10" t="str">
        <f t="shared" si="1"/>
        <v>RELEVANTE</v>
      </c>
      <c r="P12" s="11"/>
    </row>
    <row r="13" spans="1:16" ht="208" x14ac:dyDescent="0.3">
      <c r="A13" s="1" t="s">
        <v>483</v>
      </c>
      <c r="B13" s="15" t="s">
        <v>484</v>
      </c>
      <c r="C13" s="7" t="s">
        <v>487</v>
      </c>
      <c r="D13" s="7" t="s">
        <v>485</v>
      </c>
      <c r="E13" s="8" t="s">
        <v>1759</v>
      </c>
      <c r="F13" s="9">
        <v>1</v>
      </c>
      <c r="G13" s="10" t="str">
        <f t="shared" si="0"/>
        <v>RELEVANTE</v>
      </c>
      <c r="H13" s="11"/>
      <c r="J13" s="13" t="s">
        <v>1152</v>
      </c>
      <c r="K13" s="8" t="s">
        <v>1760</v>
      </c>
      <c r="L13" s="14" t="s">
        <v>1761</v>
      </c>
      <c r="M13" s="8" t="s">
        <v>1153</v>
      </c>
      <c r="N13" s="1">
        <v>1</v>
      </c>
      <c r="O13" s="10" t="str">
        <f t="shared" si="1"/>
        <v>RELEVANTE</v>
      </c>
      <c r="P13" s="11" t="s">
        <v>1752</v>
      </c>
    </row>
    <row r="14" spans="1:16" ht="234" x14ac:dyDescent="0.3">
      <c r="A14" s="1" t="s">
        <v>808</v>
      </c>
      <c r="B14" s="19" t="s">
        <v>809</v>
      </c>
      <c r="C14" s="7" t="s">
        <v>812</v>
      </c>
      <c r="D14" s="7" t="s">
        <v>810</v>
      </c>
      <c r="E14" s="8" t="s">
        <v>1762</v>
      </c>
      <c r="F14" s="9">
        <v>1</v>
      </c>
      <c r="G14" s="10" t="str">
        <f t="shared" si="0"/>
        <v>RELEVANTE</v>
      </c>
      <c r="H14" s="11"/>
      <c r="J14" s="18" t="s">
        <v>484</v>
      </c>
      <c r="K14" s="8" t="s">
        <v>1763</v>
      </c>
      <c r="L14" s="14"/>
      <c r="M14" s="8" t="s">
        <v>485</v>
      </c>
      <c r="N14" s="1">
        <v>1</v>
      </c>
      <c r="O14" s="10" t="str">
        <f t="shared" si="1"/>
        <v>RELEVANTE</v>
      </c>
      <c r="P14" s="11"/>
    </row>
    <row r="15" spans="1:16" ht="364" x14ac:dyDescent="0.3">
      <c r="A15" s="1" t="s">
        <v>354</v>
      </c>
      <c r="B15" s="6" t="s">
        <v>355</v>
      </c>
      <c r="C15" s="7" t="s">
        <v>357</v>
      </c>
      <c r="D15" s="7"/>
      <c r="E15" s="8" t="s">
        <v>1764</v>
      </c>
      <c r="F15" s="9">
        <v>0</v>
      </c>
      <c r="G15" s="10" t="str">
        <f t="shared" si="0"/>
        <v>NO RELEVANTE</v>
      </c>
      <c r="H15" s="11"/>
      <c r="J15" s="18" t="s">
        <v>809</v>
      </c>
      <c r="K15" s="8" t="s">
        <v>1765</v>
      </c>
      <c r="L15" s="14"/>
      <c r="M15" s="8" t="s">
        <v>810</v>
      </c>
      <c r="N15" s="1">
        <v>1</v>
      </c>
      <c r="O15" s="10" t="str">
        <f t="shared" si="1"/>
        <v>RELEVANTE</v>
      </c>
      <c r="P15" s="11"/>
    </row>
    <row r="16" spans="1:16" ht="312" x14ac:dyDescent="0.3">
      <c r="A16" s="1" t="s">
        <v>291</v>
      </c>
      <c r="B16" s="15" t="s">
        <v>292</v>
      </c>
      <c r="C16" s="7" t="s">
        <v>295</v>
      </c>
      <c r="D16" s="7" t="s">
        <v>293</v>
      </c>
      <c r="E16" s="8" t="s">
        <v>1766</v>
      </c>
      <c r="F16" s="9">
        <v>1</v>
      </c>
      <c r="G16" s="10" t="str">
        <f t="shared" si="0"/>
        <v>RELEVANTE</v>
      </c>
      <c r="H16" s="11"/>
      <c r="J16" s="13" t="s">
        <v>355</v>
      </c>
      <c r="K16" s="8" t="s">
        <v>1767</v>
      </c>
      <c r="L16" s="14" t="s">
        <v>1768</v>
      </c>
      <c r="M16" s="8"/>
      <c r="N16" s="1">
        <v>1</v>
      </c>
      <c r="O16" s="10" t="str">
        <f t="shared" si="1"/>
        <v>RELEVANTE</v>
      </c>
      <c r="P16" s="11" t="s">
        <v>1752</v>
      </c>
    </row>
    <row r="17" spans="1:16" ht="338" x14ac:dyDescent="0.3">
      <c r="A17" s="1" t="s">
        <v>205</v>
      </c>
      <c r="B17" s="6" t="s">
        <v>206</v>
      </c>
      <c r="C17" s="7" t="s">
        <v>209</v>
      </c>
      <c r="D17" s="7" t="s">
        <v>207</v>
      </c>
      <c r="E17" s="8" t="s">
        <v>1769</v>
      </c>
      <c r="F17" s="9">
        <v>0</v>
      </c>
      <c r="G17" s="10" t="str">
        <f t="shared" si="0"/>
        <v>NO RELEVANTE</v>
      </c>
      <c r="H17" s="11"/>
      <c r="J17" s="18" t="s">
        <v>292</v>
      </c>
      <c r="K17" s="8" t="s">
        <v>1770</v>
      </c>
      <c r="L17" s="14"/>
      <c r="M17" s="8" t="s">
        <v>293</v>
      </c>
      <c r="N17" s="1">
        <v>1</v>
      </c>
      <c r="O17" s="10" t="str">
        <f t="shared" si="1"/>
        <v>RELEVANTE</v>
      </c>
      <c r="P17" s="11"/>
    </row>
    <row r="18" spans="1:16" ht="299" x14ac:dyDescent="0.3">
      <c r="A18" s="1" t="s">
        <v>1597</v>
      </c>
      <c r="B18" s="15" t="s">
        <v>1598</v>
      </c>
      <c r="C18" s="7" t="s">
        <v>1601</v>
      </c>
      <c r="D18" s="7" t="s">
        <v>1599</v>
      </c>
      <c r="E18" s="8" t="s">
        <v>1771</v>
      </c>
      <c r="F18" s="9">
        <v>1</v>
      </c>
      <c r="G18" s="10" t="str">
        <f t="shared" si="0"/>
        <v>RELEVANTE</v>
      </c>
      <c r="H18" s="11"/>
      <c r="J18" s="13" t="s">
        <v>206</v>
      </c>
      <c r="K18" s="8" t="s">
        <v>1772</v>
      </c>
      <c r="L18" s="14" t="s">
        <v>1773</v>
      </c>
      <c r="M18" s="8" t="s">
        <v>207</v>
      </c>
      <c r="N18" s="1">
        <v>1</v>
      </c>
      <c r="O18" s="10" t="str">
        <f t="shared" si="1"/>
        <v>RELEVANTE</v>
      </c>
      <c r="P18" s="11" t="s">
        <v>1752</v>
      </c>
    </row>
    <row r="19" spans="1:16" ht="286" x14ac:dyDescent="0.3">
      <c r="A19" s="1" t="s">
        <v>762</v>
      </c>
      <c r="B19" s="15" t="s">
        <v>763</v>
      </c>
      <c r="C19" s="7" t="s">
        <v>766</v>
      </c>
      <c r="D19" s="7" t="s">
        <v>764</v>
      </c>
      <c r="E19" s="17" t="s">
        <v>1774</v>
      </c>
      <c r="F19" s="9">
        <v>0</v>
      </c>
      <c r="G19" s="10" t="str">
        <f t="shared" si="0"/>
        <v>NO RELEVANTE</v>
      </c>
      <c r="H19" s="11" t="s">
        <v>1775</v>
      </c>
      <c r="J19" s="18" t="s">
        <v>1598</v>
      </c>
      <c r="K19" s="8" t="s">
        <v>1776</v>
      </c>
      <c r="L19" s="14" t="s">
        <v>1777</v>
      </c>
      <c r="M19" s="8" t="s">
        <v>1599</v>
      </c>
      <c r="N19" s="1">
        <v>0</v>
      </c>
      <c r="O19" s="10" t="str">
        <f t="shared" si="1"/>
        <v>NO RELEVANTE</v>
      </c>
      <c r="P19" s="11" t="s">
        <v>1775</v>
      </c>
    </row>
    <row r="20" spans="1:16" ht="247" x14ac:dyDescent="0.3">
      <c r="A20" s="1" t="s">
        <v>1298</v>
      </c>
      <c r="B20" s="15" t="s">
        <v>1299</v>
      </c>
      <c r="C20" s="7" t="s">
        <v>1302</v>
      </c>
      <c r="D20" s="7" t="s">
        <v>1300</v>
      </c>
      <c r="E20" s="8" t="s">
        <v>1778</v>
      </c>
      <c r="F20" s="9">
        <v>1</v>
      </c>
      <c r="G20" s="10" t="str">
        <f t="shared" si="0"/>
        <v>RELEVANTE</v>
      </c>
      <c r="H20" s="11"/>
      <c r="J20" s="18" t="s">
        <v>763</v>
      </c>
      <c r="K20" s="8" t="s">
        <v>1779</v>
      </c>
      <c r="L20" s="14"/>
      <c r="M20" s="8" t="s">
        <v>764</v>
      </c>
      <c r="N20" s="1">
        <v>1</v>
      </c>
      <c r="O20" s="10" t="str">
        <f t="shared" si="1"/>
        <v>RELEVANTE</v>
      </c>
      <c r="P20" s="11"/>
    </row>
    <row r="21" spans="1:16" ht="273" x14ac:dyDescent="0.3">
      <c r="A21" s="1" t="s">
        <v>731</v>
      </c>
      <c r="B21" s="20" t="s">
        <v>732</v>
      </c>
      <c r="C21" s="7" t="s">
        <v>735</v>
      </c>
      <c r="D21" s="7" t="s">
        <v>733</v>
      </c>
      <c r="E21" s="8" t="s">
        <v>1780</v>
      </c>
      <c r="F21" s="9">
        <v>1</v>
      </c>
      <c r="G21" s="21" t="str">
        <f t="shared" si="0"/>
        <v>RELEVANTE</v>
      </c>
      <c r="H21" s="11"/>
      <c r="J21" s="18" t="s">
        <v>1299</v>
      </c>
      <c r="K21" s="8" t="s">
        <v>1781</v>
      </c>
      <c r="L21" s="14"/>
      <c r="M21" s="8" t="s">
        <v>1300</v>
      </c>
      <c r="N21" s="22">
        <v>1</v>
      </c>
      <c r="O21" s="21" t="str">
        <f t="shared" si="1"/>
        <v>RELEVANTE</v>
      </c>
      <c r="P21" s="11"/>
    </row>
    <row r="22" spans="1:16" ht="234" x14ac:dyDescent="0.3">
      <c r="A22" s="1" t="s">
        <v>239</v>
      </c>
      <c r="B22" s="15" t="s">
        <v>240</v>
      </c>
      <c r="C22" s="7" t="s">
        <v>243</v>
      </c>
      <c r="D22" s="7" t="s">
        <v>241</v>
      </c>
      <c r="E22" s="8" t="s">
        <v>1782</v>
      </c>
      <c r="F22" s="9">
        <v>1</v>
      </c>
      <c r="G22" s="10" t="str">
        <f t="shared" si="0"/>
        <v>RELEVANTE</v>
      </c>
      <c r="H22" s="11"/>
      <c r="J22" s="23" t="s">
        <v>732</v>
      </c>
      <c r="K22" s="8" t="s">
        <v>1783</v>
      </c>
      <c r="L22" s="14"/>
      <c r="M22" s="8" t="s">
        <v>733</v>
      </c>
      <c r="N22" s="1">
        <v>1</v>
      </c>
      <c r="O22" s="10" t="str">
        <f t="shared" si="1"/>
        <v>RELEVANTE</v>
      </c>
      <c r="P22" s="11"/>
    </row>
    <row r="23" spans="1:16" ht="247" x14ac:dyDescent="0.3">
      <c r="A23" s="1" t="s">
        <v>261</v>
      </c>
      <c r="B23" s="6" t="s">
        <v>262</v>
      </c>
      <c r="C23" s="7" t="s">
        <v>265</v>
      </c>
      <c r="D23" s="7" t="s">
        <v>263</v>
      </c>
      <c r="E23" s="8" t="s">
        <v>1784</v>
      </c>
      <c r="F23" s="9">
        <v>0</v>
      </c>
      <c r="G23" s="10" t="str">
        <f t="shared" si="0"/>
        <v>NO RELEVANTE</v>
      </c>
      <c r="H23" s="11"/>
      <c r="J23" s="18" t="s">
        <v>240</v>
      </c>
      <c r="K23" s="8" t="s">
        <v>1785</v>
      </c>
      <c r="L23" s="14"/>
      <c r="M23" s="8" t="s">
        <v>241</v>
      </c>
      <c r="N23" s="1">
        <v>1</v>
      </c>
      <c r="O23" s="10" t="str">
        <f t="shared" si="1"/>
        <v>RELEVANTE</v>
      </c>
      <c r="P23" s="11"/>
    </row>
    <row r="24" spans="1:16" ht="325" x14ac:dyDescent="0.3">
      <c r="A24" s="1" t="s">
        <v>895</v>
      </c>
      <c r="B24" s="6" t="s">
        <v>896</v>
      </c>
      <c r="C24" s="7" t="s">
        <v>899</v>
      </c>
      <c r="D24" s="7" t="s">
        <v>897</v>
      </c>
      <c r="E24" s="8" t="s">
        <v>1786</v>
      </c>
      <c r="F24" s="9">
        <v>0</v>
      </c>
      <c r="G24" s="10" t="str">
        <f t="shared" si="0"/>
        <v>NO RELEVANTE</v>
      </c>
      <c r="H24" s="11"/>
      <c r="J24" s="16" t="s">
        <v>1787</v>
      </c>
      <c r="K24" s="8" t="s">
        <v>1788</v>
      </c>
      <c r="L24" s="14" t="s">
        <v>1789</v>
      </c>
      <c r="M24" s="8" t="s">
        <v>1790</v>
      </c>
      <c r="N24" s="1">
        <v>1</v>
      </c>
      <c r="O24" s="10" t="str">
        <f t="shared" si="1"/>
        <v>RELEVANTE</v>
      </c>
      <c r="P24" s="11" t="s">
        <v>1775</v>
      </c>
    </row>
    <row r="25" spans="1:16" ht="273" x14ac:dyDescent="0.3">
      <c r="A25" s="1" t="s">
        <v>1366</v>
      </c>
      <c r="B25" s="15" t="s">
        <v>1367</v>
      </c>
      <c r="C25" s="7" t="s">
        <v>1370</v>
      </c>
      <c r="D25" s="7" t="s">
        <v>1368</v>
      </c>
      <c r="E25" s="8" t="s">
        <v>1791</v>
      </c>
      <c r="F25" s="9">
        <v>1</v>
      </c>
      <c r="G25" s="10" t="str">
        <f t="shared" si="0"/>
        <v>RELEVANTE</v>
      </c>
      <c r="H25" s="11"/>
      <c r="J25" s="13" t="s">
        <v>262</v>
      </c>
      <c r="K25" s="8" t="s">
        <v>1792</v>
      </c>
      <c r="L25" s="14" t="s">
        <v>1793</v>
      </c>
      <c r="M25" s="8" t="s">
        <v>263</v>
      </c>
      <c r="N25" s="1">
        <v>1</v>
      </c>
      <c r="O25" s="10" t="str">
        <f t="shared" si="1"/>
        <v>RELEVANTE</v>
      </c>
      <c r="P25" s="11" t="s">
        <v>1752</v>
      </c>
    </row>
    <row r="26" spans="1:16" ht="169" x14ac:dyDescent="0.3">
      <c r="A26" s="1" t="s">
        <v>699</v>
      </c>
      <c r="B26" s="24" t="s">
        <v>700</v>
      </c>
      <c r="C26" s="7" t="s">
        <v>703</v>
      </c>
      <c r="D26" s="7" t="s">
        <v>701</v>
      </c>
      <c r="E26" s="8" t="s">
        <v>1794</v>
      </c>
      <c r="F26" s="9">
        <v>0</v>
      </c>
      <c r="G26" s="10" t="str">
        <f t="shared" si="0"/>
        <v>NO RELEVANTE</v>
      </c>
      <c r="H26" s="11"/>
      <c r="J26" s="25" t="s">
        <v>1795</v>
      </c>
      <c r="K26" s="8" t="s">
        <v>1796</v>
      </c>
      <c r="L26" s="14" t="s">
        <v>1797</v>
      </c>
      <c r="M26" s="8" t="s">
        <v>1798</v>
      </c>
      <c r="N26" s="1">
        <v>0</v>
      </c>
      <c r="O26" s="10" t="str">
        <f t="shared" si="1"/>
        <v>NO RELEVANTE</v>
      </c>
      <c r="P26" s="11"/>
    </row>
    <row r="27" spans="1:16" ht="286" x14ac:dyDescent="0.3">
      <c r="A27" s="1" t="s">
        <v>887</v>
      </c>
      <c r="B27" s="15" t="s">
        <v>888</v>
      </c>
      <c r="C27" s="7" t="s">
        <v>891</v>
      </c>
      <c r="D27" s="7" t="s">
        <v>889</v>
      </c>
      <c r="E27" s="8" t="s">
        <v>1799</v>
      </c>
      <c r="F27" s="9">
        <v>1</v>
      </c>
      <c r="G27" s="10" t="str">
        <f t="shared" si="0"/>
        <v>RELEVANTE</v>
      </c>
      <c r="H27" s="11"/>
      <c r="J27" s="13" t="s">
        <v>896</v>
      </c>
      <c r="K27" s="8" t="s">
        <v>1800</v>
      </c>
      <c r="L27" s="14"/>
      <c r="M27" s="8" t="s">
        <v>897</v>
      </c>
      <c r="N27" s="1">
        <v>0</v>
      </c>
      <c r="O27" s="10" t="str">
        <f t="shared" si="1"/>
        <v>NO RELEVANTE</v>
      </c>
      <c r="P27" s="11"/>
    </row>
    <row r="28" spans="1:16" ht="234" x14ac:dyDescent="0.3">
      <c r="A28" s="1" t="s">
        <v>173</v>
      </c>
      <c r="B28" s="26" t="s">
        <v>174</v>
      </c>
      <c r="C28" s="7" t="s">
        <v>177</v>
      </c>
      <c r="D28" s="7" t="s">
        <v>175</v>
      </c>
      <c r="E28" s="8" t="s">
        <v>1801</v>
      </c>
      <c r="F28" s="9">
        <v>1</v>
      </c>
      <c r="G28" s="10" t="str">
        <f t="shared" si="0"/>
        <v>RELEVANTE</v>
      </c>
      <c r="H28" s="11" t="s">
        <v>1775</v>
      </c>
      <c r="I28" s="12"/>
      <c r="J28" s="18" t="s">
        <v>1367</v>
      </c>
      <c r="K28" s="8" t="s">
        <v>1802</v>
      </c>
      <c r="L28" s="14"/>
      <c r="M28" s="8" t="s">
        <v>1368</v>
      </c>
      <c r="N28" s="1">
        <v>1</v>
      </c>
      <c r="O28" s="10" t="str">
        <f t="shared" si="1"/>
        <v>RELEVANTE</v>
      </c>
      <c r="P28" s="11"/>
    </row>
    <row r="29" spans="1:16" ht="156" x14ac:dyDescent="0.3">
      <c r="A29" s="1" t="s">
        <v>965</v>
      </c>
      <c r="B29" s="26" t="s">
        <v>966</v>
      </c>
      <c r="C29" s="7" t="s">
        <v>969</v>
      </c>
      <c r="D29" s="7" t="s">
        <v>967</v>
      </c>
      <c r="E29" s="8" t="s">
        <v>1803</v>
      </c>
      <c r="F29" s="9">
        <v>1</v>
      </c>
      <c r="G29" s="10" t="str">
        <f t="shared" si="0"/>
        <v>RELEVANTE</v>
      </c>
      <c r="H29" s="11" t="s">
        <v>1775</v>
      </c>
      <c r="I29" s="12"/>
      <c r="J29" s="27" t="s">
        <v>700</v>
      </c>
      <c r="K29" s="8" t="s">
        <v>1804</v>
      </c>
      <c r="L29" s="14"/>
      <c r="M29" s="8" t="s">
        <v>701</v>
      </c>
      <c r="N29" s="1">
        <v>0</v>
      </c>
      <c r="O29" s="10" t="str">
        <f t="shared" si="1"/>
        <v>NO RELEVANTE</v>
      </c>
      <c r="P29" s="11"/>
    </row>
    <row r="30" spans="1:16" ht="286" x14ac:dyDescent="0.3">
      <c r="A30" s="1" t="s">
        <v>957</v>
      </c>
      <c r="B30" s="15" t="s">
        <v>958</v>
      </c>
      <c r="C30" s="7" t="s">
        <v>961</v>
      </c>
      <c r="D30" s="7" t="s">
        <v>959</v>
      </c>
      <c r="E30" s="8" t="s">
        <v>1805</v>
      </c>
      <c r="F30" s="9">
        <v>1</v>
      </c>
      <c r="G30" s="10" t="str">
        <f t="shared" si="0"/>
        <v>RELEVANTE</v>
      </c>
      <c r="H30" s="11"/>
      <c r="J30" s="18" t="s">
        <v>888</v>
      </c>
      <c r="K30" s="8" t="s">
        <v>1806</v>
      </c>
      <c r="L30" s="14"/>
      <c r="M30" s="8" t="s">
        <v>889</v>
      </c>
      <c r="N30" s="1">
        <v>1</v>
      </c>
      <c r="O30" s="10" t="str">
        <f t="shared" si="1"/>
        <v>RELEVANTE</v>
      </c>
      <c r="P30" s="11"/>
    </row>
    <row r="31" spans="1:16" ht="260" x14ac:dyDescent="0.3">
      <c r="A31" s="1" t="s">
        <v>1521</v>
      </c>
      <c r="B31" s="6" t="s">
        <v>1522</v>
      </c>
      <c r="C31" s="7" t="s">
        <v>1525</v>
      </c>
      <c r="D31" s="7" t="s">
        <v>1523</v>
      </c>
      <c r="E31" s="8" t="s">
        <v>1807</v>
      </c>
      <c r="F31" s="9">
        <v>0</v>
      </c>
      <c r="G31" s="10" t="str">
        <f t="shared" si="0"/>
        <v>NO RELEVANTE</v>
      </c>
      <c r="H31" s="11"/>
      <c r="J31" s="18" t="s">
        <v>958</v>
      </c>
      <c r="K31" s="8" t="s">
        <v>1808</v>
      </c>
      <c r="L31" s="14"/>
      <c r="M31" s="8" t="s">
        <v>959</v>
      </c>
      <c r="N31" s="1">
        <v>1</v>
      </c>
      <c r="O31" s="10" t="str">
        <f t="shared" si="1"/>
        <v>RELEVANTE</v>
      </c>
      <c r="P31" s="11"/>
    </row>
    <row r="32" spans="1:16" ht="221" x14ac:dyDescent="0.3">
      <c r="A32" s="1" t="s">
        <v>491</v>
      </c>
      <c r="B32" s="20" t="s">
        <v>492</v>
      </c>
      <c r="C32" s="7" t="s">
        <v>495</v>
      </c>
      <c r="D32" s="7" t="s">
        <v>493</v>
      </c>
      <c r="E32" s="8" t="s">
        <v>1809</v>
      </c>
      <c r="F32" s="9">
        <v>1</v>
      </c>
      <c r="G32" s="21" t="str">
        <f t="shared" si="0"/>
        <v>RELEVANTE</v>
      </c>
      <c r="H32" s="11"/>
      <c r="J32" s="13" t="s">
        <v>1522</v>
      </c>
      <c r="K32" s="8" t="s">
        <v>1810</v>
      </c>
      <c r="L32" s="14" t="s">
        <v>1811</v>
      </c>
      <c r="M32" s="8" t="s">
        <v>1523</v>
      </c>
      <c r="N32" s="22">
        <v>1</v>
      </c>
      <c r="O32" s="21" t="str">
        <f t="shared" si="1"/>
        <v>RELEVANTE</v>
      </c>
      <c r="P32" s="11" t="s">
        <v>1752</v>
      </c>
    </row>
    <row r="33" spans="1:16" ht="169" x14ac:dyDescent="0.3">
      <c r="A33" s="1" t="s">
        <v>739</v>
      </c>
      <c r="B33" s="15" t="s">
        <v>740</v>
      </c>
      <c r="C33" s="7" t="s">
        <v>743</v>
      </c>
      <c r="D33" s="7" t="s">
        <v>741</v>
      </c>
      <c r="E33" s="8" t="s">
        <v>1812</v>
      </c>
      <c r="F33" s="9">
        <v>1</v>
      </c>
      <c r="G33" s="10" t="str">
        <f t="shared" si="0"/>
        <v>RELEVANTE</v>
      </c>
      <c r="H33" s="11"/>
      <c r="J33" s="28" t="s">
        <v>492</v>
      </c>
      <c r="K33" s="8" t="s">
        <v>1813</v>
      </c>
      <c r="L33" s="14"/>
      <c r="M33" s="8" t="s">
        <v>493</v>
      </c>
      <c r="N33" s="1">
        <v>0</v>
      </c>
      <c r="O33" s="10" t="str">
        <f t="shared" si="1"/>
        <v>NO RELEVANTE</v>
      </c>
      <c r="P33" s="11"/>
    </row>
    <row r="34" spans="1:16" ht="286" x14ac:dyDescent="0.3">
      <c r="A34" s="1" t="s">
        <v>1537</v>
      </c>
      <c r="B34" s="6" t="s">
        <v>1538</v>
      </c>
      <c r="C34" s="7" t="s">
        <v>1541</v>
      </c>
      <c r="D34" s="7" t="s">
        <v>1539</v>
      </c>
      <c r="E34" s="8" t="s">
        <v>1814</v>
      </c>
      <c r="F34" s="9">
        <v>1</v>
      </c>
      <c r="G34" s="10" t="str">
        <f t="shared" si="0"/>
        <v>RELEVANTE</v>
      </c>
      <c r="H34" s="11" t="s">
        <v>1752</v>
      </c>
      <c r="I34" s="12"/>
      <c r="J34" s="18" t="s">
        <v>740</v>
      </c>
      <c r="K34" s="8" t="s">
        <v>1815</v>
      </c>
      <c r="L34" s="14"/>
      <c r="M34" s="8" t="s">
        <v>741</v>
      </c>
      <c r="N34" s="1">
        <v>1</v>
      </c>
      <c r="O34" s="10" t="str">
        <f t="shared" si="1"/>
        <v>RELEVANTE</v>
      </c>
      <c r="P34" s="11"/>
    </row>
    <row r="35" spans="1:16" ht="247" x14ac:dyDescent="0.3">
      <c r="A35" s="1" t="s">
        <v>189</v>
      </c>
      <c r="B35" s="15" t="s">
        <v>190</v>
      </c>
      <c r="C35" s="7" t="s">
        <v>193</v>
      </c>
      <c r="D35" s="7" t="s">
        <v>191</v>
      </c>
      <c r="E35" s="8" t="s">
        <v>1816</v>
      </c>
      <c r="F35" s="9">
        <v>1</v>
      </c>
      <c r="G35" s="10" t="str">
        <f t="shared" si="0"/>
        <v>RELEVANTE</v>
      </c>
      <c r="H35" s="11"/>
      <c r="J35" s="13" t="s">
        <v>1538</v>
      </c>
      <c r="K35" s="8" t="s">
        <v>1817</v>
      </c>
      <c r="L35" s="14" t="s">
        <v>1818</v>
      </c>
      <c r="M35" s="8" t="s">
        <v>1539</v>
      </c>
      <c r="N35" s="1">
        <v>1</v>
      </c>
      <c r="O35" s="10" t="str">
        <f t="shared" si="1"/>
        <v>RELEVANTE</v>
      </c>
      <c r="P35" s="11" t="s">
        <v>1752</v>
      </c>
    </row>
    <row r="36" spans="1:16" ht="208" x14ac:dyDescent="0.3">
      <c r="A36" s="1" t="s">
        <v>1159</v>
      </c>
      <c r="B36" s="26" t="s">
        <v>1160</v>
      </c>
      <c r="C36" s="7" t="s">
        <v>1163</v>
      </c>
      <c r="D36" s="7" t="s">
        <v>1161</v>
      </c>
      <c r="E36" s="8" t="s">
        <v>1819</v>
      </c>
      <c r="F36" s="9">
        <v>0</v>
      </c>
      <c r="G36" s="10" t="str">
        <f t="shared" si="0"/>
        <v>NO RELEVANTE</v>
      </c>
      <c r="H36" s="11" t="s">
        <v>1752</v>
      </c>
      <c r="I36" s="12"/>
      <c r="J36" s="18" t="s">
        <v>190</v>
      </c>
      <c r="K36" s="8" t="s">
        <v>1820</v>
      </c>
      <c r="L36" s="14"/>
      <c r="M36" s="8" t="s">
        <v>191</v>
      </c>
      <c r="N36" s="1">
        <v>1</v>
      </c>
      <c r="O36" s="10" t="str">
        <f t="shared" si="1"/>
        <v>RELEVANTE</v>
      </c>
      <c r="P36" s="11"/>
    </row>
    <row r="37" spans="1:16" ht="182" x14ac:dyDescent="0.3">
      <c r="A37" s="1" t="s">
        <v>276</v>
      </c>
      <c r="B37" s="15" t="s">
        <v>277</v>
      </c>
      <c r="C37" s="7" t="s">
        <v>280</v>
      </c>
      <c r="D37" s="7" t="s">
        <v>278</v>
      </c>
      <c r="E37" s="8" t="s">
        <v>1821</v>
      </c>
      <c r="F37" s="9">
        <v>1</v>
      </c>
      <c r="G37" s="10" t="str">
        <f t="shared" si="0"/>
        <v>RELEVANTE</v>
      </c>
      <c r="H37" s="11"/>
      <c r="J37" s="18" t="s">
        <v>277</v>
      </c>
      <c r="K37" s="8" t="s">
        <v>280</v>
      </c>
      <c r="L37" s="14"/>
      <c r="M37" s="8" t="s">
        <v>278</v>
      </c>
      <c r="N37" s="1">
        <v>1</v>
      </c>
      <c r="O37" s="10" t="str">
        <f t="shared" si="1"/>
        <v>RELEVANTE</v>
      </c>
      <c r="P37" s="11"/>
    </row>
    <row r="38" spans="1:16" ht="273" x14ac:dyDescent="0.3">
      <c r="A38" s="1" t="s">
        <v>523</v>
      </c>
      <c r="B38" s="15" t="s">
        <v>524</v>
      </c>
      <c r="C38" s="7" t="s">
        <v>527</v>
      </c>
      <c r="D38" s="7" t="s">
        <v>525</v>
      </c>
      <c r="E38" s="8" t="s">
        <v>1822</v>
      </c>
      <c r="F38" s="9">
        <v>1</v>
      </c>
      <c r="G38" s="10" t="str">
        <f t="shared" si="0"/>
        <v>RELEVANTE</v>
      </c>
      <c r="H38" s="11"/>
      <c r="J38" s="16" t="s">
        <v>1823</v>
      </c>
      <c r="K38" s="8" t="s">
        <v>1824</v>
      </c>
      <c r="L38" s="14" t="s">
        <v>1825</v>
      </c>
      <c r="M38" s="8" t="s">
        <v>1826</v>
      </c>
      <c r="N38" s="1">
        <v>1</v>
      </c>
      <c r="O38" s="10" t="str">
        <f t="shared" si="1"/>
        <v>RELEVANTE</v>
      </c>
      <c r="P38" s="11" t="s">
        <v>1752</v>
      </c>
    </row>
    <row r="39" spans="1:16" ht="234" x14ac:dyDescent="0.3">
      <c r="A39" s="1" t="s">
        <v>197</v>
      </c>
      <c r="B39" s="6" t="s">
        <v>198</v>
      </c>
      <c r="C39" s="7" t="s">
        <v>201</v>
      </c>
      <c r="D39" s="7" t="s">
        <v>199</v>
      </c>
      <c r="E39" s="8" t="s">
        <v>1827</v>
      </c>
      <c r="F39" s="9">
        <v>0</v>
      </c>
      <c r="G39" s="10" t="str">
        <f t="shared" si="0"/>
        <v>NO RELEVANTE</v>
      </c>
      <c r="H39" s="11"/>
      <c r="J39" s="18" t="s">
        <v>524</v>
      </c>
      <c r="K39" s="8" t="s">
        <v>1828</v>
      </c>
      <c r="L39" s="14"/>
      <c r="M39" s="8" t="s">
        <v>525</v>
      </c>
      <c r="N39" s="1">
        <v>1</v>
      </c>
      <c r="O39" s="10" t="str">
        <f t="shared" si="1"/>
        <v>RELEVANTE</v>
      </c>
      <c r="P39" s="11"/>
    </row>
    <row r="40" spans="1:16" ht="156" x14ac:dyDescent="0.3">
      <c r="A40" s="1" t="s">
        <v>941</v>
      </c>
      <c r="B40" s="26" t="s">
        <v>942</v>
      </c>
      <c r="C40" s="7" t="s">
        <v>945</v>
      </c>
      <c r="D40" s="7" t="s">
        <v>943</v>
      </c>
      <c r="E40" s="8" t="s">
        <v>1829</v>
      </c>
      <c r="F40" s="9">
        <v>1</v>
      </c>
      <c r="G40" s="10" t="str">
        <f t="shared" si="0"/>
        <v>RELEVANTE</v>
      </c>
      <c r="H40" s="11" t="s">
        <v>1830</v>
      </c>
      <c r="I40" s="12"/>
      <c r="J40" s="13" t="s">
        <v>198</v>
      </c>
      <c r="K40" s="8" t="s">
        <v>1831</v>
      </c>
      <c r="L40" s="14" t="s">
        <v>1832</v>
      </c>
      <c r="M40" s="8" t="s">
        <v>199</v>
      </c>
      <c r="N40" s="1">
        <v>1</v>
      </c>
      <c r="O40" s="10" t="str">
        <f t="shared" si="1"/>
        <v>RELEVANTE</v>
      </c>
      <c r="P40" s="11" t="s">
        <v>1742</v>
      </c>
    </row>
    <row r="41" spans="1:16" ht="260" x14ac:dyDescent="0.3">
      <c r="A41" s="1" t="s">
        <v>1420</v>
      </c>
      <c r="B41" s="15" t="s">
        <v>1421</v>
      </c>
      <c r="C41" s="7" t="s">
        <v>1424</v>
      </c>
      <c r="D41" s="7" t="s">
        <v>1422</v>
      </c>
      <c r="E41" s="8" t="s">
        <v>1833</v>
      </c>
      <c r="F41" s="9">
        <v>1</v>
      </c>
      <c r="G41" s="10" t="str">
        <f t="shared" si="0"/>
        <v>RELEVANTE</v>
      </c>
      <c r="H41" s="11"/>
      <c r="J41" s="18" t="s">
        <v>1421</v>
      </c>
      <c r="K41" s="8" t="s">
        <v>1834</v>
      </c>
      <c r="L41" s="14"/>
      <c r="M41" s="8" t="s">
        <v>1422</v>
      </c>
      <c r="N41" s="1">
        <v>1</v>
      </c>
      <c r="O41" s="10" t="str">
        <f t="shared" si="1"/>
        <v>RELEVANTE</v>
      </c>
      <c r="P41" s="11"/>
    </row>
    <row r="42" spans="1:16" ht="195" x14ac:dyDescent="0.3">
      <c r="A42" s="1" t="s">
        <v>460</v>
      </c>
      <c r="B42" s="15" t="s">
        <v>461</v>
      </c>
      <c r="C42" s="7" t="s">
        <v>464</v>
      </c>
      <c r="D42" s="7" t="s">
        <v>462</v>
      </c>
      <c r="E42" s="8" t="s">
        <v>1835</v>
      </c>
      <c r="F42" s="9">
        <v>1</v>
      </c>
      <c r="G42" s="10" t="str">
        <f t="shared" si="0"/>
        <v>RELEVANTE</v>
      </c>
      <c r="H42" s="11"/>
      <c r="J42" s="18" t="s">
        <v>461</v>
      </c>
      <c r="K42" s="8" t="s">
        <v>1836</v>
      </c>
      <c r="L42" s="14"/>
      <c r="M42" s="8" t="s">
        <v>462</v>
      </c>
      <c r="N42" s="1">
        <v>1</v>
      </c>
      <c r="O42" s="10" t="str">
        <f t="shared" si="1"/>
        <v>RELEVANTE</v>
      </c>
      <c r="P42" s="11"/>
    </row>
    <row r="43" spans="1:16" ht="273" x14ac:dyDescent="0.3">
      <c r="A43" s="1" t="s">
        <v>560</v>
      </c>
      <c r="B43" s="15" t="s">
        <v>561</v>
      </c>
      <c r="C43" s="7" t="s">
        <v>564</v>
      </c>
      <c r="D43" s="7" t="s">
        <v>562</v>
      </c>
      <c r="E43" s="8" t="s">
        <v>1837</v>
      </c>
      <c r="F43" s="9">
        <v>1</v>
      </c>
      <c r="G43" s="10" t="str">
        <f t="shared" si="0"/>
        <v>RELEVANTE</v>
      </c>
      <c r="H43" s="11"/>
      <c r="J43" s="18" t="s">
        <v>561</v>
      </c>
      <c r="K43" s="8" t="s">
        <v>1838</v>
      </c>
      <c r="L43" s="14"/>
      <c r="M43" s="8" t="s">
        <v>562</v>
      </c>
      <c r="N43" s="1">
        <v>1</v>
      </c>
      <c r="O43" s="10" t="str">
        <f t="shared" si="1"/>
        <v>RELEVANTE</v>
      </c>
      <c r="P43" s="11"/>
    </row>
    <row r="44" spans="1:16" ht="143" x14ac:dyDescent="0.3">
      <c r="A44" s="1" t="s">
        <v>1175</v>
      </c>
      <c r="B44" s="6" t="s">
        <v>1176</v>
      </c>
      <c r="C44" s="7" t="s">
        <v>1179</v>
      </c>
      <c r="D44" s="7" t="s">
        <v>1177</v>
      </c>
      <c r="E44" s="8" t="s">
        <v>1839</v>
      </c>
      <c r="F44" s="9">
        <v>0</v>
      </c>
      <c r="G44" s="10" t="str">
        <f t="shared" si="0"/>
        <v>NO RELEVANTE</v>
      </c>
      <c r="H44" s="11"/>
      <c r="J44" s="13" t="s">
        <v>1176</v>
      </c>
      <c r="K44" s="8" t="s">
        <v>1840</v>
      </c>
      <c r="L44" s="14" t="s">
        <v>1841</v>
      </c>
      <c r="M44" s="8" t="s">
        <v>1177</v>
      </c>
      <c r="N44" s="1">
        <v>0</v>
      </c>
      <c r="O44" s="10" t="str">
        <f t="shared" si="1"/>
        <v>NO RELEVANTE</v>
      </c>
      <c r="P44" s="11"/>
    </row>
    <row r="45" spans="1:16" ht="208" x14ac:dyDescent="0.3">
      <c r="A45" s="1" t="s">
        <v>801</v>
      </c>
      <c r="B45" s="15" t="s">
        <v>802</v>
      </c>
      <c r="C45" s="7" t="s">
        <v>805</v>
      </c>
      <c r="D45" s="7" t="s">
        <v>803</v>
      </c>
      <c r="E45" s="8" t="s">
        <v>1842</v>
      </c>
      <c r="F45" s="9">
        <v>0</v>
      </c>
      <c r="G45" s="10" t="str">
        <f t="shared" si="0"/>
        <v>NO RELEVANTE</v>
      </c>
      <c r="H45" s="11" t="s">
        <v>1830</v>
      </c>
      <c r="I45" s="12"/>
      <c r="J45" s="18" t="s">
        <v>802</v>
      </c>
      <c r="K45" s="8" t="s">
        <v>1843</v>
      </c>
      <c r="L45" s="14"/>
      <c r="M45" s="8" t="s">
        <v>803</v>
      </c>
      <c r="N45" s="1">
        <v>1</v>
      </c>
      <c r="O45" s="10" t="str">
        <f t="shared" si="1"/>
        <v>RELEVANTE</v>
      </c>
      <c r="P45" s="11"/>
    </row>
    <row r="46" spans="1:16" ht="156" x14ac:dyDescent="0.3">
      <c r="A46" s="1" t="s">
        <v>707</v>
      </c>
      <c r="B46" s="15" t="s">
        <v>708</v>
      </c>
      <c r="C46" s="7" t="s">
        <v>711</v>
      </c>
      <c r="D46" s="7" t="s">
        <v>709</v>
      </c>
      <c r="E46" s="8" t="s">
        <v>1844</v>
      </c>
      <c r="F46" s="9">
        <v>1</v>
      </c>
      <c r="G46" s="10" t="str">
        <f t="shared" si="0"/>
        <v>RELEVANTE</v>
      </c>
      <c r="H46" s="11"/>
      <c r="J46" s="18" t="s">
        <v>708</v>
      </c>
      <c r="K46" s="8" t="s">
        <v>1845</v>
      </c>
      <c r="L46" s="14"/>
      <c r="M46" s="8" t="s">
        <v>709</v>
      </c>
      <c r="N46" s="1">
        <v>1</v>
      </c>
      <c r="O46" s="10" t="str">
        <f t="shared" si="1"/>
        <v>RELEVANTE</v>
      </c>
      <c r="P46" s="11"/>
    </row>
    <row r="47" spans="1:16" ht="208" x14ac:dyDescent="0.3">
      <c r="A47" s="1" t="s">
        <v>1396</v>
      </c>
      <c r="B47" s="26" t="s">
        <v>1397</v>
      </c>
      <c r="C47" s="7" t="s">
        <v>1400</v>
      </c>
      <c r="D47" s="7" t="s">
        <v>1398</v>
      </c>
      <c r="E47" s="8" t="s">
        <v>1846</v>
      </c>
      <c r="F47" s="9">
        <v>1</v>
      </c>
      <c r="G47" s="10" t="str">
        <f t="shared" si="0"/>
        <v>RELEVANTE</v>
      </c>
      <c r="H47" s="11" t="s">
        <v>1830</v>
      </c>
      <c r="I47" s="12"/>
      <c r="J47" s="28" t="s">
        <v>399</v>
      </c>
      <c r="K47" s="8" t="s">
        <v>1847</v>
      </c>
      <c r="L47" s="14"/>
      <c r="M47" s="8" t="s">
        <v>400</v>
      </c>
      <c r="N47" s="1">
        <v>1</v>
      </c>
      <c r="O47" s="10" t="str">
        <f t="shared" si="1"/>
        <v>RELEVANTE</v>
      </c>
      <c r="P47" s="11"/>
    </row>
    <row r="48" spans="1:16" ht="195" x14ac:dyDescent="0.3">
      <c r="A48" s="1" t="s">
        <v>398</v>
      </c>
      <c r="B48" s="29" t="s">
        <v>399</v>
      </c>
      <c r="C48" s="7" t="s">
        <v>402</v>
      </c>
      <c r="D48" s="7" t="s">
        <v>400</v>
      </c>
      <c r="E48" s="8" t="s">
        <v>1848</v>
      </c>
      <c r="F48" s="9">
        <v>1</v>
      </c>
      <c r="G48" s="21" t="str">
        <f t="shared" si="0"/>
        <v>RELEVANTE</v>
      </c>
      <c r="H48" s="11"/>
      <c r="J48" s="18" t="s">
        <v>516</v>
      </c>
      <c r="K48" s="8" t="s">
        <v>1849</v>
      </c>
      <c r="L48" s="14"/>
      <c r="M48" s="8" t="s">
        <v>517</v>
      </c>
      <c r="N48" s="22">
        <v>1</v>
      </c>
      <c r="O48" s="21" t="str">
        <f t="shared" si="1"/>
        <v>RELEVANTE</v>
      </c>
      <c r="P48" s="11"/>
    </row>
    <row r="49" spans="1:16" ht="195" x14ac:dyDescent="0.3">
      <c r="A49" s="1" t="s">
        <v>515</v>
      </c>
      <c r="B49" s="15" t="s">
        <v>516</v>
      </c>
      <c r="C49" s="7" t="s">
        <v>519</v>
      </c>
      <c r="D49" s="7" t="s">
        <v>517</v>
      </c>
      <c r="E49" s="8" t="s">
        <v>1850</v>
      </c>
      <c r="F49" s="9">
        <v>1</v>
      </c>
      <c r="G49" s="10" t="str">
        <f t="shared" si="0"/>
        <v>RELEVANTE</v>
      </c>
      <c r="H49" s="11"/>
      <c r="J49" s="18" t="s">
        <v>445</v>
      </c>
      <c r="K49" s="8" t="s">
        <v>1851</v>
      </c>
      <c r="L49" s="14"/>
      <c r="M49" s="8" t="s">
        <v>446</v>
      </c>
      <c r="N49" s="1">
        <v>1</v>
      </c>
      <c r="O49" s="10" t="str">
        <f t="shared" si="1"/>
        <v>RELEVANTE</v>
      </c>
      <c r="P49" s="11"/>
    </row>
    <row r="50" spans="1:16" ht="156" x14ac:dyDescent="0.3">
      <c r="A50" s="1" t="s">
        <v>444</v>
      </c>
      <c r="B50" s="15" t="s">
        <v>445</v>
      </c>
      <c r="C50" s="7" t="s">
        <v>448</v>
      </c>
      <c r="D50" s="7" t="s">
        <v>446</v>
      </c>
      <c r="E50" s="8" t="s">
        <v>1852</v>
      </c>
      <c r="F50" s="9">
        <v>1</v>
      </c>
      <c r="G50" s="10" t="str">
        <f t="shared" si="0"/>
        <v>RELEVANTE</v>
      </c>
      <c r="H50" s="11"/>
      <c r="J50" s="18" t="s">
        <v>1721</v>
      </c>
      <c r="K50" s="8" t="s">
        <v>1853</v>
      </c>
      <c r="L50" s="14"/>
      <c r="M50" s="8" t="s">
        <v>1722</v>
      </c>
      <c r="N50" s="1">
        <v>1</v>
      </c>
      <c r="O50" s="10" t="str">
        <f t="shared" si="1"/>
        <v>RELEVANTE</v>
      </c>
      <c r="P50" s="11"/>
    </row>
    <row r="51" spans="1:16" ht="221" x14ac:dyDescent="0.3">
      <c r="A51" s="1" t="s">
        <v>1720</v>
      </c>
      <c r="B51" s="15" t="s">
        <v>1721</v>
      </c>
      <c r="C51" s="7" t="s">
        <v>1724</v>
      </c>
      <c r="D51" s="7" t="s">
        <v>1722</v>
      </c>
      <c r="E51" s="8" t="s">
        <v>1854</v>
      </c>
      <c r="F51" s="9">
        <v>1</v>
      </c>
      <c r="G51" s="10" t="str">
        <f t="shared" si="0"/>
        <v>RELEVANTE</v>
      </c>
      <c r="H51" s="11"/>
      <c r="J51" s="18" t="s">
        <v>1582</v>
      </c>
      <c r="K51" s="8" t="s">
        <v>1855</v>
      </c>
      <c r="L51" s="14"/>
      <c r="M51" s="8" t="s">
        <v>1583</v>
      </c>
      <c r="N51" s="1">
        <v>1</v>
      </c>
      <c r="O51" s="10" t="str">
        <f t="shared" si="1"/>
        <v>RELEVANTE</v>
      </c>
      <c r="P51" s="11"/>
    </row>
    <row r="52" spans="1:16" ht="260" x14ac:dyDescent="0.3">
      <c r="A52" s="1" t="s">
        <v>1581</v>
      </c>
      <c r="B52" s="19" t="s">
        <v>1582</v>
      </c>
      <c r="C52" s="7" t="s">
        <v>1585</v>
      </c>
      <c r="D52" s="7" t="s">
        <v>1583</v>
      </c>
      <c r="E52" s="8" t="s">
        <v>1856</v>
      </c>
      <c r="F52" s="9">
        <v>1</v>
      </c>
      <c r="G52" s="10" t="str">
        <f t="shared" si="0"/>
        <v>RELEVANTE</v>
      </c>
      <c r="H52" s="11"/>
      <c r="J52" s="16" t="s">
        <v>1857</v>
      </c>
      <c r="K52" s="8" t="s">
        <v>1858</v>
      </c>
      <c r="L52" s="14" t="s">
        <v>1859</v>
      </c>
      <c r="M52" s="8" t="s">
        <v>1860</v>
      </c>
      <c r="N52" s="1">
        <v>1</v>
      </c>
      <c r="O52" s="10" t="str">
        <f t="shared" si="1"/>
        <v>RELEVANTE</v>
      </c>
      <c r="P52" s="11" t="s">
        <v>1775</v>
      </c>
    </row>
    <row r="53" spans="1:16" ht="169" x14ac:dyDescent="0.3">
      <c r="A53" s="1" t="s">
        <v>816</v>
      </c>
      <c r="B53" s="15" t="s">
        <v>817</v>
      </c>
      <c r="C53" s="7" t="s">
        <v>820</v>
      </c>
      <c r="D53" s="7" t="s">
        <v>818</v>
      </c>
      <c r="E53" s="8" t="s">
        <v>1861</v>
      </c>
      <c r="F53" s="9">
        <v>1</v>
      </c>
      <c r="G53" s="10" t="str">
        <f t="shared" si="0"/>
        <v>RELEVANTE</v>
      </c>
      <c r="H53" s="11"/>
      <c r="J53" s="18" t="s">
        <v>817</v>
      </c>
      <c r="K53" s="8" t="s">
        <v>1862</v>
      </c>
      <c r="L53" s="14"/>
      <c r="M53" s="8" t="s">
        <v>818</v>
      </c>
      <c r="N53" s="1">
        <v>1</v>
      </c>
      <c r="O53" s="10" t="str">
        <f t="shared" si="1"/>
        <v>RELEVANTE</v>
      </c>
      <c r="P53" s="11"/>
    </row>
    <row r="54" spans="1:16" ht="208" x14ac:dyDescent="0.3">
      <c r="A54" s="1" t="s">
        <v>346</v>
      </c>
      <c r="B54" s="15" t="s">
        <v>347</v>
      </c>
      <c r="C54" s="7" t="s">
        <v>350</v>
      </c>
      <c r="D54" s="7" t="s">
        <v>348</v>
      </c>
      <c r="E54" s="8" t="s">
        <v>1863</v>
      </c>
      <c r="F54" s="9">
        <v>1</v>
      </c>
      <c r="G54" s="10" t="str">
        <f t="shared" si="0"/>
        <v>RELEVANTE</v>
      </c>
      <c r="H54" s="11"/>
      <c r="J54" s="18" t="s">
        <v>347</v>
      </c>
      <c r="K54" s="8" t="s">
        <v>1864</v>
      </c>
      <c r="L54" s="14"/>
      <c r="M54" s="8" t="s">
        <v>348</v>
      </c>
      <c r="N54" s="1">
        <v>1</v>
      </c>
      <c r="O54" s="10" t="str">
        <f t="shared" si="1"/>
        <v>RELEVANTE</v>
      </c>
      <c r="P54" s="11"/>
    </row>
    <row r="55" spans="1:16" ht="130" x14ac:dyDescent="0.3">
      <c r="A55" s="1" t="s">
        <v>1690</v>
      </c>
      <c r="B55" s="6" t="s">
        <v>1691</v>
      </c>
      <c r="C55" s="7" t="s">
        <v>1694</v>
      </c>
      <c r="D55" s="7" t="s">
        <v>1692</v>
      </c>
      <c r="E55" s="8" t="s">
        <v>1865</v>
      </c>
      <c r="F55" s="9">
        <v>1</v>
      </c>
      <c r="G55" s="10" t="str">
        <f t="shared" si="0"/>
        <v>RELEVANTE</v>
      </c>
      <c r="H55" s="11" t="s">
        <v>1866</v>
      </c>
      <c r="I55" s="12"/>
      <c r="J55" s="25" t="s">
        <v>1867</v>
      </c>
      <c r="K55" s="8" t="s">
        <v>1868</v>
      </c>
      <c r="L55" s="14" t="s">
        <v>1869</v>
      </c>
      <c r="M55" s="8" t="s">
        <v>1870</v>
      </c>
      <c r="N55" s="1">
        <v>0</v>
      </c>
      <c r="O55" s="10" t="str">
        <f t="shared" si="1"/>
        <v>NO RELEVANTE</v>
      </c>
      <c r="P55" s="11"/>
    </row>
    <row r="56" spans="1:16" ht="169" x14ac:dyDescent="0.3">
      <c r="A56" s="1" t="s">
        <v>1705</v>
      </c>
      <c r="B56" s="6" t="s">
        <v>1706</v>
      </c>
      <c r="C56" s="7" t="s">
        <v>1709</v>
      </c>
      <c r="D56" s="7" t="s">
        <v>1707</v>
      </c>
      <c r="E56" s="8" t="s">
        <v>1871</v>
      </c>
      <c r="F56" s="9">
        <v>0</v>
      </c>
      <c r="G56" s="10" t="str">
        <f t="shared" si="0"/>
        <v>NO RELEVANTE</v>
      </c>
      <c r="H56" s="11"/>
      <c r="J56" s="13" t="s">
        <v>1691</v>
      </c>
      <c r="K56" s="8" t="s">
        <v>1872</v>
      </c>
      <c r="L56" s="14" t="s">
        <v>1873</v>
      </c>
      <c r="M56" s="8" t="s">
        <v>1692</v>
      </c>
      <c r="N56" s="1">
        <v>1</v>
      </c>
      <c r="O56" s="10" t="str">
        <f t="shared" si="1"/>
        <v>RELEVANTE</v>
      </c>
      <c r="P56" s="30" t="s">
        <v>1752</v>
      </c>
    </row>
    <row r="57" spans="1:16" ht="234" x14ac:dyDescent="0.3">
      <c r="A57" s="1" t="s">
        <v>499</v>
      </c>
      <c r="B57" s="15" t="s">
        <v>500</v>
      </c>
      <c r="C57" s="7" t="s">
        <v>503</v>
      </c>
      <c r="D57" s="7" t="s">
        <v>501</v>
      </c>
      <c r="E57" s="8" t="s">
        <v>1874</v>
      </c>
      <c r="F57" s="9">
        <v>1</v>
      </c>
      <c r="G57" s="10" t="str">
        <f t="shared" si="0"/>
        <v>RELEVANTE</v>
      </c>
      <c r="H57" s="11"/>
      <c r="J57" s="13" t="s">
        <v>1706</v>
      </c>
      <c r="K57" s="8" t="s">
        <v>1875</v>
      </c>
      <c r="L57" s="14"/>
      <c r="M57" s="8" t="s">
        <v>1707</v>
      </c>
      <c r="N57" s="1">
        <v>0</v>
      </c>
      <c r="O57" s="10" t="str">
        <f t="shared" si="1"/>
        <v>NO RELEVANTE</v>
      </c>
      <c r="P57" s="11"/>
    </row>
    <row r="58" spans="1:16" ht="247" x14ac:dyDescent="0.3">
      <c r="A58" s="1" t="s">
        <v>1552</v>
      </c>
      <c r="B58" s="6" t="s">
        <v>1553</v>
      </c>
      <c r="C58" s="7" t="s">
        <v>1556</v>
      </c>
      <c r="D58" s="7" t="s">
        <v>1554</v>
      </c>
      <c r="E58" s="8" t="s">
        <v>1876</v>
      </c>
      <c r="F58" s="9">
        <v>0</v>
      </c>
      <c r="G58" s="10" t="str">
        <f t="shared" si="0"/>
        <v>NO RELEVANTE</v>
      </c>
      <c r="H58" s="11"/>
      <c r="J58" s="18" t="s">
        <v>500</v>
      </c>
      <c r="K58" s="8" t="s">
        <v>1877</v>
      </c>
      <c r="L58" s="14"/>
      <c r="M58" s="8" t="s">
        <v>501</v>
      </c>
      <c r="N58" s="1">
        <v>1</v>
      </c>
      <c r="O58" s="10" t="str">
        <f t="shared" si="1"/>
        <v>RELEVANTE</v>
      </c>
      <c r="P58" s="11"/>
    </row>
    <row r="59" spans="1:16" ht="208" x14ac:dyDescent="0.3">
      <c r="A59" s="1" t="s">
        <v>903</v>
      </c>
      <c r="B59" s="6" t="s">
        <v>904</v>
      </c>
      <c r="C59" s="7" t="s">
        <v>907</v>
      </c>
      <c r="D59" s="7" t="s">
        <v>905</v>
      </c>
      <c r="E59" s="8" t="s">
        <v>1878</v>
      </c>
      <c r="F59" s="9">
        <v>0</v>
      </c>
      <c r="G59" s="10" t="str">
        <f t="shared" si="0"/>
        <v>NO RELEVANTE</v>
      </c>
      <c r="H59" s="11"/>
      <c r="J59" s="13" t="s">
        <v>1553</v>
      </c>
      <c r="K59" s="8" t="s">
        <v>1879</v>
      </c>
      <c r="L59" s="14" t="s">
        <v>1880</v>
      </c>
      <c r="M59" s="8" t="s">
        <v>1554</v>
      </c>
      <c r="N59" s="1">
        <v>1</v>
      </c>
      <c r="O59" s="10" t="str">
        <f t="shared" si="1"/>
        <v>RELEVANTE</v>
      </c>
      <c r="P59" s="11" t="s">
        <v>1752</v>
      </c>
    </row>
    <row r="60" spans="1:16" ht="221" x14ac:dyDescent="0.3">
      <c r="A60" s="1" t="s">
        <v>840</v>
      </c>
      <c r="B60" s="15" t="s">
        <v>841</v>
      </c>
      <c r="C60" s="7" t="s">
        <v>844</v>
      </c>
      <c r="D60" s="7" t="s">
        <v>842</v>
      </c>
      <c r="E60" s="8" t="s">
        <v>1881</v>
      </c>
      <c r="F60" s="9">
        <v>0</v>
      </c>
      <c r="G60" s="10" t="str">
        <f t="shared" si="0"/>
        <v>NO RELEVANTE</v>
      </c>
      <c r="H60" s="11" t="s">
        <v>1830</v>
      </c>
      <c r="I60" s="12"/>
      <c r="J60" s="13" t="s">
        <v>904</v>
      </c>
      <c r="K60" s="8" t="s">
        <v>1882</v>
      </c>
      <c r="L60" s="14"/>
      <c r="M60" s="8" t="s">
        <v>905</v>
      </c>
      <c r="N60" s="1">
        <v>0</v>
      </c>
      <c r="O60" s="10" t="str">
        <f t="shared" si="1"/>
        <v>NO RELEVANTE</v>
      </c>
      <c r="P60" s="11"/>
    </row>
    <row r="61" spans="1:16" ht="208" x14ac:dyDescent="0.3">
      <c r="A61" s="1" t="s">
        <v>591</v>
      </c>
      <c r="B61" s="29" t="s">
        <v>592</v>
      </c>
      <c r="C61" s="7" t="s">
        <v>595</v>
      </c>
      <c r="D61" s="7" t="s">
        <v>593</v>
      </c>
      <c r="E61" s="8" t="s">
        <v>1883</v>
      </c>
      <c r="F61" s="9">
        <v>1</v>
      </c>
      <c r="G61" s="21" t="str">
        <f t="shared" si="0"/>
        <v>RELEVANTE</v>
      </c>
      <c r="H61" s="11"/>
      <c r="J61" s="18" t="s">
        <v>841</v>
      </c>
      <c r="K61" s="8" t="s">
        <v>1884</v>
      </c>
      <c r="L61" s="14"/>
      <c r="M61" s="8" t="s">
        <v>842</v>
      </c>
      <c r="N61" s="22">
        <v>1</v>
      </c>
      <c r="O61" s="21" t="str">
        <f t="shared" si="1"/>
        <v>RELEVANTE</v>
      </c>
      <c r="P61" s="11"/>
    </row>
    <row r="62" spans="1:16" ht="182" x14ac:dyDescent="0.3">
      <c r="A62" s="1" t="s">
        <v>1712</v>
      </c>
      <c r="B62" s="15" t="s">
        <v>1713</v>
      </c>
      <c r="C62" s="7" t="s">
        <v>1716</v>
      </c>
      <c r="D62" s="7" t="s">
        <v>1714</v>
      </c>
      <c r="E62" s="8" t="s">
        <v>1885</v>
      </c>
      <c r="F62" s="9">
        <v>1</v>
      </c>
      <c r="G62" s="10" t="str">
        <f t="shared" si="0"/>
        <v>RELEVANTE</v>
      </c>
      <c r="H62" s="11"/>
      <c r="J62" s="28" t="s">
        <v>592</v>
      </c>
      <c r="K62" s="8" t="s">
        <v>1886</v>
      </c>
      <c r="L62" s="14"/>
      <c r="M62" s="8" t="s">
        <v>593</v>
      </c>
      <c r="N62" s="1">
        <v>1</v>
      </c>
      <c r="O62" s="10" t="str">
        <f t="shared" si="1"/>
        <v>RELEVANTE</v>
      </c>
      <c r="P62" s="11"/>
    </row>
    <row r="63" spans="1:16" ht="312" x14ac:dyDescent="0.3">
      <c r="A63" s="1" t="s">
        <v>231</v>
      </c>
      <c r="B63" s="15" t="s">
        <v>232</v>
      </c>
      <c r="C63" s="7" t="s">
        <v>235</v>
      </c>
      <c r="D63" s="7" t="s">
        <v>233</v>
      </c>
      <c r="E63" s="8" t="s">
        <v>1887</v>
      </c>
      <c r="F63" s="9">
        <v>1</v>
      </c>
      <c r="G63" s="10" t="str">
        <f t="shared" si="0"/>
        <v>RELEVANTE</v>
      </c>
      <c r="H63" s="11"/>
      <c r="J63" s="18" t="s">
        <v>1713</v>
      </c>
      <c r="K63" s="8" t="s">
        <v>1888</v>
      </c>
      <c r="L63" s="14"/>
      <c r="M63" s="8" t="s">
        <v>1714</v>
      </c>
      <c r="N63" s="1">
        <v>1</v>
      </c>
      <c r="O63" s="10" t="str">
        <f t="shared" si="1"/>
        <v>RELEVANTE</v>
      </c>
      <c r="P63" s="11"/>
    </row>
    <row r="64" spans="1:16" ht="273" x14ac:dyDescent="0.3">
      <c r="A64" s="1" t="s">
        <v>1574</v>
      </c>
      <c r="B64" s="26" t="s">
        <v>1575</v>
      </c>
      <c r="C64" s="7" t="s">
        <v>1578</v>
      </c>
      <c r="D64" s="7" t="s">
        <v>1576</v>
      </c>
      <c r="E64" s="8" t="s">
        <v>1889</v>
      </c>
      <c r="F64" s="9">
        <v>0</v>
      </c>
      <c r="G64" s="10" t="str">
        <f t="shared" si="0"/>
        <v>NO RELEVANTE</v>
      </c>
      <c r="H64" s="11"/>
      <c r="J64" s="18" t="s">
        <v>232</v>
      </c>
      <c r="K64" s="8" t="s">
        <v>1890</v>
      </c>
      <c r="L64" s="14" t="s">
        <v>1891</v>
      </c>
      <c r="M64" s="8" t="s">
        <v>233</v>
      </c>
      <c r="N64" s="1">
        <v>0</v>
      </c>
      <c r="O64" s="10" t="str">
        <f t="shared" si="1"/>
        <v>NO RELEVANTE</v>
      </c>
      <c r="P64" s="11" t="s">
        <v>1775</v>
      </c>
    </row>
    <row r="65" spans="1:16" ht="299" x14ac:dyDescent="0.3">
      <c r="A65" s="1" t="s">
        <v>545</v>
      </c>
      <c r="B65" s="26" t="s">
        <v>546</v>
      </c>
      <c r="C65" s="7" t="s">
        <v>549</v>
      </c>
      <c r="D65" s="7" t="s">
        <v>547</v>
      </c>
      <c r="E65" s="8" t="s">
        <v>1892</v>
      </c>
      <c r="F65" s="9">
        <v>1</v>
      </c>
      <c r="G65" s="10" t="str">
        <f t="shared" si="0"/>
        <v>RELEVANTE</v>
      </c>
      <c r="H65" s="11" t="s">
        <v>1775</v>
      </c>
      <c r="I65" s="12"/>
      <c r="J65" s="13" t="s">
        <v>1112</v>
      </c>
      <c r="K65" s="8" t="s">
        <v>1893</v>
      </c>
      <c r="L65" s="14"/>
      <c r="M65" s="8" t="s">
        <v>1113</v>
      </c>
      <c r="N65" s="1">
        <v>0</v>
      </c>
      <c r="O65" s="10" t="str">
        <f t="shared" si="1"/>
        <v>NO RELEVANTE</v>
      </c>
      <c r="P65" s="11"/>
    </row>
    <row r="66" spans="1:16" ht="299" x14ac:dyDescent="0.3">
      <c r="A66" s="1" t="s">
        <v>1111</v>
      </c>
      <c r="B66" s="6" t="s">
        <v>1112</v>
      </c>
      <c r="C66" s="7" t="s">
        <v>1115</v>
      </c>
      <c r="D66" s="7" t="s">
        <v>1113</v>
      </c>
      <c r="E66" s="8" t="s">
        <v>1894</v>
      </c>
      <c r="F66" s="9">
        <v>0</v>
      </c>
      <c r="G66" s="10" t="str">
        <f t="shared" si="0"/>
        <v>NO RELEVANTE</v>
      </c>
      <c r="H66" s="11"/>
      <c r="J66" s="13" t="s">
        <v>553</v>
      </c>
      <c r="K66" s="8" t="s">
        <v>1895</v>
      </c>
      <c r="L66" s="14"/>
      <c r="M66" s="8" t="s">
        <v>554</v>
      </c>
      <c r="N66" s="1">
        <v>0</v>
      </c>
      <c r="O66" s="10" t="str">
        <f t="shared" si="1"/>
        <v>NO RELEVANTE</v>
      </c>
      <c r="P66" s="11"/>
    </row>
    <row r="67" spans="1:16" ht="208" x14ac:dyDescent="0.3">
      <c r="A67" s="1" t="s">
        <v>552</v>
      </c>
      <c r="B67" s="6" t="s">
        <v>553</v>
      </c>
      <c r="C67" s="7" t="s">
        <v>556</v>
      </c>
      <c r="D67" s="7" t="s">
        <v>554</v>
      </c>
      <c r="E67" s="8" t="s">
        <v>1896</v>
      </c>
      <c r="F67" s="9">
        <v>1</v>
      </c>
      <c r="G67" s="10" t="str">
        <f t="shared" si="0"/>
        <v>RELEVANTE</v>
      </c>
      <c r="H67" s="11" t="s">
        <v>1752</v>
      </c>
      <c r="I67" s="12"/>
      <c r="J67" s="25" t="s">
        <v>1897</v>
      </c>
      <c r="K67" s="8" t="s">
        <v>1898</v>
      </c>
      <c r="L67" s="14" t="s">
        <v>1899</v>
      </c>
      <c r="M67" s="8" t="s">
        <v>1900</v>
      </c>
      <c r="N67" s="1">
        <v>0</v>
      </c>
      <c r="O67" s="10" t="str">
        <f t="shared" si="1"/>
        <v>NO RELEVANTE</v>
      </c>
      <c r="P67" s="11"/>
    </row>
    <row r="68" spans="1:16" ht="260" x14ac:dyDescent="0.3">
      <c r="A68" s="1" t="s">
        <v>222</v>
      </c>
      <c r="B68" s="15" t="s">
        <v>223</v>
      </c>
      <c r="C68" s="7" t="s">
        <v>226</v>
      </c>
      <c r="D68" s="7" t="s">
        <v>224</v>
      </c>
      <c r="E68" s="8" t="s">
        <v>1901</v>
      </c>
      <c r="F68" s="9">
        <v>1</v>
      </c>
      <c r="G68" s="10" t="str">
        <f t="shared" ref="G68:G131" si="2">IF(F68=1,"RELEVANTE","NO RELEVANTE")</f>
        <v>RELEVANTE</v>
      </c>
      <c r="H68" s="11"/>
      <c r="J68" s="18" t="s">
        <v>223</v>
      </c>
      <c r="K68" s="8" t="s">
        <v>1902</v>
      </c>
      <c r="L68" s="14"/>
      <c r="M68" s="8" t="s">
        <v>224</v>
      </c>
      <c r="N68" s="1">
        <v>1</v>
      </c>
      <c r="O68" s="10" t="str">
        <f t="shared" si="1"/>
        <v>RELEVANTE</v>
      </c>
      <c r="P68" s="11"/>
    </row>
    <row r="69" spans="1:16" ht="182" x14ac:dyDescent="0.3">
      <c r="A69" s="1" t="s">
        <v>793</v>
      </c>
      <c r="B69" s="15" t="s">
        <v>794</v>
      </c>
      <c r="C69" s="7" t="s">
        <v>797</v>
      </c>
      <c r="D69" s="7" t="s">
        <v>795</v>
      </c>
      <c r="E69" s="8" t="s">
        <v>1903</v>
      </c>
      <c r="F69" s="9">
        <v>1</v>
      </c>
      <c r="G69" s="10" t="str">
        <f t="shared" si="2"/>
        <v>RELEVANTE</v>
      </c>
      <c r="H69" s="11"/>
      <c r="J69" s="18" t="s">
        <v>794</v>
      </c>
      <c r="K69" s="8" t="s">
        <v>1904</v>
      </c>
      <c r="L69" s="14"/>
      <c r="M69" s="8" t="s">
        <v>795</v>
      </c>
      <c r="N69" s="1">
        <v>1</v>
      </c>
      <c r="O69" s="10" t="str">
        <f t="shared" ref="O69:O132" si="3">IF(N69=1,"RELEVANTE","NO RELEVANTE")</f>
        <v>RELEVANTE</v>
      </c>
      <c r="P69" s="11"/>
    </row>
    <row r="70" spans="1:16" ht="182" x14ac:dyDescent="0.3">
      <c r="A70" s="1" t="s">
        <v>723</v>
      </c>
      <c r="B70" s="6" t="s">
        <v>724</v>
      </c>
      <c r="C70" s="7" t="s">
        <v>727</v>
      </c>
      <c r="D70" s="7" t="s">
        <v>725</v>
      </c>
      <c r="E70" s="8" t="s">
        <v>1905</v>
      </c>
      <c r="F70" s="9">
        <v>0</v>
      </c>
      <c r="G70" s="10" t="str">
        <f t="shared" si="2"/>
        <v>NO RELEVANTE</v>
      </c>
      <c r="H70" s="11"/>
      <c r="J70" s="13" t="s">
        <v>724</v>
      </c>
      <c r="K70" s="8" t="s">
        <v>1906</v>
      </c>
      <c r="L70" s="14"/>
      <c r="M70" s="8" t="s">
        <v>725</v>
      </c>
      <c r="N70" s="1">
        <v>0</v>
      </c>
      <c r="O70" s="10" t="str">
        <f t="shared" si="3"/>
        <v>NO RELEVANTE</v>
      </c>
      <c r="P70" s="11"/>
    </row>
    <row r="71" spans="1:16" ht="234" x14ac:dyDescent="0.3">
      <c r="A71" s="1" t="s">
        <v>646</v>
      </c>
      <c r="B71" s="15" t="s">
        <v>647</v>
      </c>
      <c r="C71" s="7" t="s">
        <v>650</v>
      </c>
      <c r="D71" s="7" t="s">
        <v>648</v>
      </c>
      <c r="E71" s="8" t="s">
        <v>1907</v>
      </c>
      <c r="F71" s="9">
        <v>1</v>
      </c>
      <c r="G71" s="10" t="str">
        <f t="shared" si="2"/>
        <v>RELEVANTE</v>
      </c>
      <c r="H71" s="11"/>
      <c r="J71" s="18" t="s">
        <v>647</v>
      </c>
      <c r="K71" s="8" t="s">
        <v>1908</v>
      </c>
      <c r="L71" s="14"/>
      <c r="M71" s="8" t="s">
        <v>648</v>
      </c>
      <c r="N71" s="1">
        <v>1</v>
      </c>
      <c r="O71" s="10" t="str">
        <f t="shared" si="3"/>
        <v>RELEVANTE</v>
      </c>
      <c r="P71" s="11"/>
    </row>
    <row r="72" spans="1:16" ht="234" x14ac:dyDescent="0.3">
      <c r="A72" s="1" t="s">
        <v>1135</v>
      </c>
      <c r="B72" s="15" t="s">
        <v>1136</v>
      </c>
      <c r="C72" s="7" t="s">
        <v>1139</v>
      </c>
      <c r="D72" s="7" t="s">
        <v>1137</v>
      </c>
      <c r="E72" s="8" t="s">
        <v>1909</v>
      </c>
      <c r="F72" s="9">
        <v>0</v>
      </c>
      <c r="G72" s="10" t="str">
        <f t="shared" si="2"/>
        <v>NO RELEVANTE</v>
      </c>
      <c r="H72" s="11" t="s">
        <v>1775</v>
      </c>
      <c r="I72" s="12"/>
      <c r="J72" s="18" t="s">
        <v>1136</v>
      </c>
      <c r="K72" s="8" t="s">
        <v>1910</v>
      </c>
      <c r="L72" s="14"/>
      <c r="M72" s="8" t="s">
        <v>1137</v>
      </c>
      <c r="N72" s="1">
        <v>1</v>
      </c>
      <c r="O72" s="10" t="str">
        <f t="shared" si="3"/>
        <v>RELEVANTE</v>
      </c>
      <c r="P72" s="11"/>
    </row>
    <row r="73" spans="1:16" ht="234" x14ac:dyDescent="0.3">
      <c r="A73" s="1" t="s">
        <v>1358</v>
      </c>
      <c r="B73" s="15" t="s">
        <v>1359</v>
      </c>
      <c r="C73" s="7" t="s">
        <v>1362</v>
      </c>
      <c r="D73" s="7" t="s">
        <v>1360</v>
      </c>
      <c r="E73" s="8" t="s">
        <v>1911</v>
      </c>
      <c r="F73" s="9">
        <v>1</v>
      </c>
      <c r="G73" s="10" t="str">
        <f t="shared" si="2"/>
        <v>RELEVANTE</v>
      </c>
      <c r="H73" s="11"/>
      <c r="J73" s="18" t="s">
        <v>1359</v>
      </c>
      <c r="K73" s="8" t="s">
        <v>1912</v>
      </c>
      <c r="L73" s="14"/>
      <c r="M73" s="8" t="s">
        <v>1360</v>
      </c>
      <c r="N73" s="1">
        <v>1</v>
      </c>
      <c r="O73" s="10" t="str">
        <f t="shared" si="3"/>
        <v>RELEVANTE</v>
      </c>
      <c r="P73" s="11"/>
    </row>
    <row r="74" spans="1:16" ht="221" x14ac:dyDescent="0.3">
      <c r="A74" s="1" t="s">
        <v>1388</v>
      </c>
      <c r="B74" s="6" t="s">
        <v>1389</v>
      </c>
      <c r="C74" s="7" t="s">
        <v>1392</v>
      </c>
      <c r="D74" s="7" t="s">
        <v>1390</v>
      </c>
      <c r="E74" s="8" t="s">
        <v>1913</v>
      </c>
      <c r="F74" s="9">
        <v>0</v>
      </c>
      <c r="G74" s="10" t="str">
        <f t="shared" si="2"/>
        <v>NO RELEVANTE</v>
      </c>
      <c r="H74" s="11"/>
      <c r="J74" s="13" t="s">
        <v>1389</v>
      </c>
      <c r="K74" s="8" t="s">
        <v>1914</v>
      </c>
      <c r="L74" s="14"/>
      <c r="M74" s="8" t="s">
        <v>1390</v>
      </c>
      <c r="N74" s="1">
        <v>0</v>
      </c>
      <c r="O74" s="10" t="str">
        <f t="shared" si="3"/>
        <v>NO RELEVANTE</v>
      </c>
      <c r="P74" s="11"/>
    </row>
    <row r="75" spans="1:16" ht="260" x14ac:dyDescent="0.3">
      <c r="A75" s="1" t="s">
        <v>1199</v>
      </c>
      <c r="B75" s="6" t="s">
        <v>1200</v>
      </c>
      <c r="C75" s="7" t="s">
        <v>1203</v>
      </c>
      <c r="D75" s="7" t="s">
        <v>1201</v>
      </c>
      <c r="E75" s="8" t="s">
        <v>1915</v>
      </c>
      <c r="F75" s="9">
        <v>0</v>
      </c>
      <c r="G75" s="10" t="str">
        <f t="shared" si="2"/>
        <v>NO RELEVANTE</v>
      </c>
      <c r="H75" s="11"/>
      <c r="J75" s="13" t="s">
        <v>1200</v>
      </c>
      <c r="K75" s="8" t="s">
        <v>1916</v>
      </c>
      <c r="L75" s="14"/>
      <c r="M75" s="8" t="s">
        <v>1201</v>
      </c>
      <c r="N75" s="1">
        <v>0</v>
      </c>
      <c r="O75" s="10" t="str">
        <f t="shared" si="3"/>
        <v>NO RELEVANTE</v>
      </c>
      <c r="P75" s="11"/>
    </row>
    <row r="76" spans="1:16" ht="247" x14ac:dyDescent="0.3">
      <c r="A76" s="1" t="s">
        <v>475</v>
      </c>
      <c r="B76" s="15" t="s">
        <v>476</v>
      </c>
      <c r="C76" s="7" t="s">
        <v>479</v>
      </c>
      <c r="D76" s="7" t="s">
        <v>477</v>
      </c>
      <c r="E76" s="8" t="s">
        <v>1917</v>
      </c>
      <c r="F76" s="9">
        <v>1</v>
      </c>
      <c r="G76" s="10" t="str">
        <f t="shared" si="2"/>
        <v>RELEVANTE</v>
      </c>
      <c r="H76" s="11"/>
      <c r="J76" s="18" t="s">
        <v>476</v>
      </c>
      <c r="K76" s="8" t="s">
        <v>1918</v>
      </c>
      <c r="L76" s="14"/>
      <c r="M76" s="8" t="s">
        <v>477</v>
      </c>
      <c r="N76" s="1">
        <v>1</v>
      </c>
      <c r="O76" s="10" t="str">
        <f t="shared" si="3"/>
        <v>RELEVANTE</v>
      </c>
      <c r="P76" s="11"/>
    </row>
    <row r="77" spans="1:16" ht="156" x14ac:dyDescent="0.3">
      <c r="A77" s="1" t="s">
        <v>114</v>
      </c>
      <c r="B77" s="6" t="s">
        <v>934</v>
      </c>
      <c r="C77" s="7" t="s">
        <v>937</v>
      </c>
      <c r="D77" s="7" t="s">
        <v>935</v>
      </c>
      <c r="E77" s="8" t="s">
        <v>1919</v>
      </c>
      <c r="F77" s="9">
        <v>1</v>
      </c>
      <c r="G77" s="10" t="str">
        <f t="shared" si="2"/>
        <v>RELEVANTE</v>
      </c>
      <c r="H77" s="11" t="s">
        <v>1752</v>
      </c>
      <c r="I77" s="12"/>
      <c r="J77" s="13" t="s">
        <v>934</v>
      </c>
      <c r="K77" s="8" t="s">
        <v>1920</v>
      </c>
      <c r="L77" s="14" t="s">
        <v>1921</v>
      </c>
      <c r="M77" s="8" t="s">
        <v>935</v>
      </c>
      <c r="N77" s="1">
        <v>1</v>
      </c>
      <c r="O77" s="10" t="str">
        <f t="shared" si="3"/>
        <v>RELEVANTE</v>
      </c>
      <c r="P77" s="11" t="s">
        <v>1752</v>
      </c>
    </row>
    <row r="78" spans="1:16" ht="143" x14ac:dyDescent="0.3">
      <c r="A78" s="1" t="s">
        <v>331</v>
      </c>
      <c r="B78" s="6" t="s">
        <v>332</v>
      </c>
      <c r="C78" s="7" t="s">
        <v>335</v>
      </c>
      <c r="D78" s="7" t="s">
        <v>333</v>
      </c>
      <c r="E78" s="8" t="s">
        <v>1922</v>
      </c>
      <c r="F78" s="9">
        <v>0</v>
      </c>
      <c r="G78" s="10" t="str">
        <f t="shared" si="2"/>
        <v>NO RELEVANTE</v>
      </c>
      <c r="H78" s="11"/>
      <c r="J78" s="13" t="s">
        <v>332</v>
      </c>
      <c r="K78" s="8" t="s">
        <v>1923</v>
      </c>
      <c r="L78" s="14" t="s">
        <v>1924</v>
      </c>
      <c r="M78" s="8" t="s">
        <v>333</v>
      </c>
      <c r="N78" s="1">
        <v>1</v>
      </c>
      <c r="O78" s="10" t="str">
        <f t="shared" si="3"/>
        <v>RELEVANTE</v>
      </c>
      <c r="P78" s="11" t="s">
        <v>1752</v>
      </c>
    </row>
    <row r="79" spans="1:16" ht="260" x14ac:dyDescent="0.3">
      <c r="A79" s="1" t="s">
        <v>754</v>
      </c>
      <c r="B79" s="6" t="s">
        <v>755</v>
      </c>
      <c r="C79" s="7" t="s">
        <v>758</v>
      </c>
      <c r="D79" s="7" t="s">
        <v>756</v>
      </c>
      <c r="E79" s="8" t="s">
        <v>1925</v>
      </c>
      <c r="F79" s="9">
        <v>0</v>
      </c>
      <c r="G79" s="10" t="str">
        <f t="shared" si="2"/>
        <v>NO RELEVANTE</v>
      </c>
      <c r="H79" s="11"/>
      <c r="J79" s="13" t="s">
        <v>755</v>
      </c>
      <c r="K79" s="8" t="s">
        <v>1926</v>
      </c>
      <c r="L79" s="14"/>
      <c r="M79" s="8" t="s">
        <v>756</v>
      </c>
      <c r="N79" s="1">
        <v>0</v>
      </c>
      <c r="O79" s="10" t="str">
        <f t="shared" si="3"/>
        <v>NO RELEVANTE</v>
      </c>
      <c r="P79" s="11"/>
    </row>
    <row r="80" spans="1:16" ht="182" x14ac:dyDescent="0.3">
      <c r="A80" s="1" t="s">
        <v>367</v>
      </c>
      <c r="B80" s="6" t="s">
        <v>368</v>
      </c>
      <c r="C80" s="7" t="s">
        <v>371</v>
      </c>
      <c r="D80" s="7" t="s">
        <v>369</v>
      </c>
      <c r="E80" s="8" t="s">
        <v>1927</v>
      </c>
      <c r="F80" s="9">
        <v>0</v>
      </c>
      <c r="G80" s="10" t="str">
        <f t="shared" si="2"/>
        <v>NO RELEVANTE</v>
      </c>
      <c r="H80" s="11"/>
      <c r="J80" s="13" t="s">
        <v>368</v>
      </c>
      <c r="K80" s="8" t="s">
        <v>1928</v>
      </c>
      <c r="L80" s="14"/>
      <c r="M80" s="8" t="s">
        <v>369</v>
      </c>
      <c r="N80" s="1">
        <v>0</v>
      </c>
      <c r="O80" s="10" t="str">
        <f t="shared" si="3"/>
        <v>NO RELEVANTE</v>
      </c>
      <c r="P80" s="11"/>
    </row>
    <row r="81" spans="1:16" ht="299" x14ac:dyDescent="0.3">
      <c r="A81" s="1" t="s">
        <v>428</v>
      </c>
      <c r="B81" s="26" t="s">
        <v>429</v>
      </c>
      <c r="C81" s="7" t="s">
        <v>432</v>
      </c>
      <c r="D81" s="7" t="s">
        <v>430</v>
      </c>
      <c r="E81" s="8" t="s">
        <v>1929</v>
      </c>
      <c r="F81" s="9">
        <v>0</v>
      </c>
      <c r="G81" s="10" t="str">
        <f t="shared" si="2"/>
        <v>NO RELEVANTE</v>
      </c>
      <c r="H81" s="11"/>
      <c r="J81" s="18" t="s">
        <v>1475</v>
      </c>
      <c r="K81" s="8" t="s">
        <v>1930</v>
      </c>
      <c r="L81" s="14"/>
      <c r="M81" s="8" t="s">
        <v>1476</v>
      </c>
      <c r="N81" s="1">
        <v>1</v>
      </c>
      <c r="O81" s="10" t="str">
        <f t="shared" si="3"/>
        <v>RELEVANTE</v>
      </c>
      <c r="P81" s="11"/>
    </row>
    <row r="82" spans="1:16" ht="338" x14ac:dyDescent="0.3">
      <c r="A82" s="1" t="s">
        <v>1474</v>
      </c>
      <c r="B82" s="15" t="s">
        <v>1475</v>
      </c>
      <c r="C82" s="7" t="s">
        <v>1478</v>
      </c>
      <c r="D82" s="7" t="s">
        <v>1476</v>
      </c>
      <c r="E82" s="8" t="s">
        <v>1931</v>
      </c>
      <c r="F82" s="9">
        <v>1</v>
      </c>
      <c r="G82" s="10" t="str">
        <f t="shared" si="2"/>
        <v>RELEVANTE</v>
      </c>
      <c r="H82" s="11"/>
      <c r="J82" s="13" t="s">
        <v>1381</v>
      </c>
      <c r="K82" s="8" t="s">
        <v>1932</v>
      </c>
      <c r="L82" s="14"/>
      <c r="M82" s="8" t="s">
        <v>1382</v>
      </c>
      <c r="N82" s="1">
        <v>0</v>
      </c>
      <c r="O82" s="10" t="str">
        <f t="shared" si="3"/>
        <v>NO RELEVANTE</v>
      </c>
      <c r="P82" s="11"/>
    </row>
    <row r="83" spans="1:16" ht="312" x14ac:dyDescent="0.3">
      <c r="A83" s="1" t="s">
        <v>1380</v>
      </c>
      <c r="B83" s="6" t="s">
        <v>1381</v>
      </c>
      <c r="C83" s="7" t="s">
        <v>1384</v>
      </c>
      <c r="D83" s="7" t="s">
        <v>1382</v>
      </c>
      <c r="E83" s="8" t="s">
        <v>1933</v>
      </c>
      <c r="F83" s="9">
        <v>0</v>
      </c>
      <c r="G83" s="10" t="str">
        <f t="shared" si="2"/>
        <v>NO RELEVANTE</v>
      </c>
      <c r="H83" s="11"/>
      <c r="J83" s="13" t="s">
        <v>1291</v>
      </c>
      <c r="K83" s="8" t="s">
        <v>1934</v>
      </c>
      <c r="L83" s="14"/>
      <c r="M83" s="8" t="s">
        <v>1292</v>
      </c>
      <c r="N83" s="1">
        <v>0</v>
      </c>
      <c r="O83" s="10" t="str">
        <f t="shared" si="3"/>
        <v>NO RELEVANTE</v>
      </c>
      <c r="P83" s="11"/>
    </row>
    <row r="84" spans="1:16" ht="195" x14ac:dyDescent="0.3">
      <c r="A84" s="1" t="s">
        <v>1290</v>
      </c>
      <c r="B84" s="6" t="s">
        <v>1291</v>
      </c>
      <c r="C84" s="7" t="s">
        <v>1294</v>
      </c>
      <c r="D84" s="7" t="s">
        <v>1292</v>
      </c>
      <c r="E84" s="8" t="s">
        <v>1935</v>
      </c>
      <c r="F84" s="9">
        <v>0</v>
      </c>
      <c r="G84" s="10" t="str">
        <f t="shared" si="2"/>
        <v>NO RELEVANTE</v>
      </c>
      <c r="H84" s="11"/>
      <c r="J84" s="28" t="s">
        <v>1936</v>
      </c>
      <c r="K84" s="8" t="s">
        <v>1937</v>
      </c>
      <c r="L84" s="14"/>
      <c r="M84" s="8" t="s">
        <v>533</v>
      </c>
      <c r="N84" s="1">
        <v>0</v>
      </c>
      <c r="O84" s="10" t="str">
        <f t="shared" si="3"/>
        <v>NO RELEVANTE</v>
      </c>
      <c r="P84" s="11"/>
    </row>
    <row r="85" spans="1:16" ht="247" x14ac:dyDescent="0.3">
      <c r="A85" s="1" t="s">
        <v>531</v>
      </c>
      <c r="B85" s="20" t="s">
        <v>532</v>
      </c>
      <c r="C85" s="7" t="s">
        <v>535</v>
      </c>
      <c r="D85" s="7" t="s">
        <v>533</v>
      </c>
      <c r="E85" s="8" t="s">
        <v>1938</v>
      </c>
      <c r="F85" s="9">
        <v>1</v>
      </c>
      <c r="G85" s="21" t="str">
        <f t="shared" si="2"/>
        <v>RELEVANTE</v>
      </c>
      <c r="H85" s="11"/>
      <c r="J85" s="18" t="s">
        <v>1251</v>
      </c>
      <c r="K85" s="8" t="s">
        <v>1939</v>
      </c>
      <c r="L85" s="14"/>
      <c r="M85" s="8" t="s">
        <v>1252</v>
      </c>
      <c r="N85" s="22">
        <v>1</v>
      </c>
      <c r="O85" s="21" t="str">
        <f t="shared" si="3"/>
        <v>RELEVANTE</v>
      </c>
      <c r="P85" s="11"/>
    </row>
    <row r="86" spans="1:16" ht="286" x14ac:dyDescent="0.3">
      <c r="A86" s="1" t="s">
        <v>1250</v>
      </c>
      <c r="B86" s="15" t="s">
        <v>1251</v>
      </c>
      <c r="C86" s="7" t="s">
        <v>1254</v>
      </c>
      <c r="D86" s="7" t="s">
        <v>1252</v>
      </c>
      <c r="E86" s="8" t="s">
        <v>1940</v>
      </c>
      <c r="F86" s="9">
        <v>1</v>
      </c>
      <c r="G86" s="10" t="str">
        <f t="shared" si="2"/>
        <v>RELEVANTE</v>
      </c>
      <c r="H86" s="11"/>
      <c r="J86" s="28" t="s">
        <v>1267</v>
      </c>
      <c r="K86" s="8" t="s">
        <v>1941</v>
      </c>
      <c r="L86" s="14"/>
      <c r="M86" s="8" t="s">
        <v>1268</v>
      </c>
      <c r="N86" s="1">
        <v>1</v>
      </c>
      <c r="O86" s="10" t="str">
        <f t="shared" si="3"/>
        <v>RELEVANTE</v>
      </c>
      <c r="P86" s="11"/>
    </row>
    <row r="87" spans="1:16" ht="286" x14ac:dyDescent="0.3">
      <c r="A87" s="1" t="s">
        <v>1266</v>
      </c>
      <c r="B87" s="29" t="s">
        <v>1267</v>
      </c>
      <c r="C87" s="7" t="s">
        <v>1270</v>
      </c>
      <c r="D87" s="7" t="s">
        <v>1268</v>
      </c>
      <c r="E87" s="8" t="s">
        <v>1942</v>
      </c>
      <c r="F87" s="9">
        <v>0</v>
      </c>
      <c r="G87" s="10" t="str">
        <f t="shared" si="2"/>
        <v>NO RELEVANTE</v>
      </c>
      <c r="H87" s="11"/>
      <c r="J87" s="13" t="s">
        <v>1083</v>
      </c>
      <c r="K87" s="8" t="s">
        <v>1943</v>
      </c>
      <c r="L87" s="14"/>
      <c r="M87" s="8" t="s">
        <v>1084</v>
      </c>
      <c r="N87" s="1">
        <v>0</v>
      </c>
      <c r="O87" s="10" t="str">
        <f t="shared" si="3"/>
        <v>NO RELEVANTE</v>
      </c>
      <c r="P87" s="11"/>
    </row>
    <row r="88" spans="1:16" ht="221" x14ac:dyDescent="0.3">
      <c r="A88" s="1" t="s">
        <v>670</v>
      </c>
      <c r="B88" s="26" t="s">
        <v>671</v>
      </c>
      <c r="C88" s="7" t="s">
        <v>674</v>
      </c>
      <c r="D88" s="7" t="s">
        <v>672</v>
      </c>
      <c r="E88" s="8" t="s">
        <v>1944</v>
      </c>
      <c r="F88" s="9">
        <v>0</v>
      </c>
      <c r="G88" s="10" t="str">
        <f t="shared" si="2"/>
        <v>NO RELEVANTE</v>
      </c>
      <c r="H88" s="11"/>
      <c r="J88" s="16" t="s">
        <v>1945</v>
      </c>
      <c r="K88" s="8" t="s">
        <v>1946</v>
      </c>
      <c r="L88" s="14" t="s">
        <v>1947</v>
      </c>
      <c r="M88" s="8" t="s">
        <v>1948</v>
      </c>
      <c r="N88" s="1">
        <v>1</v>
      </c>
      <c r="O88" s="10" t="str">
        <f t="shared" si="3"/>
        <v>RELEVANTE</v>
      </c>
      <c r="P88" s="11" t="s">
        <v>1775</v>
      </c>
    </row>
    <row r="89" spans="1:16" ht="247" x14ac:dyDescent="0.3">
      <c r="A89" s="1" t="s">
        <v>360</v>
      </c>
      <c r="B89" s="26" t="s">
        <v>361</v>
      </c>
      <c r="C89" s="7" t="s">
        <v>364</v>
      </c>
      <c r="D89" s="7" t="s">
        <v>362</v>
      </c>
      <c r="E89" s="8" t="s">
        <v>1949</v>
      </c>
      <c r="F89" s="9">
        <v>1</v>
      </c>
      <c r="G89" s="10" t="str">
        <f t="shared" si="2"/>
        <v>RELEVANTE</v>
      </c>
      <c r="H89" s="11" t="s">
        <v>1775</v>
      </c>
      <c r="I89" s="12"/>
      <c r="J89" s="28" t="s">
        <v>825</v>
      </c>
      <c r="K89" s="8" t="s">
        <v>1950</v>
      </c>
      <c r="L89" s="14"/>
      <c r="M89" s="8" t="s">
        <v>826</v>
      </c>
      <c r="N89" s="1">
        <v>1</v>
      </c>
      <c r="O89" s="10" t="str">
        <f t="shared" si="3"/>
        <v>RELEVANTE</v>
      </c>
      <c r="P89" s="11"/>
    </row>
    <row r="90" spans="1:16" ht="182" x14ac:dyDescent="0.3">
      <c r="A90" s="1" t="s">
        <v>1082</v>
      </c>
      <c r="B90" s="6" t="s">
        <v>1083</v>
      </c>
      <c r="C90" s="7" t="s">
        <v>1086</v>
      </c>
      <c r="D90" s="7" t="s">
        <v>1084</v>
      </c>
      <c r="E90" s="8" t="s">
        <v>1951</v>
      </c>
      <c r="F90" s="9">
        <v>0</v>
      </c>
      <c r="G90" s="10" t="str">
        <f t="shared" si="2"/>
        <v>NO RELEVANTE</v>
      </c>
      <c r="H90" s="11"/>
      <c r="J90" s="18" t="s">
        <v>158</v>
      </c>
      <c r="K90" s="8" t="s">
        <v>1952</v>
      </c>
      <c r="L90" s="14"/>
      <c r="M90" s="8" t="s">
        <v>159</v>
      </c>
      <c r="N90" s="1">
        <v>1</v>
      </c>
      <c r="O90" s="10" t="str">
        <f t="shared" si="3"/>
        <v>RELEVANTE</v>
      </c>
      <c r="P90" s="11"/>
    </row>
    <row r="91" spans="1:16" ht="273" x14ac:dyDescent="0.3">
      <c r="A91" s="1" t="s">
        <v>824</v>
      </c>
      <c r="B91" s="29" t="s">
        <v>825</v>
      </c>
      <c r="C91" s="7" t="s">
        <v>828</v>
      </c>
      <c r="D91" s="7" t="s">
        <v>826</v>
      </c>
      <c r="E91" s="8" t="s">
        <v>1953</v>
      </c>
      <c r="F91" s="9">
        <v>0</v>
      </c>
      <c r="G91" s="10" t="str">
        <f t="shared" si="2"/>
        <v>NO RELEVANTE</v>
      </c>
      <c r="H91" s="11"/>
      <c r="J91" s="13" t="s">
        <v>912</v>
      </c>
      <c r="K91" s="8" t="s">
        <v>1954</v>
      </c>
      <c r="L91" s="14"/>
      <c r="M91" s="8" t="s">
        <v>913</v>
      </c>
      <c r="N91" s="1">
        <v>0</v>
      </c>
      <c r="O91" s="10" t="str">
        <f t="shared" si="3"/>
        <v>NO RELEVANTE</v>
      </c>
      <c r="P91" s="11"/>
    </row>
    <row r="92" spans="1:16" ht="208" x14ac:dyDescent="0.3">
      <c r="A92" s="1" t="s">
        <v>157</v>
      </c>
      <c r="B92" s="15" t="s">
        <v>158</v>
      </c>
      <c r="C92" s="7" t="s">
        <v>161</v>
      </c>
      <c r="D92" s="7" t="s">
        <v>159</v>
      </c>
      <c r="E92" s="8" t="s">
        <v>1955</v>
      </c>
      <c r="F92" s="9">
        <v>1</v>
      </c>
      <c r="G92" s="10" t="str">
        <f t="shared" si="2"/>
        <v>RELEVANTE</v>
      </c>
      <c r="H92" s="11"/>
      <c r="J92" s="18" t="s">
        <v>1636</v>
      </c>
      <c r="K92" s="8" t="s">
        <v>1956</v>
      </c>
      <c r="L92" s="14"/>
      <c r="M92" s="8" t="s">
        <v>1637</v>
      </c>
      <c r="N92" s="1">
        <v>1</v>
      </c>
      <c r="O92" s="10" t="str">
        <f t="shared" si="3"/>
        <v>RELEVANTE</v>
      </c>
      <c r="P92" s="11"/>
    </row>
    <row r="93" spans="1:16" ht="195" x14ac:dyDescent="0.3">
      <c r="A93" s="1" t="s">
        <v>911</v>
      </c>
      <c r="B93" s="6" t="s">
        <v>912</v>
      </c>
      <c r="C93" s="7" t="s">
        <v>915</v>
      </c>
      <c r="D93" s="7" t="s">
        <v>913</v>
      </c>
      <c r="E93" s="8" t="s">
        <v>1957</v>
      </c>
      <c r="F93" s="9">
        <v>0</v>
      </c>
      <c r="G93" s="10" t="str">
        <f t="shared" si="2"/>
        <v>NO RELEVANTE</v>
      </c>
      <c r="H93" s="11"/>
      <c r="J93" s="13" t="s">
        <v>1323</v>
      </c>
      <c r="K93" s="8" t="s">
        <v>1958</v>
      </c>
      <c r="L93" s="14"/>
      <c r="M93" s="8" t="s">
        <v>1324</v>
      </c>
      <c r="N93" s="1">
        <v>0</v>
      </c>
      <c r="O93" s="10" t="str">
        <f t="shared" si="3"/>
        <v>NO RELEVANTE</v>
      </c>
      <c r="P93" s="11"/>
    </row>
    <row r="94" spans="1:16" ht="234" x14ac:dyDescent="0.3">
      <c r="A94" s="1" t="s">
        <v>1635</v>
      </c>
      <c r="B94" s="15" t="s">
        <v>1636</v>
      </c>
      <c r="C94" s="7" t="s">
        <v>1639</v>
      </c>
      <c r="D94" s="7" t="s">
        <v>1637</v>
      </c>
      <c r="E94" s="8" t="s">
        <v>1959</v>
      </c>
      <c r="F94" s="9">
        <v>1</v>
      </c>
      <c r="G94" s="10" t="str">
        <f t="shared" si="2"/>
        <v>RELEVANTE</v>
      </c>
      <c r="H94" s="11"/>
      <c r="J94" s="18" t="s">
        <v>864</v>
      </c>
      <c r="K94" s="8" t="s">
        <v>1960</v>
      </c>
      <c r="L94" s="14" t="s">
        <v>1961</v>
      </c>
      <c r="M94" s="8" t="s">
        <v>865</v>
      </c>
      <c r="N94" s="1">
        <v>0</v>
      </c>
      <c r="O94" s="10" t="str">
        <f t="shared" si="3"/>
        <v>NO RELEVANTE</v>
      </c>
      <c r="P94" s="11" t="s">
        <v>1775</v>
      </c>
    </row>
    <row r="95" spans="1:16" ht="286" x14ac:dyDescent="0.3">
      <c r="A95" s="1" t="s">
        <v>1322</v>
      </c>
      <c r="B95" s="6" t="s">
        <v>1323</v>
      </c>
      <c r="C95" s="7" t="s">
        <v>1326</v>
      </c>
      <c r="D95" s="7" t="s">
        <v>1324</v>
      </c>
      <c r="E95" s="8" t="s">
        <v>1962</v>
      </c>
      <c r="F95" s="9">
        <v>0</v>
      </c>
      <c r="G95" s="10" t="str">
        <f t="shared" si="2"/>
        <v>NO RELEVANTE</v>
      </c>
      <c r="H95" s="11"/>
      <c r="J95" s="13" t="s">
        <v>166</v>
      </c>
      <c r="K95" s="8" t="s">
        <v>1963</v>
      </c>
      <c r="L95" s="14"/>
      <c r="M95" s="8" t="s">
        <v>167</v>
      </c>
      <c r="N95" s="1">
        <v>0</v>
      </c>
      <c r="O95" s="10" t="str">
        <f t="shared" si="3"/>
        <v>NO RELEVANTE</v>
      </c>
      <c r="P95" s="11"/>
    </row>
    <row r="96" spans="1:16" ht="195" x14ac:dyDescent="0.3">
      <c r="A96" s="1" t="s">
        <v>863</v>
      </c>
      <c r="B96" s="15" t="s">
        <v>864</v>
      </c>
      <c r="C96" s="7" t="s">
        <v>867</v>
      </c>
      <c r="D96" s="7" t="s">
        <v>865</v>
      </c>
      <c r="E96" s="8" t="s">
        <v>1964</v>
      </c>
      <c r="F96" s="9">
        <v>1</v>
      </c>
      <c r="G96" s="10" t="str">
        <f t="shared" si="2"/>
        <v>RELEVANTE</v>
      </c>
      <c r="H96" s="11"/>
      <c r="J96" s="18" t="s">
        <v>1498</v>
      </c>
      <c r="K96" s="8" t="s">
        <v>1965</v>
      </c>
      <c r="L96" s="14"/>
      <c r="M96" s="8" t="s">
        <v>1499</v>
      </c>
      <c r="N96" s="1">
        <v>1</v>
      </c>
      <c r="O96" s="10" t="str">
        <f t="shared" si="3"/>
        <v>RELEVANTE</v>
      </c>
      <c r="P96" s="11"/>
    </row>
    <row r="97" spans="1:16" ht="325" x14ac:dyDescent="0.3">
      <c r="A97" s="1" t="s">
        <v>165</v>
      </c>
      <c r="B97" s="6" t="s">
        <v>166</v>
      </c>
      <c r="C97" s="7" t="s">
        <v>169</v>
      </c>
      <c r="D97" s="7" t="s">
        <v>167</v>
      </c>
      <c r="E97" s="8" t="s">
        <v>1966</v>
      </c>
      <c r="F97" s="9">
        <v>0</v>
      </c>
      <c r="G97" s="10" t="str">
        <f t="shared" si="2"/>
        <v>NO RELEVANTE</v>
      </c>
      <c r="H97" s="11"/>
      <c r="J97" s="18" t="s">
        <v>1675</v>
      </c>
      <c r="K97" s="8" t="s">
        <v>1967</v>
      </c>
      <c r="L97" s="14"/>
      <c r="M97" s="8" t="s">
        <v>1676</v>
      </c>
      <c r="N97" s="1">
        <v>1</v>
      </c>
      <c r="O97" s="10" t="str">
        <f t="shared" si="3"/>
        <v>RELEVANTE</v>
      </c>
      <c r="P97" s="11"/>
    </row>
    <row r="98" spans="1:16" ht="247" x14ac:dyDescent="0.3">
      <c r="A98" s="1" t="s">
        <v>1497</v>
      </c>
      <c r="B98" s="15" t="s">
        <v>1498</v>
      </c>
      <c r="C98" s="7" t="s">
        <v>1501</v>
      </c>
      <c r="D98" s="7" t="s">
        <v>1499</v>
      </c>
      <c r="E98" s="8" t="s">
        <v>1968</v>
      </c>
      <c r="F98" s="9">
        <v>0</v>
      </c>
      <c r="G98" s="10" t="str">
        <f t="shared" si="2"/>
        <v>NO RELEVANTE</v>
      </c>
      <c r="H98" s="11" t="s">
        <v>1969</v>
      </c>
      <c r="I98" s="12"/>
      <c r="J98" s="18" t="s">
        <v>786</v>
      </c>
      <c r="K98" s="8" t="s">
        <v>1970</v>
      </c>
      <c r="L98" s="14"/>
      <c r="M98" s="8" t="s">
        <v>787</v>
      </c>
      <c r="N98" s="1">
        <v>1</v>
      </c>
      <c r="O98" s="10" t="str">
        <f t="shared" si="3"/>
        <v>RELEVANTE</v>
      </c>
      <c r="P98" s="11"/>
    </row>
    <row r="99" spans="1:16" ht="182" x14ac:dyDescent="0.3">
      <c r="A99" s="1" t="s">
        <v>1674</v>
      </c>
      <c r="B99" s="15" t="s">
        <v>1675</v>
      </c>
      <c r="C99" s="7" t="s">
        <v>1678</v>
      </c>
      <c r="D99" s="7" t="s">
        <v>1676</v>
      </c>
      <c r="E99" s="8" t="s">
        <v>1971</v>
      </c>
      <c r="F99" s="9">
        <v>1</v>
      </c>
      <c r="G99" s="10" t="str">
        <f t="shared" si="2"/>
        <v>RELEVANTE</v>
      </c>
      <c r="H99" s="11"/>
      <c r="J99" s="18" t="s">
        <v>1628</v>
      </c>
      <c r="K99" s="8" t="s">
        <v>1972</v>
      </c>
      <c r="L99" s="14"/>
      <c r="M99" s="8" t="s">
        <v>1629</v>
      </c>
      <c r="N99" s="1">
        <v>1</v>
      </c>
      <c r="O99" s="10" t="str">
        <f t="shared" si="3"/>
        <v>RELEVANTE</v>
      </c>
      <c r="P99" s="11"/>
    </row>
    <row r="100" spans="1:16" ht="221" x14ac:dyDescent="0.3">
      <c r="A100" s="1" t="s">
        <v>871</v>
      </c>
      <c r="B100" s="31" t="s">
        <v>872</v>
      </c>
      <c r="C100" s="7" t="s">
        <v>875</v>
      </c>
      <c r="D100" s="7" t="s">
        <v>873</v>
      </c>
      <c r="E100" s="8" t="s">
        <v>1973</v>
      </c>
      <c r="F100" s="9">
        <v>0</v>
      </c>
      <c r="G100" s="21" t="str">
        <f t="shared" si="2"/>
        <v>NO RELEVANTE</v>
      </c>
      <c r="H100" s="11"/>
      <c r="J100" s="13" t="s">
        <v>324</v>
      </c>
      <c r="K100" s="8" t="s">
        <v>1974</v>
      </c>
      <c r="L100" s="14" t="s">
        <v>1975</v>
      </c>
      <c r="M100" s="8" t="s">
        <v>325</v>
      </c>
      <c r="N100" s="22">
        <v>1</v>
      </c>
      <c r="O100" s="21" t="str">
        <f t="shared" si="3"/>
        <v>RELEVANTE</v>
      </c>
      <c r="P100" s="11" t="s">
        <v>1752</v>
      </c>
    </row>
    <row r="101" spans="1:16" ht="286" x14ac:dyDescent="0.3">
      <c r="A101" s="1" t="s">
        <v>785</v>
      </c>
      <c r="B101" s="15" t="s">
        <v>786</v>
      </c>
      <c r="C101" s="7" t="s">
        <v>789</v>
      </c>
      <c r="D101" s="7" t="s">
        <v>787</v>
      </c>
      <c r="E101" s="8" t="s">
        <v>1976</v>
      </c>
      <c r="F101" s="9">
        <v>1</v>
      </c>
      <c r="G101" s="10" t="str">
        <f t="shared" si="2"/>
        <v>RELEVANTE</v>
      </c>
      <c r="H101" s="11"/>
      <c r="J101" s="28" t="s">
        <v>1483</v>
      </c>
      <c r="K101" s="8" t="s">
        <v>1977</v>
      </c>
      <c r="L101" s="14"/>
      <c r="M101" s="8"/>
      <c r="N101" s="1">
        <v>1</v>
      </c>
      <c r="O101" s="10" t="str">
        <f t="shared" si="3"/>
        <v>RELEVANTE</v>
      </c>
      <c r="P101" s="11"/>
    </row>
    <row r="102" spans="1:16" ht="208" x14ac:dyDescent="0.3">
      <c r="A102" s="1" t="s">
        <v>1627</v>
      </c>
      <c r="B102" s="15" t="s">
        <v>1628</v>
      </c>
      <c r="C102" s="7" t="s">
        <v>1631</v>
      </c>
      <c r="D102" s="7" t="s">
        <v>1629</v>
      </c>
      <c r="E102" s="8" t="s">
        <v>1978</v>
      </c>
      <c r="F102" s="9">
        <v>1</v>
      </c>
      <c r="G102" s="10" t="str">
        <f t="shared" si="2"/>
        <v>RELEVANTE</v>
      </c>
      <c r="H102" s="11"/>
      <c r="J102" s="13" t="s">
        <v>1144</v>
      </c>
      <c r="K102" s="8" t="s">
        <v>1979</v>
      </c>
      <c r="L102" s="14"/>
      <c r="M102" s="8" t="s">
        <v>1145</v>
      </c>
      <c r="N102" s="1">
        <v>0</v>
      </c>
      <c r="O102" s="10" t="str">
        <f t="shared" si="3"/>
        <v>NO RELEVANTE</v>
      </c>
      <c r="P102" s="11"/>
    </row>
    <row r="103" spans="1:16" ht="247" x14ac:dyDescent="0.3">
      <c r="A103" s="1" t="s">
        <v>323</v>
      </c>
      <c r="B103" s="32" t="s">
        <v>324</v>
      </c>
      <c r="C103" s="7" t="s">
        <v>327</v>
      </c>
      <c r="D103" s="7" t="s">
        <v>325</v>
      </c>
      <c r="E103" s="8" t="s">
        <v>1980</v>
      </c>
      <c r="F103" s="9">
        <v>1</v>
      </c>
      <c r="G103" s="33" t="str">
        <f t="shared" si="2"/>
        <v>RELEVANTE</v>
      </c>
      <c r="H103" s="11" t="s">
        <v>1752</v>
      </c>
      <c r="I103" s="12"/>
      <c r="J103" s="34" t="s">
        <v>1981</v>
      </c>
      <c r="K103" s="8" t="s">
        <v>1982</v>
      </c>
      <c r="L103" s="14" t="s">
        <v>1983</v>
      </c>
      <c r="M103" s="8" t="s">
        <v>1984</v>
      </c>
      <c r="N103" s="35">
        <v>0</v>
      </c>
      <c r="O103" s="33" t="str">
        <f t="shared" si="3"/>
        <v>NO RELEVANTE</v>
      </c>
      <c r="P103" s="36"/>
    </row>
    <row r="104" spans="1:16" ht="195" x14ac:dyDescent="0.3">
      <c r="A104" s="1" t="s">
        <v>1482</v>
      </c>
      <c r="B104" s="29" t="s">
        <v>1483</v>
      </c>
      <c r="C104" s="7" t="s">
        <v>1485</v>
      </c>
      <c r="D104" s="7"/>
      <c r="E104" s="8" t="s">
        <v>1985</v>
      </c>
      <c r="F104" s="9">
        <v>1</v>
      </c>
      <c r="G104" s="21" t="str">
        <f t="shared" si="2"/>
        <v>RELEVANTE</v>
      </c>
      <c r="H104" s="11"/>
      <c r="J104" s="13" t="s">
        <v>1037</v>
      </c>
      <c r="K104" s="8" t="s">
        <v>1986</v>
      </c>
      <c r="L104" s="14"/>
      <c r="M104" s="8" t="s">
        <v>1038</v>
      </c>
      <c r="N104" s="22">
        <v>0</v>
      </c>
      <c r="O104" s="21" t="str">
        <f t="shared" si="3"/>
        <v>NO RELEVANTE</v>
      </c>
      <c r="P104" s="11"/>
    </row>
    <row r="105" spans="1:16" ht="169" x14ac:dyDescent="0.3">
      <c r="A105" s="1" t="s">
        <v>1143</v>
      </c>
      <c r="B105" s="6" t="s">
        <v>1144</v>
      </c>
      <c r="C105" s="7" t="s">
        <v>1147</v>
      </c>
      <c r="D105" s="7" t="s">
        <v>1145</v>
      </c>
      <c r="E105" s="8" t="s">
        <v>1987</v>
      </c>
      <c r="F105" s="9">
        <v>0</v>
      </c>
      <c r="G105" s="10" t="str">
        <f t="shared" si="2"/>
        <v>NO RELEVANTE</v>
      </c>
      <c r="H105" s="11"/>
      <c r="J105" s="18" t="s">
        <v>1067</v>
      </c>
      <c r="K105" s="8" t="s">
        <v>1988</v>
      </c>
      <c r="L105" s="14"/>
      <c r="M105" s="8" t="s">
        <v>1068</v>
      </c>
      <c r="N105" s="1">
        <v>1</v>
      </c>
      <c r="O105" s="10" t="str">
        <f t="shared" si="3"/>
        <v>RELEVANTE</v>
      </c>
      <c r="P105" s="11"/>
    </row>
    <row r="106" spans="1:16" ht="234" x14ac:dyDescent="0.3">
      <c r="A106" s="1" t="s">
        <v>1036</v>
      </c>
      <c r="B106" s="6" t="s">
        <v>1037</v>
      </c>
      <c r="C106" s="7" t="s">
        <v>1040</v>
      </c>
      <c r="D106" s="7" t="s">
        <v>1038</v>
      </c>
      <c r="E106" s="8" t="s">
        <v>1989</v>
      </c>
      <c r="F106" s="9">
        <v>1</v>
      </c>
      <c r="G106" s="10" t="str">
        <f t="shared" si="2"/>
        <v>RELEVANTE</v>
      </c>
      <c r="H106" s="11" t="s">
        <v>1752</v>
      </c>
      <c r="I106" s="12"/>
      <c r="J106" s="13" t="s">
        <v>422</v>
      </c>
      <c r="K106" s="8" t="s">
        <v>1990</v>
      </c>
      <c r="L106" s="14"/>
      <c r="M106" s="8" t="s">
        <v>423</v>
      </c>
      <c r="N106" s="1">
        <v>0</v>
      </c>
      <c r="O106" s="10" t="str">
        <f t="shared" si="3"/>
        <v>NO RELEVANTE</v>
      </c>
      <c r="P106" s="11"/>
    </row>
    <row r="107" spans="1:16" ht="195" x14ac:dyDescent="0.3">
      <c r="A107" s="1" t="s">
        <v>1066</v>
      </c>
      <c r="B107" s="19" t="s">
        <v>1067</v>
      </c>
      <c r="C107" s="7" t="s">
        <v>1070</v>
      </c>
      <c r="D107" s="7" t="s">
        <v>1068</v>
      </c>
      <c r="E107" s="8" t="s">
        <v>1991</v>
      </c>
      <c r="F107" s="9">
        <v>1</v>
      </c>
      <c r="G107" s="10" t="str">
        <f t="shared" si="2"/>
        <v>RELEVANTE</v>
      </c>
      <c r="H107" s="11"/>
      <c r="J107" s="13" t="s">
        <v>1192</v>
      </c>
      <c r="K107" s="8" t="s">
        <v>1992</v>
      </c>
      <c r="L107" s="14"/>
      <c r="M107" s="8" t="s">
        <v>1193</v>
      </c>
      <c r="N107" s="1">
        <v>0</v>
      </c>
      <c r="O107" s="10" t="str">
        <f t="shared" si="3"/>
        <v>NO RELEVANTE</v>
      </c>
      <c r="P107" s="11"/>
    </row>
    <row r="108" spans="1:16" ht="273" x14ac:dyDescent="0.3">
      <c r="A108" s="1" t="s">
        <v>421</v>
      </c>
      <c r="B108" s="6" t="s">
        <v>422</v>
      </c>
      <c r="C108" s="7" t="s">
        <v>425</v>
      </c>
      <c r="D108" s="7" t="s">
        <v>423</v>
      </c>
      <c r="E108" s="8" t="s">
        <v>1993</v>
      </c>
      <c r="F108" s="9">
        <v>0</v>
      </c>
      <c r="G108" s="10" t="str">
        <f t="shared" si="2"/>
        <v>NO RELEVANTE</v>
      </c>
      <c r="H108" s="11"/>
      <c r="J108" s="28" t="s">
        <v>1184</v>
      </c>
      <c r="K108" s="8" t="s">
        <v>1994</v>
      </c>
      <c r="L108" s="14"/>
      <c r="M108" s="8" t="s">
        <v>1185</v>
      </c>
      <c r="N108" s="1">
        <v>1</v>
      </c>
      <c r="O108" s="10" t="str">
        <f t="shared" si="3"/>
        <v>RELEVANTE</v>
      </c>
      <c r="P108" s="11"/>
    </row>
    <row r="109" spans="1:16" ht="221" x14ac:dyDescent="0.3">
      <c r="A109" s="1" t="s">
        <v>1191</v>
      </c>
      <c r="B109" s="6" t="s">
        <v>1192</v>
      </c>
      <c r="C109" s="7" t="s">
        <v>1195</v>
      </c>
      <c r="D109" s="7" t="s">
        <v>1193</v>
      </c>
      <c r="E109" s="8" t="s">
        <v>1995</v>
      </c>
      <c r="F109" s="9">
        <v>0</v>
      </c>
      <c r="G109" s="10" t="str">
        <f t="shared" si="2"/>
        <v>NO RELEVANTE</v>
      </c>
      <c r="H109" s="11"/>
      <c r="J109" s="13" t="s">
        <v>1606</v>
      </c>
      <c r="K109" s="8" t="s">
        <v>1996</v>
      </c>
      <c r="L109" s="14"/>
      <c r="M109" s="8" t="s">
        <v>1607</v>
      </c>
      <c r="N109" s="1">
        <v>0</v>
      </c>
      <c r="O109" s="10" t="str">
        <f t="shared" si="3"/>
        <v>NO RELEVANTE</v>
      </c>
      <c r="P109" s="11"/>
    </row>
    <row r="110" spans="1:16" ht="247" x14ac:dyDescent="0.3">
      <c r="A110" s="1" t="s">
        <v>1183</v>
      </c>
      <c r="B110" s="29" t="s">
        <v>1184</v>
      </c>
      <c r="C110" s="7" t="s">
        <v>1187</v>
      </c>
      <c r="D110" s="7" t="s">
        <v>1185</v>
      </c>
      <c r="E110" s="8" t="s">
        <v>1997</v>
      </c>
      <c r="F110" s="9">
        <v>1</v>
      </c>
      <c r="G110" s="21" t="str">
        <f t="shared" si="2"/>
        <v>RELEVANTE</v>
      </c>
      <c r="H110" s="11"/>
      <c r="J110" s="18" t="s">
        <v>1075</v>
      </c>
      <c r="K110" s="8" t="s">
        <v>1998</v>
      </c>
      <c r="L110" s="14"/>
      <c r="M110" s="8" t="s">
        <v>1076</v>
      </c>
      <c r="N110" s="22">
        <v>1</v>
      </c>
      <c r="O110" s="21" t="str">
        <f t="shared" si="3"/>
        <v>RELEVANTE</v>
      </c>
      <c r="P110" s="11"/>
    </row>
    <row r="111" spans="1:16" ht="221" x14ac:dyDescent="0.3">
      <c r="A111" s="1" t="s">
        <v>1605</v>
      </c>
      <c r="B111" s="6" t="s">
        <v>1606</v>
      </c>
      <c r="C111" s="7" t="s">
        <v>1609</v>
      </c>
      <c r="D111" s="7" t="s">
        <v>1607</v>
      </c>
      <c r="E111" s="8" t="s">
        <v>1999</v>
      </c>
      <c r="F111" s="9">
        <v>0</v>
      </c>
      <c r="G111" s="10" t="str">
        <f t="shared" si="2"/>
        <v>NO RELEVANTE</v>
      </c>
      <c r="H111" s="11"/>
      <c r="J111" s="28" t="s">
        <v>655</v>
      </c>
      <c r="K111" s="8" t="s">
        <v>2000</v>
      </c>
      <c r="L111" s="14"/>
      <c r="M111" s="8" t="s">
        <v>656</v>
      </c>
      <c r="N111" s="1">
        <v>1</v>
      </c>
      <c r="O111" s="10" t="str">
        <f t="shared" si="3"/>
        <v>RELEVANTE</v>
      </c>
      <c r="P111" s="11"/>
    </row>
    <row r="112" spans="1:16" ht="169" x14ac:dyDescent="0.3">
      <c r="A112" s="1" t="s">
        <v>1074</v>
      </c>
      <c r="B112" s="19" t="s">
        <v>1075</v>
      </c>
      <c r="C112" s="7" t="s">
        <v>1078</v>
      </c>
      <c r="D112" s="7" t="s">
        <v>1076</v>
      </c>
      <c r="E112" s="8" t="s">
        <v>2001</v>
      </c>
      <c r="F112" s="9">
        <v>1</v>
      </c>
      <c r="G112" s="10" t="str">
        <f t="shared" si="2"/>
        <v>RELEVANTE</v>
      </c>
      <c r="H112" s="11"/>
      <c r="J112" s="23" t="s">
        <v>974</v>
      </c>
      <c r="K112" s="8" t="s">
        <v>2002</v>
      </c>
      <c r="L112" s="14"/>
      <c r="M112" s="8" t="s">
        <v>975</v>
      </c>
      <c r="N112" s="1">
        <v>1</v>
      </c>
      <c r="O112" s="10" t="str">
        <f t="shared" si="3"/>
        <v>RELEVANTE</v>
      </c>
      <c r="P112" s="11"/>
    </row>
    <row r="113" spans="1:16" ht="182" x14ac:dyDescent="0.3">
      <c r="A113" s="1" t="s">
        <v>375</v>
      </c>
      <c r="B113" s="26" t="s">
        <v>376</v>
      </c>
      <c r="C113" s="7" t="s">
        <v>379</v>
      </c>
      <c r="D113" s="7" t="s">
        <v>377</v>
      </c>
      <c r="E113" s="8" t="s">
        <v>2003</v>
      </c>
      <c r="F113" s="9">
        <v>1</v>
      </c>
      <c r="G113" s="10" t="str">
        <f t="shared" si="2"/>
        <v>RELEVANTE</v>
      </c>
      <c r="H113" s="11" t="s">
        <v>1775</v>
      </c>
      <c r="I113" s="12"/>
      <c r="J113" s="13" t="s">
        <v>392</v>
      </c>
      <c r="K113" s="8" t="s">
        <v>2004</v>
      </c>
      <c r="L113" s="14" t="s">
        <v>2005</v>
      </c>
      <c r="M113" s="8" t="s">
        <v>393</v>
      </c>
      <c r="N113" s="1">
        <v>1</v>
      </c>
      <c r="O113" s="10" t="str">
        <f t="shared" si="3"/>
        <v>RELEVANTE</v>
      </c>
      <c r="P113" s="11" t="s">
        <v>1752</v>
      </c>
    </row>
    <row r="114" spans="1:16" ht="247" x14ac:dyDescent="0.3">
      <c r="A114" s="1" t="s">
        <v>654</v>
      </c>
      <c r="B114" s="29" t="s">
        <v>655</v>
      </c>
      <c r="C114" s="7" t="s">
        <v>658</v>
      </c>
      <c r="D114" s="7" t="s">
        <v>656</v>
      </c>
      <c r="E114" s="8" t="s">
        <v>2006</v>
      </c>
      <c r="F114" s="9">
        <v>1</v>
      </c>
      <c r="G114" s="21" t="str">
        <f t="shared" si="2"/>
        <v>RELEVANTE</v>
      </c>
      <c r="H114" s="11"/>
      <c r="J114" s="13" t="s">
        <v>124</v>
      </c>
      <c r="K114" s="8" t="s">
        <v>2007</v>
      </c>
      <c r="L114" s="14"/>
      <c r="M114" s="8" t="s">
        <v>125</v>
      </c>
      <c r="N114" s="22">
        <v>0</v>
      </c>
      <c r="O114" s="21" t="str">
        <f t="shared" si="3"/>
        <v>NO RELEVANTE</v>
      </c>
      <c r="P114" s="11"/>
    </row>
    <row r="115" spans="1:16" ht="273" x14ac:dyDescent="0.3">
      <c r="A115" s="1" t="s">
        <v>973</v>
      </c>
      <c r="B115" s="20" t="s">
        <v>974</v>
      </c>
      <c r="C115" s="7" t="s">
        <v>977</v>
      </c>
      <c r="D115" s="7" t="s">
        <v>975</v>
      </c>
      <c r="E115" s="8" t="s">
        <v>2008</v>
      </c>
      <c r="F115" s="9">
        <v>1</v>
      </c>
      <c r="G115" s="10" t="str">
        <f t="shared" si="2"/>
        <v>RELEVANTE</v>
      </c>
      <c r="H115" s="11"/>
      <c r="J115" s="16" t="s">
        <v>2009</v>
      </c>
      <c r="K115" s="8" t="s">
        <v>2010</v>
      </c>
      <c r="L115" s="14" t="s">
        <v>2011</v>
      </c>
      <c r="M115" s="8" t="s">
        <v>2012</v>
      </c>
      <c r="N115" s="1">
        <v>1</v>
      </c>
      <c r="O115" s="10" t="str">
        <f t="shared" si="3"/>
        <v>RELEVANTE</v>
      </c>
      <c r="P115" s="11" t="s">
        <v>1742</v>
      </c>
    </row>
    <row r="116" spans="1:16" ht="208" x14ac:dyDescent="0.3">
      <c r="A116" s="1" t="s">
        <v>391</v>
      </c>
      <c r="B116" s="6" t="s">
        <v>392</v>
      </c>
      <c r="C116" s="7" t="s">
        <v>395</v>
      </c>
      <c r="D116" s="7" t="s">
        <v>393</v>
      </c>
      <c r="E116" s="8" t="s">
        <v>2013</v>
      </c>
      <c r="F116" s="9">
        <v>0</v>
      </c>
      <c r="G116" s="10" t="str">
        <f t="shared" si="2"/>
        <v>NO RELEVANTE</v>
      </c>
      <c r="H116" s="11"/>
      <c r="J116" s="18" t="s">
        <v>1221</v>
      </c>
      <c r="K116" s="8" t="s">
        <v>2014</v>
      </c>
      <c r="L116" s="14"/>
      <c r="M116" s="8" t="s">
        <v>1222</v>
      </c>
      <c r="N116" s="1">
        <v>1</v>
      </c>
      <c r="O116" s="10" t="str">
        <f t="shared" si="3"/>
        <v>RELEVANTE</v>
      </c>
      <c r="P116" s="11"/>
    </row>
    <row r="117" spans="1:16" ht="221" x14ac:dyDescent="0.3">
      <c r="A117" s="1" t="s">
        <v>123</v>
      </c>
      <c r="B117" s="6" t="s">
        <v>124</v>
      </c>
      <c r="C117" s="7" t="s">
        <v>127</v>
      </c>
      <c r="D117" s="7" t="s">
        <v>125</v>
      </c>
      <c r="E117" s="8" t="s">
        <v>2015</v>
      </c>
      <c r="F117" s="9">
        <v>0</v>
      </c>
      <c r="G117" s="10" t="str">
        <f t="shared" si="2"/>
        <v>NO RELEVANTE</v>
      </c>
      <c r="H117" s="11"/>
      <c r="J117" s="16" t="s">
        <v>2016</v>
      </c>
      <c r="K117" s="8" t="s">
        <v>2017</v>
      </c>
      <c r="L117" s="14" t="s">
        <v>2018</v>
      </c>
      <c r="M117" s="8" t="s">
        <v>2019</v>
      </c>
      <c r="N117" s="1">
        <v>1</v>
      </c>
      <c r="O117" s="10" t="str">
        <f>IF(N117=1,"RELEVANTE","NO RELEVANTE")</f>
        <v>RELEVANTE</v>
      </c>
      <c r="P117" s="11" t="s">
        <v>1775</v>
      </c>
    </row>
    <row r="118" spans="1:16" ht="169" x14ac:dyDescent="0.3">
      <c r="A118" s="1" t="s">
        <v>1220</v>
      </c>
      <c r="B118" s="15" t="s">
        <v>1221</v>
      </c>
      <c r="C118" s="7" t="s">
        <v>1224</v>
      </c>
      <c r="D118" s="7" t="s">
        <v>1222</v>
      </c>
      <c r="E118" s="8" t="s">
        <v>2020</v>
      </c>
      <c r="F118" s="9">
        <v>1</v>
      </c>
      <c r="G118" s="10" t="str">
        <f t="shared" si="2"/>
        <v>RELEVANTE</v>
      </c>
      <c r="H118" s="11"/>
      <c r="J118" s="13" t="s">
        <v>255</v>
      </c>
      <c r="K118" s="8" t="s">
        <v>2021</v>
      </c>
      <c r="L118" s="14"/>
      <c r="M118" s="8" t="s">
        <v>256</v>
      </c>
      <c r="N118" s="1">
        <v>0</v>
      </c>
      <c r="O118" s="10" t="str">
        <f t="shared" si="3"/>
        <v>NO RELEVANTE</v>
      </c>
      <c r="P118" s="11"/>
    </row>
    <row r="119" spans="1:16" ht="195" x14ac:dyDescent="0.3">
      <c r="A119" s="1" t="s">
        <v>254</v>
      </c>
      <c r="B119" s="6" t="s">
        <v>255</v>
      </c>
      <c r="C119" s="7" t="s">
        <v>258</v>
      </c>
      <c r="D119" s="7" t="s">
        <v>256</v>
      </c>
      <c r="E119" s="8" t="s">
        <v>2022</v>
      </c>
      <c r="F119" s="9">
        <v>0</v>
      </c>
      <c r="G119" s="10" t="str">
        <f t="shared" si="2"/>
        <v>NO RELEVANTE</v>
      </c>
      <c r="H119" s="11"/>
      <c r="J119" s="13" t="s">
        <v>615</v>
      </c>
      <c r="K119" s="8" t="s">
        <v>2023</v>
      </c>
      <c r="L119" s="14"/>
      <c r="M119" s="8" t="s">
        <v>616</v>
      </c>
      <c r="N119" s="1">
        <v>0</v>
      </c>
      <c r="O119" s="10" t="str">
        <f t="shared" si="3"/>
        <v>NO RELEVANTE</v>
      </c>
      <c r="P119" s="11"/>
    </row>
    <row r="120" spans="1:16" ht="208" x14ac:dyDescent="0.3">
      <c r="A120" s="1" t="s">
        <v>614</v>
      </c>
      <c r="B120" s="6" t="s">
        <v>615</v>
      </c>
      <c r="C120" s="7" t="s">
        <v>618</v>
      </c>
      <c r="D120" s="7" t="s">
        <v>616</v>
      </c>
      <c r="E120" s="8" t="s">
        <v>2024</v>
      </c>
      <c r="F120" s="9">
        <v>0</v>
      </c>
      <c r="G120" s="10" t="str">
        <f t="shared" si="2"/>
        <v>NO RELEVANTE</v>
      </c>
      <c r="H120" s="11"/>
      <c r="J120" s="13" t="s">
        <v>1530</v>
      </c>
      <c r="K120" s="8" t="s">
        <v>2025</v>
      </c>
      <c r="L120" s="14" t="s">
        <v>2026</v>
      </c>
      <c r="M120" s="8" t="s">
        <v>1531</v>
      </c>
      <c r="N120" s="1">
        <v>1</v>
      </c>
      <c r="O120" s="10" t="str">
        <f t="shared" si="3"/>
        <v>RELEVANTE</v>
      </c>
      <c r="P120" s="11" t="s">
        <v>1752</v>
      </c>
    </row>
    <row r="121" spans="1:16" ht="182" x14ac:dyDescent="0.3">
      <c r="A121" s="1" t="s">
        <v>1529</v>
      </c>
      <c r="B121" s="6" t="s">
        <v>1530</v>
      </c>
      <c r="C121" s="7" t="s">
        <v>1533</v>
      </c>
      <c r="D121" s="7" t="s">
        <v>1531</v>
      </c>
      <c r="E121" s="8" t="s">
        <v>2027</v>
      </c>
      <c r="F121" s="9">
        <v>0</v>
      </c>
      <c r="G121" s="10" t="str">
        <f t="shared" si="2"/>
        <v>NO RELEVANTE</v>
      </c>
      <c r="H121" s="11"/>
      <c r="J121" s="13" t="s">
        <v>1374</v>
      </c>
      <c r="K121" s="8" t="s">
        <v>2028</v>
      </c>
      <c r="L121" s="14" t="s">
        <v>2029</v>
      </c>
      <c r="M121" s="8" t="s">
        <v>1375</v>
      </c>
      <c r="N121" s="1">
        <v>1</v>
      </c>
      <c r="O121" s="10" t="str">
        <f t="shared" si="3"/>
        <v>RELEVANTE</v>
      </c>
      <c r="P121" s="11" t="s">
        <v>1752</v>
      </c>
    </row>
    <row r="122" spans="1:16" ht="234" x14ac:dyDescent="0.3">
      <c r="A122" s="1" t="s">
        <v>1373</v>
      </c>
      <c r="B122" s="6" t="s">
        <v>1374</v>
      </c>
      <c r="C122" s="7" t="s">
        <v>1377</v>
      </c>
      <c r="D122" s="7" t="s">
        <v>1375</v>
      </c>
      <c r="E122" s="8" t="s">
        <v>2030</v>
      </c>
      <c r="F122" s="9">
        <v>0</v>
      </c>
      <c r="G122" s="10" t="str">
        <f t="shared" si="2"/>
        <v>NO RELEVANTE</v>
      </c>
      <c r="H122" s="11"/>
      <c r="J122" s="13" t="s">
        <v>693</v>
      </c>
      <c r="K122" s="8" t="s">
        <v>2031</v>
      </c>
      <c r="L122" s="14" t="s">
        <v>2032</v>
      </c>
      <c r="M122" s="8" t="s">
        <v>694</v>
      </c>
      <c r="N122" s="1">
        <v>1</v>
      </c>
      <c r="O122" s="10" t="str">
        <f t="shared" si="3"/>
        <v>RELEVANTE</v>
      </c>
      <c r="P122" s="11" t="s">
        <v>1752</v>
      </c>
    </row>
    <row r="123" spans="1:16" ht="273" x14ac:dyDescent="0.3">
      <c r="A123" s="1" t="s">
        <v>692</v>
      </c>
      <c r="B123" s="6" t="s">
        <v>693</v>
      </c>
      <c r="C123" s="7" t="s">
        <v>696</v>
      </c>
      <c r="D123" s="7" t="s">
        <v>694</v>
      </c>
      <c r="E123" s="8" t="s">
        <v>2033</v>
      </c>
      <c r="F123" s="9">
        <v>0</v>
      </c>
      <c r="G123" s="10" t="str">
        <f t="shared" si="2"/>
        <v>NO RELEVANTE</v>
      </c>
      <c r="H123" s="11"/>
      <c r="J123" s="13" t="s">
        <v>981</v>
      </c>
      <c r="K123" s="8" t="s">
        <v>2034</v>
      </c>
      <c r="L123" s="14"/>
      <c r="M123" s="8" t="s">
        <v>982</v>
      </c>
      <c r="N123" s="1">
        <v>0</v>
      </c>
      <c r="O123" s="10" t="str">
        <f t="shared" si="3"/>
        <v>NO RELEVANTE</v>
      </c>
      <c r="P123" s="11"/>
    </row>
    <row r="124" spans="1:16" ht="208" x14ac:dyDescent="0.3">
      <c r="A124" s="1" t="s">
        <v>980</v>
      </c>
      <c r="B124" s="6" t="s">
        <v>981</v>
      </c>
      <c r="C124" s="7" t="s">
        <v>984</v>
      </c>
      <c r="D124" s="7" t="s">
        <v>982</v>
      </c>
      <c r="E124" s="8" t="s">
        <v>2035</v>
      </c>
      <c r="F124" s="9">
        <v>0</v>
      </c>
      <c r="G124" s="10" t="str">
        <f t="shared" si="2"/>
        <v>NO RELEVANTE</v>
      </c>
      <c r="H124" s="11"/>
      <c r="J124" s="18" t="s">
        <v>599</v>
      </c>
      <c r="K124" s="8" t="s">
        <v>2036</v>
      </c>
      <c r="L124" s="14"/>
      <c r="M124" s="8" t="s">
        <v>600</v>
      </c>
      <c r="N124" s="1">
        <v>1</v>
      </c>
      <c r="O124" s="10" t="str">
        <f t="shared" si="3"/>
        <v>RELEVANTE</v>
      </c>
      <c r="P124" s="11"/>
    </row>
    <row r="125" spans="1:16" ht="195" x14ac:dyDescent="0.3">
      <c r="A125" s="1" t="s">
        <v>114</v>
      </c>
      <c r="B125" s="15" t="s">
        <v>599</v>
      </c>
      <c r="C125" s="7" t="s">
        <v>602</v>
      </c>
      <c r="D125" s="7" t="s">
        <v>600</v>
      </c>
      <c r="E125" s="8" t="s">
        <v>2037</v>
      </c>
      <c r="F125" s="9">
        <v>1</v>
      </c>
      <c r="G125" s="10" t="str">
        <f t="shared" si="2"/>
        <v>RELEVANTE</v>
      </c>
      <c r="H125" s="11"/>
      <c r="J125" s="18" t="s">
        <v>1308</v>
      </c>
      <c r="K125" s="8" t="s">
        <v>2038</v>
      </c>
      <c r="L125" s="14"/>
      <c r="M125" s="8" t="s">
        <v>1309</v>
      </c>
      <c r="N125" s="1">
        <v>1</v>
      </c>
      <c r="O125" s="10" t="str">
        <f t="shared" si="3"/>
        <v>RELEVANTE</v>
      </c>
      <c r="P125" s="11"/>
    </row>
    <row r="126" spans="1:16" ht="208" x14ac:dyDescent="0.3">
      <c r="A126" s="1" t="s">
        <v>1307</v>
      </c>
      <c r="B126" s="15" t="s">
        <v>1308</v>
      </c>
      <c r="C126" s="7" t="s">
        <v>1311</v>
      </c>
      <c r="D126" s="7" t="s">
        <v>1309</v>
      </c>
      <c r="E126" s="8" t="s">
        <v>2039</v>
      </c>
      <c r="F126" s="9">
        <v>1</v>
      </c>
      <c r="G126" s="10" t="str">
        <f t="shared" si="2"/>
        <v>RELEVANTE</v>
      </c>
      <c r="H126" s="11"/>
      <c r="J126" s="13" t="s">
        <v>406</v>
      </c>
      <c r="K126" s="8" t="s">
        <v>2040</v>
      </c>
      <c r="L126" s="14"/>
      <c r="M126" s="8" t="s">
        <v>407</v>
      </c>
      <c r="N126" s="1">
        <v>0</v>
      </c>
      <c r="O126" s="10" t="str">
        <f t="shared" si="3"/>
        <v>NO RELEVANTE</v>
      </c>
      <c r="P126" s="11"/>
    </row>
    <row r="127" spans="1:16" ht="247" x14ac:dyDescent="0.3">
      <c r="A127" s="1" t="s">
        <v>405</v>
      </c>
      <c r="B127" s="6" t="s">
        <v>406</v>
      </c>
      <c r="C127" s="7" t="s">
        <v>409</v>
      </c>
      <c r="D127" s="7" t="s">
        <v>407</v>
      </c>
      <c r="E127" s="8" t="s">
        <v>2041</v>
      </c>
      <c r="F127" s="9">
        <v>0</v>
      </c>
      <c r="G127" s="10" t="str">
        <f t="shared" si="2"/>
        <v>NO RELEVANTE</v>
      </c>
      <c r="H127" s="11"/>
      <c r="J127" s="18" t="s">
        <v>2042</v>
      </c>
      <c r="K127" s="8" t="s">
        <v>2043</v>
      </c>
      <c r="L127" s="14"/>
      <c r="M127" s="8" t="s">
        <v>664</v>
      </c>
      <c r="N127" s="1">
        <v>1</v>
      </c>
      <c r="O127" s="10" t="str">
        <f t="shared" si="3"/>
        <v>RELEVANTE</v>
      </c>
      <c r="P127" s="11"/>
    </row>
    <row r="128" spans="1:16" ht="286" x14ac:dyDescent="0.3">
      <c r="A128" s="1" t="s">
        <v>662</v>
      </c>
      <c r="B128" s="15" t="s">
        <v>663</v>
      </c>
      <c r="C128" s="7" t="s">
        <v>666</v>
      </c>
      <c r="D128" s="7" t="s">
        <v>664</v>
      </c>
      <c r="E128" s="8" t="s">
        <v>2044</v>
      </c>
      <c r="F128" s="9">
        <v>0</v>
      </c>
      <c r="G128" s="10" t="str">
        <f t="shared" si="2"/>
        <v>NO RELEVANTE</v>
      </c>
      <c r="H128" s="11" t="s">
        <v>1775</v>
      </c>
      <c r="I128" s="12"/>
      <c r="J128" s="13" t="s">
        <v>1105</v>
      </c>
      <c r="K128" s="8" t="s">
        <v>2045</v>
      </c>
      <c r="L128" s="14"/>
      <c r="M128" s="8" t="s">
        <v>1106</v>
      </c>
      <c r="N128" s="1">
        <v>0</v>
      </c>
      <c r="O128" s="10" t="str">
        <f t="shared" si="3"/>
        <v>NO RELEVANTE</v>
      </c>
      <c r="P128" s="11"/>
    </row>
    <row r="129" spans="1:16" ht="221" x14ac:dyDescent="0.3">
      <c r="A129" s="1" t="s">
        <v>1104</v>
      </c>
      <c r="B129" s="6" t="s">
        <v>1105</v>
      </c>
      <c r="C129" s="7" t="s">
        <v>1108</v>
      </c>
      <c r="D129" s="7" t="s">
        <v>1106</v>
      </c>
      <c r="E129" s="8" t="s">
        <v>2046</v>
      </c>
      <c r="F129" s="9">
        <v>0</v>
      </c>
      <c r="G129" s="10" t="str">
        <f t="shared" si="2"/>
        <v>NO RELEVANTE</v>
      </c>
      <c r="H129" s="11"/>
      <c r="J129" s="13" t="s">
        <v>149</v>
      </c>
      <c r="K129" s="8" t="s">
        <v>2047</v>
      </c>
      <c r="L129" s="14" t="s">
        <v>2048</v>
      </c>
      <c r="M129" s="8" t="s">
        <v>150</v>
      </c>
      <c r="N129" s="1">
        <v>1</v>
      </c>
      <c r="O129" s="10" t="str">
        <f t="shared" si="3"/>
        <v>RELEVANTE</v>
      </c>
      <c r="P129" s="11" t="s">
        <v>1752</v>
      </c>
    </row>
    <row r="130" spans="1:16" ht="260" x14ac:dyDescent="0.3">
      <c r="A130" s="1" t="s">
        <v>148</v>
      </c>
      <c r="B130" s="6" t="s">
        <v>149</v>
      </c>
      <c r="C130" s="7" t="s">
        <v>152</v>
      </c>
      <c r="D130" s="7" t="s">
        <v>150</v>
      </c>
      <c r="E130" s="8" t="s">
        <v>2049</v>
      </c>
      <c r="F130" s="9">
        <v>0</v>
      </c>
      <c r="G130" s="10" t="str">
        <f t="shared" si="2"/>
        <v>NO RELEVANTE</v>
      </c>
      <c r="H130" s="11"/>
      <c r="J130" s="18" t="s">
        <v>1098</v>
      </c>
      <c r="K130" s="8" t="s">
        <v>2050</v>
      </c>
      <c r="L130" s="14"/>
      <c r="M130" s="8" t="s">
        <v>1099</v>
      </c>
      <c r="N130" s="1">
        <v>1</v>
      </c>
      <c r="O130" s="10" t="str">
        <f t="shared" si="3"/>
        <v>RELEVANTE</v>
      </c>
      <c r="P130" s="11"/>
    </row>
    <row r="131" spans="1:16" ht="195" x14ac:dyDescent="0.3">
      <c r="A131" s="1" t="s">
        <v>173</v>
      </c>
      <c r="B131" s="15" t="s">
        <v>1098</v>
      </c>
      <c r="C131" s="7" t="s">
        <v>1101</v>
      </c>
      <c r="D131" s="7" t="s">
        <v>1099</v>
      </c>
      <c r="E131" s="8" t="s">
        <v>2051</v>
      </c>
      <c r="F131" s="9">
        <v>1</v>
      </c>
      <c r="G131" s="10" t="str">
        <f t="shared" si="2"/>
        <v>RELEVANTE</v>
      </c>
      <c r="H131" s="11"/>
      <c r="J131" s="28" t="s">
        <v>1644</v>
      </c>
      <c r="K131" s="8" t="s">
        <v>2052</v>
      </c>
      <c r="L131" s="14"/>
      <c r="M131" s="8" t="s">
        <v>1645</v>
      </c>
      <c r="N131" s="1">
        <v>1</v>
      </c>
      <c r="O131" s="10" t="str">
        <f t="shared" si="3"/>
        <v>RELEVANTE</v>
      </c>
      <c r="P131" s="11"/>
    </row>
    <row r="132" spans="1:16" ht="221" x14ac:dyDescent="0.3">
      <c r="A132" s="1" t="s">
        <v>1643</v>
      </c>
      <c r="B132" s="29" t="s">
        <v>1644</v>
      </c>
      <c r="C132" s="7" t="s">
        <v>1647</v>
      </c>
      <c r="D132" s="7" t="s">
        <v>1645</v>
      </c>
      <c r="E132" s="8" t="s">
        <v>2053</v>
      </c>
      <c r="F132" s="9">
        <v>1</v>
      </c>
      <c r="G132" s="21" t="str">
        <f t="shared" ref="G132:G195" si="4">IF(F132=1,"RELEVANTE","NO RELEVANTE")</f>
        <v>RELEVANTE</v>
      </c>
      <c r="H132" s="11"/>
      <c r="J132" s="18" t="s">
        <v>1059</v>
      </c>
      <c r="K132" s="8" t="s">
        <v>2054</v>
      </c>
      <c r="L132" s="14"/>
      <c r="M132" s="8" t="s">
        <v>1060</v>
      </c>
      <c r="N132" s="22">
        <v>1</v>
      </c>
      <c r="O132" s="21" t="str">
        <f t="shared" si="3"/>
        <v>RELEVANTE</v>
      </c>
      <c r="P132" s="11"/>
    </row>
    <row r="133" spans="1:16" ht="247" x14ac:dyDescent="0.3">
      <c r="A133" s="1" t="s">
        <v>1058</v>
      </c>
      <c r="B133" s="15" t="s">
        <v>1059</v>
      </c>
      <c r="C133" s="7" t="s">
        <v>1062</v>
      </c>
      <c r="D133" s="7" t="s">
        <v>1060</v>
      </c>
      <c r="E133" s="8" t="s">
        <v>2055</v>
      </c>
      <c r="F133" s="9">
        <v>1</v>
      </c>
      <c r="G133" s="10" t="str">
        <f t="shared" si="4"/>
        <v>RELEVANTE</v>
      </c>
      <c r="H133" s="11"/>
      <c r="J133" s="13" t="s">
        <v>1344</v>
      </c>
      <c r="K133" s="8" t="s">
        <v>2056</v>
      </c>
      <c r="L133" s="14"/>
      <c r="M133" s="8" t="s">
        <v>1345</v>
      </c>
      <c r="N133" s="1">
        <v>0</v>
      </c>
      <c r="O133" s="10" t="str">
        <f t="shared" ref="O133:O196" si="5">IF(N133=1,"RELEVANTE","NO RELEVANTE")</f>
        <v>NO RELEVANTE</v>
      </c>
      <c r="P133" s="11"/>
    </row>
    <row r="134" spans="1:16" ht="260" x14ac:dyDescent="0.3">
      <c r="A134" s="1" t="s">
        <v>1343</v>
      </c>
      <c r="B134" s="37" t="s">
        <v>1344</v>
      </c>
      <c r="C134" s="7" t="s">
        <v>1347</v>
      </c>
      <c r="D134" s="7" t="s">
        <v>1345</v>
      </c>
      <c r="E134" s="8" t="s">
        <v>2057</v>
      </c>
      <c r="F134" s="9">
        <v>1</v>
      </c>
      <c r="G134" s="10" t="str">
        <f t="shared" si="4"/>
        <v>RELEVANTE</v>
      </c>
      <c r="H134" s="11" t="s">
        <v>1752</v>
      </c>
      <c r="I134" s="12"/>
      <c r="J134" s="13" t="s">
        <v>1568</v>
      </c>
      <c r="K134" s="8" t="s">
        <v>2058</v>
      </c>
      <c r="L134" s="14"/>
      <c r="M134" s="8" t="s">
        <v>1569</v>
      </c>
      <c r="N134" s="1">
        <v>0</v>
      </c>
      <c r="O134" s="10" t="str">
        <f t="shared" si="5"/>
        <v>NO RELEVANTE</v>
      </c>
      <c r="P134" s="11"/>
    </row>
    <row r="135" spans="1:16" ht="208" x14ac:dyDescent="0.3">
      <c r="A135" s="1" t="s">
        <v>1567</v>
      </c>
      <c r="B135" s="6" t="s">
        <v>1568</v>
      </c>
      <c r="C135" s="7" t="s">
        <v>1571</v>
      </c>
      <c r="D135" s="7" t="s">
        <v>1569</v>
      </c>
      <c r="E135" s="8" t="s">
        <v>2059</v>
      </c>
      <c r="F135" s="9">
        <v>0</v>
      </c>
      <c r="G135" s="10" t="str">
        <f t="shared" si="4"/>
        <v>NO RELEVANTE</v>
      </c>
      <c r="H135" s="11"/>
      <c r="J135" s="18" t="s">
        <v>989</v>
      </c>
      <c r="K135" s="8" t="s">
        <v>2060</v>
      </c>
      <c r="L135" s="14"/>
      <c r="M135" s="8" t="s">
        <v>990</v>
      </c>
      <c r="N135" s="1">
        <v>1</v>
      </c>
      <c r="O135" s="10" t="str">
        <f t="shared" si="5"/>
        <v>RELEVANTE</v>
      </c>
      <c r="P135" s="11"/>
    </row>
    <row r="136" spans="1:16" ht="247" x14ac:dyDescent="0.3">
      <c r="A136" s="1" t="s">
        <v>988</v>
      </c>
      <c r="B136" s="15" t="s">
        <v>989</v>
      </c>
      <c r="C136" s="7" t="s">
        <v>992</v>
      </c>
      <c r="D136" s="7" t="s">
        <v>990</v>
      </c>
      <c r="E136" s="8" t="s">
        <v>2061</v>
      </c>
      <c r="F136" s="9">
        <v>1</v>
      </c>
      <c r="G136" s="10" t="str">
        <f t="shared" si="4"/>
        <v>RELEVANTE</v>
      </c>
      <c r="H136" s="11"/>
      <c r="J136" s="13" t="s">
        <v>569</v>
      </c>
      <c r="K136" s="8" t="s">
        <v>2062</v>
      </c>
      <c r="L136" s="14"/>
      <c r="M136" s="8" t="s">
        <v>570</v>
      </c>
      <c r="N136" s="1">
        <v>0</v>
      </c>
      <c r="O136" s="10" t="str">
        <f t="shared" si="5"/>
        <v>NO RELEVANTE</v>
      </c>
      <c r="P136" s="11"/>
    </row>
    <row r="137" spans="1:16" ht="286" x14ac:dyDescent="0.3">
      <c r="A137" s="1" t="s">
        <v>568</v>
      </c>
      <c r="B137" s="32" t="s">
        <v>569</v>
      </c>
      <c r="C137" s="7" t="s">
        <v>572</v>
      </c>
      <c r="D137" s="7" t="s">
        <v>570</v>
      </c>
      <c r="E137" s="8" t="s">
        <v>2063</v>
      </c>
      <c r="F137" s="9">
        <v>0</v>
      </c>
      <c r="G137" s="33" t="str">
        <f t="shared" si="4"/>
        <v>NO RELEVANTE</v>
      </c>
      <c r="H137" s="11"/>
      <c r="I137" s="38"/>
      <c r="J137" s="39" t="s">
        <v>2064</v>
      </c>
      <c r="K137" s="8" t="s">
        <v>2065</v>
      </c>
      <c r="L137" s="14"/>
      <c r="M137" s="8" t="s">
        <v>469</v>
      </c>
      <c r="N137" s="35">
        <v>0</v>
      </c>
      <c r="O137" s="33" t="str">
        <f t="shared" si="5"/>
        <v>NO RELEVANTE</v>
      </c>
      <c r="P137" s="36"/>
    </row>
    <row r="138" spans="1:16" ht="286" x14ac:dyDescent="0.3">
      <c r="A138" s="1" t="s">
        <v>467</v>
      </c>
      <c r="B138" s="6" t="s">
        <v>468</v>
      </c>
      <c r="C138" s="7" t="s">
        <v>471</v>
      </c>
      <c r="D138" s="7" t="s">
        <v>469</v>
      </c>
      <c r="E138" s="8" t="s">
        <v>2066</v>
      </c>
      <c r="F138" s="9">
        <v>0</v>
      </c>
      <c r="G138" s="10" t="str">
        <f t="shared" si="4"/>
        <v>NO RELEVANTE</v>
      </c>
      <c r="H138" s="11"/>
      <c r="J138" s="18" t="s">
        <v>1506</v>
      </c>
      <c r="K138" s="8" t="s">
        <v>2067</v>
      </c>
      <c r="L138" s="14"/>
      <c r="M138" s="8" t="s">
        <v>1507</v>
      </c>
      <c r="N138" s="1">
        <v>1</v>
      </c>
      <c r="O138" s="10" t="str">
        <f t="shared" si="5"/>
        <v>RELEVANTE</v>
      </c>
      <c r="P138" s="11"/>
    </row>
    <row r="139" spans="1:16" ht="195" x14ac:dyDescent="0.3">
      <c r="A139" s="1" t="s">
        <v>1505</v>
      </c>
      <c r="B139" s="15" t="s">
        <v>1506</v>
      </c>
      <c r="C139" s="7" t="s">
        <v>1509</v>
      </c>
      <c r="D139" s="7" t="s">
        <v>1507</v>
      </c>
      <c r="E139" s="8" t="s">
        <v>2068</v>
      </c>
      <c r="F139" s="9">
        <v>1</v>
      </c>
      <c r="G139" s="10" t="str">
        <f t="shared" si="4"/>
        <v>RELEVANTE</v>
      </c>
      <c r="H139" s="11"/>
      <c r="J139" s="13" t="s">
        <v>623</v>
      </c>
      <c r="K139" s="8" t="s">
        <v>2069</v>
      </c>
      <c r="L139" s="14"/>
      <c r="M139" s="8" t="s">
        <v>624</v>
      </c>
      <c r="N139" s="1">
        <v>0</v>
      </c>
      <c r="O139" s="10" t="str">
        <f t="shared" si="5"/>
        <v>NO RELEVANTE</v>
      </c>
      <c r="P139" s="11"/>
    </row>
    <row r="140" spans="1:16" ht="208" x14ac:dyDescent="0.3">
      <c r="A140" s="1" t="s">
        <v>622</v>
      </c>
      <c r="B140" s="6" t="s">
        <v>623</v>
      </c>
      <c r="C140" s="7" t="s">
        <v>626</v>
      </c>
      <c r="D140" s="7" t="s">
        <v>624</v>
      </c>
      <c r="E140" s="8" t="s">
        <v>2070</v>
      </c>
      <c r="F140" s="9">
        <v>0</v>
      </c>
      <c r="G140" s="10" t="str">
        <f t="shared" si="4"/>
        <v>NO RELEVANTE</v>
      </c>
      <c r="H140" s="11"/>
      <c r="J140" s="18" t="s">
        <v>1459</v>
      </c>
      <c r="K140" s="8" t="s">
        <v>2071</v>
      </c>
      <c r="L140" s="14"/>
      <c r="M140" s="8" t="s">
        <v>1460</v>
      </c>
      <c r="N140" s="1">
        <v>1</v>
      </c>
      <c r="O140" s="10" t="str">
        <f t="shared" si="5"/>
        <v>RELEVANTE</v>
      </c>
      <c r="P140" s="11"/>
    </row>
    <row r="141" spans="1:16" ht="234" x14ac:dyDescent="0.3">
      <c r="A141" s="1" t="s">
        <v>1458</v>
      </c>
      <c r="B141" s="15" t="s">
        <v>1459</v>
      </c>
      <c r="C141" s="7" t="s">
        <v>1462</v>
      </c>
      <c r="D141" s="7" t="s">
        <v>1460</v>
      </c>
      <c r="E141" s="8" t="s">
        <v>2072</v>
      </c>
      <c r="F141" s="9">
        <v>1</v>
      </c>
      <c r="G141" s="10" t="str">
        <f t="shared" si="4"/>
        <v>RELEVANTE</v>
      </c>
      <c r="H141" s="11"/>
      <c r="J141" s="18" t="s">
        <v>848</v>
      </c>
      <c r="K141" s="8" t="s">
        <v>2073</v>
      </c>
      <c r="L141" s="14"/>
      <c r="M141" s="8" t="s">
        <v>849</v>
      </c>
      <c r="N141" s="1">
        <v>1</v>
      </c>
      <c r="O141" s="10" t="str">
        <f t="shared" si="5"/>
        <v>RELEVANTE</v>
      </c>
      <c r="P141" s="11"/>
    </row>
    <row r="142" spans="1:16" ht="182" x14ac:dyDescent="0.3">
      <c r="A142" s="1" t="s">
        <v>847</v>
      </c>
      <c r="B142" s="15" t="s">
        <v>848</v>
      </c>
      <c r="C142" s="7" t="s">
        <v>851</v>
      </c>
      <c r="D142" s="7" t="s">
        <v>849</v>
      </c>
      <c r="E142" s="8" t="s">
        <v>2074</v>
      </c>
      <c r="F142" s="9">
        <v>1</v>
      </c>
      <c r="G142" s="10" t="str">
        <f t="shared" si="4"/>
        <v>RELEVANTE</v>
      </c>
      <c r="H142" s="11"/>
      <c r="J142" s="18" t="s">
        <v>414</v>
      </c>
      <c r="K142" s="8" t="s">
        <v>2075</v>
      </c>
      <c r="L142" s="14"/>
      <c r="M142" s="8" t="s">
        <v>415</v>
      </c>
      <c r="N142" s="1">
        <v>1</v>
      </c>
      <c r="O142" s="10" t="str">
        <f t="shared" si="5"/>
        <v>RELEVANTE</v>
      </c>
      <c r="P142" s="11"/>
    </row>
    <row r="143" spans="1:16" ht="208" x14ac:dyDescent="0.3">
      <c r="A143" s="1" t="s">
        <v>413</v>
      </c>
      <c r="B143" s="19" t="s">
        <v>414</v>
      </c>
      <c r="C143" s="7" t="s">
        <v>417</v>
      </c>
      <c r="D143" s="7" t="s">
        <v>415</v>
      </c>
      <c r="E143" s="8" t="s">
        <v>2076</v>
      </c>
      <c r="F143" s="9">
        <v>0</v>
      </c>
      <c r="G143" s="10" t="str">
        <f t="shared" si="4"/>
        <v>NO RELEVANTE</v>
      </c>
      <c r="H143" s="11" t="s">
        <v>1775</v>
      </c>
      <c r="I143" s="12"/>
      <c r="J143" s="13" t="s">
        <v>270</v>
      </c>
      <c r="K143" s="8" t="s">
        <v>2077</v>
      </c>
      <c r="L143" s="14"/>
      <c r="M143" s="8" t="s">
        <v>271</v>
      </c>
      <c r="N143" s="1">
        <v>0</v>
      </c>
      <c r="O143" s="10" t="str">
        <f t="shared" si="5"/>
        <v>NO RELEVANTE</v>
      </c>
      <c r="P143" s="11"/>
    </row>
    <row r="144" spans="1:16" ht="195" x14ac:dyDescent="0.3">
      <c r="A144" s="1" t="s">
        <v>1330</v>
      </c>
      <c r="B144" s="31" t="s">
        <v>1331</v>
      </c>
      <c r="C144" s="7" t="s">
        <v>1333</v>
      </c>
      <c r="D144" s="7"/>
      <c r="E144" s="8" t="s">
        <v>2078</v>
      </c>
      <c r="F144" s="9">
        <v>1</v>
      </c>
      <c r="G144" s="21" t="str">
        <f t="shared" si="4"/>
        <v>RELEVANTE</v>
      </c>
      <c r="H144" s="11"/>
      <c r="J144" s="13" t="s">
        <v>1283</v>
      </c>
      <c r="K144" s="8" t="s">
        <v>2079</v>
      </c>
      <c r="L144" s="14"/>
      <c r="M144" s="8" t="s">
        <v>1284</v>
      </c>
      <c r="N144" s="22">
        <v>0</v>
      </c>
      <c r="O144" s="21" t="str">
        <f t="shared" si="5"/>
        <v>NO RELEVANTE</v>
      </c>
      <c r="P144" s="11"/>
    </row>
    <row r="145" spans="1:16" ht="195" x14ac:dyDescent="0.3">
      <c r="A145" s="1" t="s">
        <v>269</v>
      </c>
      <c r="B145" s="6" t="s">
        <v>270</v>
      </c>
      <c r="C145" s="7" t="s">
        <v>273</v>
      </c>
      <c r="D145" s="7" t="s">
        <v>271</v>
      </c>
      <c r="E145" s="8" t="s">
        <v>2080</v>
      </c>
      <c r="F145" s="9">
        <v>0</v>
      </c>
      <c r="G145" s="10" t="str">
        <f t="shared" si="4"/>
        <v>NO RELEVANTE</v>
      </c>
      <c r="H145" s="11"/>
      <c r="J145" s="18" t="s">
        <v>920</v>
      </c>
      <c r="K145" s="8" t="s">
        <v>2081</v>
      </c>
      <c r="L145" s="14"/>
      <c r="M145" s="8" t="s">
        <v>921</v>
      </c>
      <c r="N145" s="1">
        <v>1</v>
      </c>
      <c r="O145" s="10" t="str">
        <f t="shared" si="5"/>
        <v>RELEVANTE</v>
      </c>
      <c r="P145" s="11"/>
    </row>
    <row r="146" spans="1:16" ht="182" x14ac:dyDescent="0.3">
      <c r="A146" s="1" t="s">
        <v>1282</v>
      </c>
      <c r="B146" s="6" t="s">
        <v>1283</v>
      </c>
      <c r="C146" s="7" t="s">
        <v>1286</v>
      </c>
      <c r="D146" s="7" t="s">
        <v>1284</v>
      </c>
      <c r="E146" s="8" t="s">
        <v>2082</v>
      </c>
      <c r="F146" s="9">
        <v>0</v>
      </c>
      <c r="G146" s="10" t="str">
        <f t="shared" si="4"/>
        <v>NO RELEVANTE</v>
      </c>
      <c r="H146" s="11"/>
      <c r="J146" s="13" t="s">
        <v>1237</v>
      </c>
      <c r="K146" s="8" t="s">
        <v>2083</v>
      </c>
      <c r="L146" s="14" t="s">
        <v>2084</v>
      </c>
      <c r="M146" s="8" t="s">
        <v>1238</v>
      </c>
      <c r="N146" s="1">
        <v>1</v>
      </c>
      <c r="O146" s="10" t="str">
        <f t="shared" si="5"/>
        <v>RELEVANTE</v>
      </c>
      <c r="P146" s="11" t="s">
        <v>1752</v>
      </c>
    </row>
    <row r="147" spans="1:16" ht="208" x14ac:dyDescent="0.3">
      <c r="A147" s="1" t="s">
        <v>919</v>
      </c>
      <c r="B147" s="15" t="s">
        <v>920</v>
      </c>
      <c r="C147" s="7" t="s">
        <v>923</v>
      </c>
      <c r="D147" s="7" t="s">
        <v>921</v>
      </c>
      <c r="E147" s="8" t="s">
        <v>2085</v>
      </c>
      <c r="F147" s="9">
        <v>1</v>
      </c>
      <c r="G147" s="10" t="str">
        <f t="shared" si="4"/>
        <v>RELEVANTE</v>
      </c>
      <c r="H147" s="11"/>
      <c r="J147" s="18" t="s">
        <v>284</v>
      </c>
      <c r="K147" s="8" t="s">
        <v>2086</v>
      </c>
      <c r="L147" s="14"/>
      <c r="M147" s="8" t="s">
        <v>285</v>
      </c>
      <c r="N147" s="1">
        <v>1</v>
      </c>
      <c r="O147" s="10" t="str">
        <f t="shared" si="5"/>
        <v>RELEVANTE</v>
      </c>
      <c r="P147" s="11"/>
    </row>
    <row r="148" spans="1:16" ht="208" x14ac:dyDescent="0.3">
      <c r="A148" s="1" t="s">
        <v>391</v>
      </c>
      <c r="B148" s="6" t="s">
        <v>1237</v>
      </c>
      <c r="C148" s="7" t="s">
        <v>1240</v>
      </c>
      <c r="D148" s="7" t="s">
        <v>1238</v>
      </c>
      <c r="E148" s="8" t="s">
        <v>2087</v>
      </c>
      <c r="F148" s="9">
        <v>0</v>
      </c>
      <c r="G148" s="10" t="str">
        <f t="shared" si="4"/>
        <v>NO RELEVANTE</v>
      </c>
      <c r="H148" s="11"/>
      <c r="J148" s="18" t="s">
        <v>1651</v>
      </c>
      <c r="K148" s="8" t="s">
        <v>2088</v>
      </c>
      <c r="L148" s="14"/>
      <c r="M148" s="8" t="s">
        <v>1652</v>
      </c>
      <c r="N148" s="1">
        <v>1</v>
      </c>
      <c r="O148" s="10" t="str">
        <f t="shared" si="5"/>
        <v>RELEVANTE</v>
      </c>
      <c r="P148" s="11"/>
    </row>
    <row r="149" spans="1:16" ht="208" x14ac:dyDescent="0.3">
      <c r="A149" s="1" t="s">
        <v>1167</v>
      </c>
      <c r="B149" s="26" t="s">
        <v>1168</v>
      </c>
      <c r="C149" s="7" t="s">
        <v>1171</v>
      </c>
      <c r="D149" s="7" t="s">
        <v>1169</v>
      </c>
      <c r="E149" s="8" t="s">
        <v>2089</v>
      </c>
      <c r="F149" s="9">
        <v>1</v>
      </c>
      <c r="G149" s="10" t="str">
        <f t="shared" si="4"/>
        <v>RELEVANTE</v>
      </c>
      <c r="H149" s="11" t="s">
        <v>1775</v>
      </c>
      <c r="I149" s="12"/>
      <c r="J149" s="28" t="s">
        <v>1229</v>
      </c>
      <c r="K149" s="8" t="s">
        <v>2090</v>
      </c>
      <c r="L149" s="14"/>
      <c r="M149" s="8" t="s">
        <v>1230</v>
      </c>
      <c r="N149" s="1">
        <v>1</v>
      </c>
      <c r="O149" s="10" t="str">
        <f t="shared" si="5"/>
        <v>RELEVANTE</v>
      </c>
      <c r="P149" s="11"/>
    </row>
    <row r="150" spans="1:16" ht="234" x14ac:dyDescent="0.3">
      <c r="A150" s="1" t="s">
        <v>283</v>
      </c>
      <c r="B150" s="15" t="s">
        <v>284</v>
      </c>
      <c r="C150" s="7" t="s">
        <v>287</v>
      </c>
      <c r="D150" s="7" t="s">
        <v>285</v>
      </c>
      <c r="E150" s="8" t="s">
        <v>2091</v>
      </c>
      <c r="F150" s="9">
        <v>1</v>
      </c>
      <c r="G150" s="10" t="str">
        <f t="shared" si="4"/>
        <v>RELEVANTE</v>
      </c>
      <c r="H150" s="11"/>
      <c r="J150" s="13" t="s">
        <v>1128</v>
      </c>
      <c r="K150" s="8" t="s">
        <v>2092</v>
      </c>
      <c r="L150" s="14"/>
      <c r="M150" s="8" t="s">
        <v>1129</v>
      </c>
      <c r="N150" s="1">
        <v>0</v>
      </c>
      <c r="O150" s="10" t="str">
        <f t="shared" si="5"/>
        <v>NO RELEVANTE</v>
      </c>
      <c r="P150" s="11"/>
    </row>
    <row r="151" spans="1:16" ht="234" x14ac:dyDescent="0.3">
      <c r="A151" s="1" t="s">
        <v>1650</v>
      </c>
      <c r="B151" s="15" t="s">
        <v>1651</v>
      </c>
      <c r="C151" s="7" t="s">
        <v>1654</v>
      </c>
      <c r="D151" s="7" t="s">
        <v>1652</v>
      </c>
      <c r="E151" s="8" t="s">
        <v>2093</v>
      </c>
      <c r="F151" s="9">
        <v>1</v>
      </c>
      <c r="G151" s="10" t="str">
        <f t="shared" si="4"/>
        <v>RELEVANTE</v>
      </c>
      <c r="H151" s="11"/>
      <c r="J151" s="18" t="s">
        <v>1514</v>
      </c>
      <c r="K151" s="8" t="s">
        <v>2094</v>
      </c>
      <c r="L151" s="14"/>
      <c r="M151" s="8" t="s">
        <v>1515</v>
      </c>
      <c r="N151" s="1">
        <v>1</v>
      </c>
      <c r="O151" s="10" t="str">
        <f t="shared" si="5"/>
        <v>RELEVANTE</v>
      </c>
      <c r="P151" s="11"/>
    </row>
    <row r="152" spans="1:16" ht="299" x14ac:dyDescent="0.3">
      <c r="A152" s="1" t="s">
        <v>1228</v>
      </c>
      <c r="B152" s="29" t="s">
        <v>1229</v>
      </c>
      <c r="C152" s="7" t="s">
        <v>1232</v>
      </c>
      <c r="D152" s="7" t="s">
        <v>1230</v>
      </c>
      <c r="E152" s="8" t="s">
        <v>2095</v>
      </c>
      <c r="F152" s="9">
        <v>1</v>
      </c>
      <c r="G152" s="21" t="str">
        <f t="shared" si="4"/>
        <v>RELEVANTE</v>
      </c>
      <c r="H152" s="11"/>
      <c r="J152" s="13" t="s">
        <v>1467</v>
      </c>
      <c r="K152" s="8" t="s">
        <v>2096</v>
      </c>
      <c r="L152" s="14" t="s">
        <v>2097</v>
      </c>
      <c r="M152" s="8" t="s">
        <v>1468</v>
      </c>
      <c r="N152" s="22">
        <v>1</v>
      </c>
      <c r="O152" s="21" t="str">
        <f t="shared" si="5"/>
        <v>RELEVANTE</v>
      </c>
      <c r="P152" s="11" t="s">
        <v>1752</v>
      </c>
    </row>
    <row r="153" spans="1:16" ht="273" x14ac:dyDescent="0.3">
      <c r="A153" s="1" t="s">
        <v>1127</v>
      </c>
      <c r="B153" s="6" t="s">
        <v>1128</v>
      </c>
      <c r="C153" s="7" t="s">
        <v>1131</v>
      </c>
      <c r="D153" s="7" t="s">
        <v>1129</v>
      </c>
      <c r="E153" s="8" t="s">
        <v>2098</v>
      </c>
      <c r="F153" s="9">
        <v>0</v>
      </c>
      <c r="G153" s="10" t="str">
        <f t="shared" si="4"/>
        <v>NO RELEVANTE</v>
      </c>
      <c r="H153" s="11"/>
      <c r="J153" s="13" t="s">
        <v>214</v>
      </c>
      <c r="K153" s="8" t="s">
        <v>217</v>
      </c>
      <c r="L153" s="14"/>
      <c r="M153" s="8" t="s">
        <v>215</v>
      </c>
      <c r="N153" s="1">
        <v>0</v>
      </c>
      <c r="O153" s="10" t="str">
        <f t="shared" si="5"/>
        <v>NO RELEVANTE</v>
      </c>
      <c r="P153" s="11"/>
    </row>
    <row r="154" spans="1:16" ht="169" x14ac:dyDescent="0.3">
      <c r="A154" s="1" t="s">
        <v>1513</v>
      </c>
      <c r="B154" s="15" t="s">
        <v>1514</v>
      </c>
      <c r="C154" s="7" t="s">
        <v>1517</v>
      </c>
      <c r="D154" s="7" t="s">
        <v>1515</v>
      </c>
      <c r="E154" s="8" t="s">
        <v>2099</v>
      </c>
      <c r="F154" s="9">
        <v>1</v>
      </c>
      <c r="G154" s="10" t="str">
        <f t="shared" si="4"/>
        <v>RELEVANTE</v>
      </c>
      <c r="H154" s="11"/>
      <c r="J154" s="28" t="s">
        <v>1436</v>
      </c>
      <c r="K154" s="8" t="s">
        <v>2100</v>
      </c>
      <c r="L154" s="14"/>
      <c r="M154" s="8" t="s">
        <v>1437</v>
      </c>
      <c r="N154" s="1">
        <v>1</v>
      </c>
      <c r="O154" s="10" t="str">
        <f t="shared" si="5"/>
        <v>RELEVANTE</v>
      </c>
      <c r="P154" s="11"/>
    </row>
    <row r="155" spans="1:16" ht="351" x14ac:dyDescent="0.3">
      <c r="A155" s="1" t="s">
        <v>1466</v>
      </c>
      <c r="B155" s="6" t="s">
        <v>1467</v>
      </c>
      <c r="C155" s="7" t="s">
        <v>1470</v>
      </c>
      <c r="D155" s="7" t="s">
        <v>1468</v>
      </c>
      <c r="E155" s="8" t="s">
        <v>2101</v>
      </c>
      <c r="F155" s="9">
        <v>0</v>
      </c>
      <c r="G155" s="10" t="str">
        <f t="shared" si="4"/>
        <v>NO RELEVANTE</v>
      </c>
      <c r="H155" s="11"/>
      <c r="J155" s="13" t="s">
        <v>1013</v>
      </c>
      <c r="K155" s="8" t="s">
        <v>2102</v>
      </c>
      <c r="L155" s="14"/>
      <c r="M155" s="8" t="s">
        <v>1014</v>
      </c>
      <c r="N155" s="1">
        <v>0</v>
      </c>
      <c r="O155" s="10" t="str">
        <f t="shared" si="5"/>
        <v>NO RELEVANTE</v>
      </c>
      <c r="P155" s="11"/>
    </row>
    <row r="156" spans="1:16" ht="208" x14ac:dyDescent="0.3">
      <c r="A156" s="1" t="s">
        <v>213</v>
      </c>
      <c r="B156" s="6" t="s">
        <v>214</v>
      </c>
      <c r="C156" s="7" t="s">
        <v>217</v>
      </c>
      <c r="D156" s="7" t="s">
        <v>215</v>
      </c>
      <c r="E156" s="8" t="s">
        <v>2103</v>
      </c>
      <c r="F156" s="9">
        <v>0</v>
      </c>
      <c r="G156" s="10" t="str">
        <f t="shared" si="4"/>
        <v>NO RELEVANTE</v>
      </c>
      <c r="H156" s="11"/>
      <c r="J156" s="28" t="s">
        <v>950</v>
      </c>
      <c r="K156" s="8" t="s">
        <v>2104</v>
      </c>
      <c r="L156" s="14"/>
      <c r="M156" s="8" t="s">
        <v>951</v>
      </c>
      <c r="N156" s="1">
        <v>1</v>
      </c>
      <c r="O156" s="10" t="str">
        <f t="shared" si="5"/>
        <v>RELEVANTE</v>
      </c>
      <c r="P156" s="11"/>
    </row>
    <row r="157" spans="1:16" ht="260" x14ac:dyDescent="0.3">
      <c r="A157" s="1" t="s">
        <v>1435</v>
      </c>
      <c r="B157" s="29" t="s">
        <v>1436</v>
      </c>
      <c r="C157" s="7" t="s">
        <v>1439</v>
      </c>
      <c r="D157" s="7" t="s">
        <v>1437</v>
      </c>
      <c r="E157" s="8" t="s">
        <v>2105</v>
      </c>
      <c r="F157" s="9">
        <v>1</v>
      </c>
      <c r="G157" s="21" t="str">
        <f t="shared" si="4"/>
        <v>RELEVANTE</v>
      </c>
      <c r="H157" s="11"/>
      <c r="J157" s="18" t="s">
        <v>316</v>
      </c>
      <c r="K157" s="8" t="s">
        <v>2106</v>
      </c>
      <c r="L157" s="14"/>
      <c r="M157" s="8" t="s">
        <v>317</v>
      </c>
      <c r="N157" s="22">
        <v>1</v>
      </c>
      <c r="O157" s="21" t="str">
        <f t="shared" si="5"/>
        <v>RELEVANTE</v>
      </c>
      <c r="P157" s="11"/>
    </row>
    <row r="158" spans="1:16" ht="234" x14ac:dyDescent="0.3">
      <c r="A158" s="1" t="s">
        <v>1012</v>
      </c>
      <c r="B158" s="37" t="s">
        <v>1013</v>
      </c>
      <c r="C158" s="7" t="s">
        <v>1016</v>
      </c>
      <c r="D158" s="7" t="s">
        <v>1014</v>
      </c>
      <c r="E158" s="8" t="s">
        <v>2107</v>
      </c>
      <c r="F158" s="9">
        <v>1</v>
      </c>
      <c r="G158" s="10" t="str">
        <f t="shared" si="4"/>
        <v>RELEVANTE</v>
      </c>
      <c r="H158" s="11" t="s">
        <v>1752</v>
      </c>
      <c r="I158" s="12"/>
      <c r="J158" s="13" t="s">
        <v>1546</v>
      </c>
      <c r="K158" s="8" t="s">
        <v>2108</v>
      </c>
      <c r="L158" s="14"/>
      <c r="M158" s="8"/>
      <c r="N158" s="1">
        <v>0</v>
      </c>
      <c r="O158" s="10" t="str">
        <f t="shared" si="5"/>
        <v>NO RELEVANTE</v>
      </c>
      <c r="P158" s="11"/>
    </row>
    <row r="159" spans="1:16" ht="247" x14ac:dyDescent="0.3">
      <c r="A159" s="1" t="s">
        <v>949</v>
      </c>
      <c r="B159" s="29" t="s">
        <v>950</v>
      </c>
      <c r="C159" s="7" t="s">
        <v>953</v>
      </c>
      <c r="D159" s="7" t="s">
        <v>951</v>
      </c>
      <c r="E159" s="8" t="s">
        <v>2109</v>
      </c>
      <c r="F159" s="9">
        <v>1</v>
      </c>
      <c r="G159" s="21" t="str">
        <f t="shared" si="4"/>
        <v>RELEVANTE</v>
      </c>
      <c r="H159" s="11"/>
      <c r="J159" s="13" t="s">
        <v>1029</v>
      </c>
      <c r="K159" s="8" t="s">
        <v>2110</v>
      </c>
      <c r="L159" s="14"/>
      <c r="M159" s="8" t="s">
        <v>1030</v>
      </c>
      <c r="N159" s="22">
        <v>0</v>
      </c>
      <c r="O159" s="21" t="str">
        <f t="shared" si="5"/>
        <v>NO RELEVANTE</v>
      </c>
      <c r="P159" s="11"/>
    </row>
    <row r="160" spans="1:16" ht="299" x14ac:dyDescent="0.3">
      <c r="A160" s="1" t="s">
        <v>315</v>
      </c>
      <c r="B160" s="15" t="s">
        <v>316</v>
      </c>
      <c r="C160" s="7" t="s">
        <v>319</v>
      </c>
      <c r="D160" s="7" t="s">
        <v>317</v>
      </c>
      <c r="E160" s="8" t="s">
        <v>2111</v>
      </c>
      <c r="F160" s="9">
        <v>1</v>
      </c>
      <c r="G160" s="10" t="str">
        <f t="shared" si="4"/>
        <v>RELEVANTE</v>
      </c>
      <c r="H160" s="11"/>
      <c r="J160" s="18" t="s">
        <v>1337</v>
      </c>
      <c r="K160" s="8" t="s">
        <v>2112</v>
      </c>
      <c r="L160" s="14"/>
      <c r="M160" s="8" t="s">
        <v>1338</v>
      </c>
      <c r="N160" s="1">
        <v>1</v>
      </c>
      <c r="O160" s="10" t="str">
        <f t="shared" si="5"/>
        <v>RELEVANTE</v>
      </c>
      <c r="P160" s="11"/>
    </row>
    <row r="161" spans="1:16" ht="208" x14ac:dyDescent="0.3">
      <c r="A161" s="1" t="s">
        <v>1545</v>
      </c>
      <c r="B161" s="6" t="s">
        <v>1546</v>
      </c>
      <c r="C161" s="7" t="s">
        <v>1548</v>
      </c>
      <c r="D161" s="7"/>
      <c r="E161" s="8" t="s">
        <v>2113</v>
      </c>
      <c r="F161" s="9">
        <v>0</v>
      </c>
      <c r="G161" s="10" t="str">
        <f t="shared" si="4"/>
        <v>NO RELEVANTE</v>
      </c>
      <c r="H161" s="11"/>
      <c r="J161" s="18" t="s">
        <v>300</v>
      </c>
      <c r="K161" s="8" t="s">
        <v>2114</v>
      </c>
      <c r="L161" s="14"/>
      <c r="M161" s="8" t="s">
        <v>301</v>
      </c>
      <c r="N161" s="1">
        <v>1</v>
      </c>
      <c r="O161" s="10" t="str">
        <f t="shared" si="5"/>
        <v>RELEVANTE</v>
      </c>
      <c r="P161" s="11"/>
    </row>
    <row r="162" spans="1:16" ht="286" x14ac:dyDescent="0.3">
      <c r="A162" s="1" t="s">
        <v>1028</v>
      </c>
      <c r="B162" s="6" t="s">
        <v>1029</v>
      </c>
      <c r="C162" s="7" t="s">
        <v>1032</v>
      </c>
      <c r="D162" s="7" t="s">
        <v>1030</v>
      </c>
      <c r="E162" s="8" t="s">
        <v>2115</v>
      </c>
      <c r="F162" s="9">
        <v>0</v>
      </c>
      <c r="G162" s="10" t="str">
        <f t="shared" si="4"/>
        <v>NO RELEVANTE</v>
      </c>
      <c r="H162" s="11"/>
      <c r="J162" s="18" t="s">
        <v>576</v>
      </c>
      <c r="K162" s="8" t="s">
        <v>2116</v>
      </c>
      <c r="L162" s="14"/>
      <c r="M162" s="8" t="s">
        <v>577</v>
      </c>
      <c r="N162" s="1">
        <v>1</v>
      </c>
      <c r="O162" s="10" t="str">
        <f t="shared" si="5"/>
        <v>RELEVANTE</v>
      </c>
      <c r="P162" s="11"/>
    </row>
    <row r="163" spans="1:16" ht="208" x14ac:dyDescent="0.3">
      <c r="A163" s="1" t="s">
        <v>1336</v>
      </c>
      <c r="B163" s="15" t="s">
        <v>1337</v>
      </c>
      <c r="C163" s="7" t="s">
        <v>1340</v>
      </c>
      <c r="D163" s="7" t="s">
        <v>1338</v>
      </c>
      <c r="E163" s="8" t="s">
        <v>2117</v>
      </c>
      <c r="F163" s="9">
        <v>1</v>
      </c>
      <c r="G163" s="10" t="str">
        <f t="shared" si="4"/>
        <v>RELEVANTE</v>
      </c>
      <c r="H163" s="11"/>
      <c r="J163" s="18" t="s">
        <v>384</v>
      </c>
      <c r="K163" s="8" t="s">
        <v>2118</v>
      </c>
      <c r="L163" s="14"/>
      <c r="M163" s="8" t="s">
        <v>385</v>
      </c>
      <c r="N163" s="1">
        <v>1</v>
      </c>
      <c r="O163" s="10" t="str">
        <f t="shared" si="5"/>
        <v>RELEVANTE</v>
      </c>
      <c r="P163" s="11"/>
    </row>
    <row r="164" spans="1:16" ht="156" x14ac:dyDescent="0.3">
      <c r="A164" s="1" t="s">
        <v>1560</v>
      </c>
      <c r="B164" s="26" t="s">
        <v>1561</v>
      </c>
      <c r="C164" s="7" t="s">
        <v>1564</v>
      </c>
      <c r="D164" s="7" t="s">
        <v>1562</v>
      </c>
      <c r="E164" s="8" t="s">
        <v>2119</v>
      </c>
      <c r="F164" s="9">
        <v>1</v>
      </c>
      <c r="G164" s="10" t="str">
        <f t="shared" si="4"/>
        <v>RELEVANTE</v>
      </c>
      <c r="H164" s="11" t="s">
        <v>1775</v>
      </c>
      <c r="I164" s="12"/>
      <c r="J164" s="18" t="s">
        <v>1259</v>
      </c>
      <c r="K164" s="8" t="s">
        <v>2120</v>
      </c>
      <c r="L164" s="14"/>
      <c r="M164" s="8" t="s">
        <v>1260</v>
      </c>
      <c r="N164" s="1">
        <v>1</v>
      </c>
      <c r="O164" s="10" t="str">
        <f t="shared" si="5"/>
        <v>RELEVANTE</v>
      </c>
      <c r="P164" s="11"/>
    </row>
    <row r="165" spans="1:16" ht="169" x14ac:dyDescent="0.3">
      <c r="A165" s="1" t="s">
        <v>299</v>
      </c>
      <c r="B165" s="15" t="s">
        <v>300</v>
      </c>
      <c r="C165" s="7" t="s">
        <v>303</v>
      </c>
      <c r="D165" s="7" t="s">
        <v>301</v>
      </c>
      <c r="E165" s="8" t="s">
        <v>2121</v>
      </c>
      <c r="F165" s="9">
        <v>1</v>
      </c>
      <c r="G165" s="10" t="str">
        <f t="shared" si="4"/>
        <v>RELEVANTE</v>
      </c>
      <c r="H165" s="11"/>
      <c r="J165" s="18" t="s">
        <v>1405</v>
      </c>
      <c r="K165" s="8" t="s">
        <v>2122</v>
      </c>
      <c r="L165" s="14"/>
      <c r="M165" s="8" t="s">
        <v>1406</v>
      </c>
      <c r="N165" s="1">
        <v>1</v>
      </c>
      <c r="O165" s="10" t="str">
        <f t="shared" si="5"/>
        <v>RELEVANTE</v>
      </c>
      <c r="P165" s="11"/>
    </row>
    <row r="166" spans="1:16" ht="260" x14ac:dyDescent="0.3">
      <c r="A166" s="1" t="s">
        <v>575</v>
      </c>
      <c r="B166" s="15" t="s">
        <v>576</v>
      </c>
      <c r="C166" s="7" t="s">
        <v>579</v>
      </c>
      <c r="D166" s="7" t="s">
        <v>577</v>
      </c>
      <c r="E166" s="8" t="s">
        <v>2123</v>
      </c>
      <c r="F166" s="9">
        <v>1</v>
      </c>
      <c r="G166" s="10" t="str">
        <f t="shared" si="4"/>
        <v>RELEVANTE</v>
      </c>
      <c r="H166" s="11"/>
      <c r="J166" s="18" t="s">
        <v>1413</v>
      </c>
      <c r="K166" s="8" t="s">
        <v>2124</v>
      </c>
      <c r="L166" s="14"/>
      <c r="M166" s="8" t="s">
        <v>1414</v>
      </c>
      <c r="N166" s="1">
        <v>1</v>
      </c>
      <c r="O166" s="10" t="str">
        <f t="shared" si="5"/>
        <v>RELEVANTE</v>
      </c>
      <c r="P166" s="11"/>
    </row>
    <row r="167" spans="1:16" ht="234" x14ac:dyDescent="0.3">
      <c r="A167" s="1" t="s">
        <v>383</v>
      </c>
      <c r="B167" s="15" t="s">
        <v>384</v>
      </c>
      <c r="C167" s="7" t="s">
        <v>387</v>
      </c>
      <c r="D167" s="7" t="s">
        <v>385</v>
      </c>
      <c r="E167" s="8" t="s">
        <v>2125</v>
      </c>
      <c r="F167" s="9">
        <v>1</v>
      </c>
      <c r="G167" s="10" t="str">
        <f t="shared" si="4"/>
        <v>RELEVANTE</v>
      </c>
      <c r="H167" s="11"/>
      <c r="J167" s="13" t="s">
        <v>678</v>
      </c>
      <c r="K167" s="8" t="s">
        <v>2126</v>
      </c>
      <c r="L167" s="14"/>
      <c r="M167" s="8" t="s">
        <v>679</v>
      </c>
      <c r="N167" s="1">
        <v>0</v>
      </c>
      <c r="O167" s="10" t="str">
        <f t="shared" si="5"/>
        <v>NO RELEVANTE</v>
      </c>
      <c r="P167" s="11"/>
    </row>
    <row r="168" spans="1:16" ht="234" x14ac:dyDescent="0.3">
      <c r="A168" s="1" t="s">
        <v>1258</v>
      </c>
      <c r="B168" s="15" t="s">
        <v>1259</v>
      </c>
      <c r="C168" s="7" t="s">
        <v>1262</v>
      </c>
      <c r="D168" s="7" t="s">
        <v>1260</v>
      </c>
      <c r="E168" s="8" t="s">
        <v>2127</v>
      </c>
      <c r="F168" s="9">
        <v>1</v>
      </c>
      <c r="G168" s="10" t="str">
        <f t="shared" si="4"/>
        <v>RELEVANTE</v>
      </c>
      <c r="H168" s="11"/>
      <c r="J168" s="18" t="s">
        <v>1620</v>
      </c>
      <c r="K168" s="8" t="s">
        <v>2128</v>
      </c>
      <c r="L168" s="14"/>
      <c r="M168" s="8" t="s">
        <v>1621</v>
      </c>
      <c r="N168" s="1">
        <v>1</v>
      </c>
      <c r="O168" s="10" t="str">
        <f t="shared" si="5"/>
        <v>RELEVANTE</v>
      </c>
      <c r="P168" s="11"/>
    </row>
    <row r="169" spans="1:16" ht="195" x14ac:dyDescent="0.3">
      <c r="A169" s="1" t="s">
        <v>1404</v>
      </c>
      <c r="B169" s="15" t="s">
        <v>1405</v>
      </c>
      <c r="C169" s="7" t="s">
        <v>1408</v>
      </c>
      <c r="D169" s="7" t="s">
        <v>1406</v>
      </c>
      <c r="E169" s="8" t="s">
        <v>2129</v>
      </c>
      <c r="F169" s="9">
        <v>1</v>
      </c>
      <c r="G169" s="10" t="str">
        <f t="shared" si="4"/>
        <v>RELEVANTE</v>
      </c>
      <c r="H169" s="11"/>
      <c r="J169" s="18" t="s">
        <v>928</v>
      </c>
      <c r="K169" s="8" t="s">
        <v>2130</v>
      </c>
      <c r="L169" s="14"/>
      <c r="M169" s="8" t="s">
        <v>929</v>
      </c>
      <c r="N169" s="1">
        <v>1</v>
      </c>
      <c r="O169" s="10" t="str">
        <f t="shared" si="5"/>
        <v>RELEVANTE</v>
      </c>
      <c r="P169" s="11"/>
    </row>
    <row r="170" spans="1:16" ht="195" x14ac:dyDescent="0.3">
      <c r="A170" s="1" t="s">
        <v>1412</v>
      </c>
      <c r="B170" s="15" t="s">
        <v>1413</v>
      </c>
      <c r="C170" s="7" t="s">
        <v>1416</v>
      </c>
      <c r="D170" s="7" t="s">
        <v>1414</v>
      </c>
      <c r="E170" s="8" t="s">
        <v>2131</v>
      </c>
      <c r="F170" s="9">
        <v>1</v>
      </c>
      <c r="G170" s="10" t="str">
        <f t="shared" si="4"/>
        <v>RELEVANTE</v>
      </c>
      <c r="H170" s="11"/>
      <c r="J170" s="18" t="s">
        <v>584</v>
      </c>
      <c r="K170" s="8" t="s">
        <v>2132</v>
      </c>
      <c r="L170" s="14"/>
      <c r="M170" s="8" t="s">
        <v>585</v>
      </c>
      <c r="N170" s="1">
        <v>1</v>
      </c>
      <c r="O170" s="10" t="str">
        <f t="shared" si="5"/>
        <v>RELEVANTE</v>
      </c>
      <c r="P170" s="11"/>
    </row>
    <row r="171" spans="1:16" ht="286" x14ac:dyDescent="0.3">
      <c r="A171" s="1" t="s">
        <v>677</v>
      </c>
      <c r="B171" s="6" t="s">
        <v>678</v>
      </c>
      <c r="C171" s="7" t="s">
        <v>681</v>
      </c>
      <c r="D171" s="7" t="s">
        <v>679</v>
      </c>
      <c r="E171" s="8" t="s">
        <v>2133</v>
      </c>
      <c r="F171" s="9">
        <v>0</v>
      </c>
      <c r="G171" s="10" t="str">
        <f t="shared" si="4"/>
        <v>NO RELEVANTE</v>
      </c>
      <c r="H171" s="11"/>
      <c r="J171" s="18" t="s">
        <v>2134</v>
      </c>
      <c r="K171" s="8" t="s">
        <v>2135</v>
      </c>
      <c r="L171" s="14"/>
      <c r="M171" s="8" t="s">
        <v>133</v>
      </c>
      <c r="N171" s="1">
        <v>1</v>
      </c>
      <c r="O171" s="10" t="str">
        <f t="shared" si="5"/>
        <v>RELEVANTE</v>
      </c>
      <c r="P171" s="11"/>
    </row>
    <row r="172" spans="1:16" ht="273" x14ac:dyDescent="0.3">
      <c r="A172" s="1" t="s">
        <v>1619</v>
      </c>
      <c r="B172" s="15" t="s">
        <v>1620</v>
      </c>
      <c r="C172" s="7" t="s">
        <v>1623</v>
      </c>
      <c r="D172" s="7" t="s">
        <v>1621</v>
      </c>
      <c r="E172" s="8" t="s">
        <v>2136</v>
      </c>
      <c r="F172" s="9">
        <v>1</v>
      </c>
      <c r="G172" s="10" t="str">
        <f t="shared" si="4"/>
        <v>RELEVANTE</v>
      </c>
      <c r="H172" s="11"/>
      <c r="J172" s="13" t="s">
        <v>141</v>
      </c>
      <c r="K172" s="8" t="s">
        <v>2137</v>
      </c>
      <c r="L172" s="14"/>
      <c r="M172" s="8" t="s">
        <v>142</v>
      </c>
      <c r="N172" s="1">
        <v>0</v>
      </c>
      <c r="O172" s="10" t="str">
        <f t="shared" si="5"/>
        <v>NO RELEVANTE</v>
      </c>
      <c r="P172" s="11"/>
    </row>
    <row r="173" spans="1:16" ht="234" x14ac:dyDescent="0.3">
      <c r="A173" s="1" t="s">
        <v>927</v>
      </c>
      <c r="B173" s="15" t="s">
        <v>928</v>
      </c>
      <c r="C173" s="7" t="s">
        <v>931</v>
      </c>
      <c r="D173" s="7" t="s">
        <v>929</v>
      </c>
      <c r="E173" s="8" t="s">
        <v>2138</v>
      </c>
      <c r="F173" s="9">
        <v>1</v>
      </c>
      <c r="G173" s="10" t="str">
        <f t="shared" si="4"/>
        <v>RELEVANTE</v>
      </c>
      <c r="H173" s="11"/>
      <c r="J173" s="18" t="s">
        <v>1698</v>
      </c>
      <c r="K173" s="8" t="s">
        <v>2139</v>
      </c>
      <c r="L173" s="14"/>
      <c r="M173" s="8" t="s">
        <v>1699</v>
      </c>
      <c r="N173" s="1">
        <v>1</v>
      </c>
      <c r="O173" s="10" t="str">
        <f t="shared" si="5"/>
        <v>RELEVANTE</v>
      </c>
      <c r="P173" s="11"/>
    </row>
    <row r="174" spans="1:16" ht="247" x14ac:dyDescent="0.3">
      <c r="A174" s="1" t="s">
        <v>996</v>
      </c>
      <c r="B174" s="26" t="s">
        <v>997</v>
      </c>
      <c r="C174" s="7" t="s">
        <v>1000</v>
      </c>
      <c r="D174" s="7" t="s">
        <v>998</v>
      </c>
      <c r="E174" s="8" t="s">
        <v>2140</v>
      </c>
      <c r="F174" s="9">
        <v>1</v>
      </c>
      <c r="G174" s="10" t="str">
        <f t="shared" si="4"/>
        <v>RELEVANTE</v>
      </c>
      <c r="H174" s="11" t="s">
        <v>1775</v>
      </c>
      <c r="I174" s="12"/>
      <c r="J174" s="18" t="s">
        <v>182</v>
      </c>
      <c r="K174" s="8" t="s">
        <v>2141</v>
      </c>
      <c r="L174" s="14"/>
      <c r="M174" s="8" t="s">
        <v>183</v>
      </c>
      <c r="N174" s="1">
        <v>1</v>
      </c>
      <c r="O174" s="10" t="str">
        <f t="shared" si="5"/>
        <v>RELEVANTE</v>
      </c>
      <c r="P174" s="11"/>
    </row>
    <row r="175" spans="1:16" ht="221" x14ac:dyDescent="0.3">
      <c r="A175" s="1" t="s">
        <v>583</v>
      </c>
      <c r="B175" s="15" t="s">
        <v>584</v>
      </c>
      <c r="C175" s="7" t="s">
        <v>587</v>
      </c>
      <c r="D175" s="7" t="s">
        <v>585</v>
      </c>
      <c r="E175" s="8" t="s">
        <v>2142</v>
      </c>
      <c r="F175" s="9">
        <v>0</v>
      </c>
      <c r="G175" s="10" t="str">
        <f t="shared" si="4"/>
        <v>NO RELEVANTE</v>
      </c>
      <c r="H175" s="11" t="s">
        <v>1775</v>
      </c>
      <c r="I175" s="12"/>
      <c r="J175" s="18" t="s">
        <v>453</v>
      </c>
      <c r="K175" s="8" t="s">
        <v>2143</v>
      </c>
      <c r="L175" s="14"/>
      <c r="M175" s="8" t="s">
        <v>454</v>
      </c>
      <c r="N175" s="1">
        <v>1</v>
      </c>
      <c r="O175" s="10" t="str">
        <f t="shared" si="5"/>
        <v>RELEVANTE</v>
      </c>
      <c r="P175" s="11"/>
    </row>
    <row r="176" spans="1:16" ht="325" x14ac:dyDescent="0.3">
      <c r="A176" s="1" t="s">
        <v>131</v>
      </c>
      <c r="B176" s="15" t="s">
        <v>132</v>
      </c>
      <c r="C176" s="7" t="s">
        <v>135</v>
      </c>
      <c r="D176" s="7" t="s">
        <v>133</v>
      </c>
      <c r="E176" s="8" t="s">
        <v>2144</v>
      </c>
      <c r="F176" s="9">
        <v>1</v>
      </c>
      <c r="G176" s="10" t="str">
        <f t="shared" si="4"/>
        <v>RELEVANTE</v>
      </c>
      <c r="H176" s="11"/>
      <c r="J176" s="13" t="s">
        <v>778</v>
      </c>
      <c r="K176" s="8" t="s">
        <v>2145</v>
      </c>
      <c r="L176" s="14"/>
      <c r="M176" s="8" t="s">
        <v>779</v>
      </c>
      <c r="N176" s="1">
        <v>0</v>
      </c>
      <c r="O176" s="10" t="str">
        <f t="shared" si="5"/>
        <v>NO RELEVANTE</v>
      </c>
      <c r="P176" s="11"/>
    </row>
    <row r="177" spans="1:16" ht="221" x14ac:dyDescent="0.3">
      <c r="A177" s="1" t="s">
        <v>606</v>
      </c>
      <c r="B177" s="26" t="s">
        <v>607</v>
      </c>
      <c r="C177" s="7" t="s">
        <v>610</v>
      </c>
      <c r="D177" s="7" t="s">
        <v>608</v>
      </c>
      <c r="E177" s="8" t="s">
        <v>2146</v>
      </c>
      <c r="F177" s="9">
        <v>1</v>
      </c>
      <c r="G177" s="10" t="str">
        <f t="shared" si="4"/>
        <v>RELEVANTE</v>
      </c>
      <c r="H177" s="11" t="s">
        <v>1775</v>
      </c>
      <c r="I177" s="12"/>
      <c r="J177" s="13" t="s">
        <v>1214</v>
      </c>
      <c r="K177" s="8" t="s">
        <v>2147</v>
      </c>
      <c r="L177" s="14"/>
      <c r="M177" s="8" t="s">
        <v>1215</v>
      </c>
      <c r="N177" s="1">
        <v>0</v>
      </c>
      <c r="O177" s="10" t="str">
        <f t="shared" si="5"/>
        <v>NO RELEVANTE</v>
      </c>
      <c r="P177" s="11"/>
    </row>
    <row r="178" spans="1:16" ht="195" x14ac:dyDescent="0.3">
      <c r="A178" s="1" t="s">
        <v>140</v>
      </c>
      <c r="B178" s="6" t="s">
        <v>141</v>
      </c>
      <c r="C178" s="7" t="s">
        <v>144</v>
      </c>
      <c r="D178" s="7" t="s">
        <v>142</v>
      </c>
      <c r="E178" s="8" t="s">
        <v>2148</v>
      </c>
      <c r="F178" s="9">
        <v>0</v>
      </c>
      <c r="G178" s="10" t="str">
        <f t="shared" si="4"/>
        <v>NO RELEVANTE</v>
      </c>
      <c r="H178" s="11"/>
      <c r="J178" s="28" t="s">
        <v>1667</v>
      </c>
      <c r="K178" s="8" t="s">
        <v>2149</v>
      </c>
      <c r="L178" s="14"/>
      <c r="M178" s="8" t="s">
        <v>1668</v>
      </c>
      <c r="N178" s="1">
        <v>1</v>
      </c>
      <c r="O178" s="10" t="str">
        <f t="shared" si="5"/>
        <v>RELEVANTE</v>
      </c>
      <c r="P178" s="11"/>
    </row>
    <row r="179" spans="1:16" ht="273" x14ac:dyDescent="0.3">
      <c r="A179" s="1" t="s">
        <v>1697</v>
      </c>
      <c r="B179" s="15" t="s">
        <v>1698</v>
      </c>
      <c r="C179" s="7" t="s">
        <v>1701</v>
      </c>
      <c r="D179" s="7" t="s">
        <v>1699</v>
      </c>
      <c r="E179" s="8" t="s">
        <v>2150</v>
      </c>
      <c r="F179" s="9">
        <v>1</v>
      </c>
      <c r="G179" s="10" t="str">
        <f t="shared" si="4"/>
        <v>RELEVANTE</v>
      </c>
      <c r="H179" s="11"/>
      <c r="J179" s="13" t="s">
        <v>340</v>
      </c>
      <c r="K179" s="8" t="s">
        <v>2151</v>
      </c>
      <c r="L179" s="14"/>
      <c r="M179" s="8" t="s">
        <v>341</v>
      </c>
      <c r="N179" s="1">
        <v>0</v>
      </c>
      <c r="O179" s="10" t="str">
        <f t="shared" si="5"/>
        <v>NO RELEVANTE</v>
      </c>
      <c r="P179" s="11"/>
    </row>
    <row r="180" spans="1:16" ht="273" x14ac:dyDescent="0.3">
      <c r="A180" s="1" t="s">
        <v>181</v>
      </c>
      <c r="B180" s="15" t="s">
        <v>182</v>
      </c>
      <c r="C180" s="7" t="s">
        <v>185</v>
      </c>
      <c r="D180" s="7" t="s">
        <v>183</v>
      </c>
      <c r="E180" s="8" t="s">
        <v>2152</v>
      </c>
      <c r="F180" s="9">
        <v>1</v>
      </c>
      <c r="G180" s="10" t="str">
        <f t="shared" si="4"/>
        <v>RELEVANTE</v>
      </c>
      <c r="H180" s="11"/>
      <c r="J180" s="13" t="s">
        <v>1490</v>
      </c>
      <c r="K180" s="8" t="s">
        <v>2153</v>
      </c>
      <c r="L180" s="14"/>
      <c r="M180" s="8" t="s">
        <v>1491</v>
      </c>
      <c r="N180" s="1">
        <v>0</v>
      </c>
      <c r="O180" s="10" t="str">
        <f t="shared" si="5"/>
        <v>NO RELEVANTE</v>
      </c>
      <c r="P180" s="11"/>
    </row>
    <row r="181" spans="1:16" ht="195" x14ac:dyDescent="0.3">
      <c r="A181" s="1" t="s">
        <v>452</v>
      </c>
      <c r="B181" s="15" t="s">
        <v>453</v>
      </c>
      <c r="C181" s="7" t="s">
        <v>456</v>
      </c>
      <c r="D181" s="7" t="s">
        <v>454</v>
      </c>
      <c r="E181" s="8" t="s">
        <v>2154</v>
      </c>
      <c r="F181" s="9">
        <v>1</v>
      </c>
      <c r="G181" s="10" t="str">
        <f t="shared" si="4"/>
        <v>RELEVANTE</v>
      </c>
      <c r="H181" s="11"/>
      <c r="J181" s="18" t="s">
        <v>248</v>
      </c>
      <c r="K181" s="8" t="s">
        <v>2155</v>
      </c>
      <c r="L181" s="14"/>
      <c r="M181" s="8" t="s">
        <v>249</v>
      </c>
      <c r="N181" s="1">
        <v>1</v>
      </c>
      <c r="O181" s="10" t="str">
        <f t="shared" si="5"/>
        <v>RELEVANTE</v>
      </c>
      <c r="P181" s="11"/>
    </row>
    <row r="182" spans="1:16" ht="221" x14ac:dyDescent="0.3">
      <c r="A182" s="1" t="s">
        <v>307</v>
      </c>
      <c r="B182" s="26" t="s">
        <v>308</v>
      </c>
      <c r="C182" s="7" t="s">
        <v>311</v>
      </c>
      <c r="D182" s="7" t="s">
        <v>309</v>
      </c>
      <c r="E182" s="8" t="s">
        <v>2156</v>
      </c>
      <c r="F182" s="9">
        <v>0</v>
      </c>
      <c r="G182" s="10" t="str">
        <f t="shared" si="4"/>
        <v>NO RELEVANTE</v>
      </c>
      <c r="H182" s="11"/>
      <c r="J182" s="13" t="s">
        <v>833</v>
      </c>
      <c r="K182" s="8" t="s">
        <v>2157</v>
      </c>
      <c r="L182" s="14"/>
      <c r="M182" s="8" t="s">
        <v>834</v>
      </c>
      <c r="N182" s="1">
        <v>0</v>
      </c>
      <c r="O182" s="10" t="str">
        <f t="shared" si="5"/>
        <v>NO RELEVANTE</v>
      </c>
      <c r="P182" s="11"/>
    </row>
    <row r="183" spans="1:16" ht="338" x14ac:dyDescent="0.3">
      <c r="A183" s="1" t="s">
        <v>777</v>
      </c>
      <c r="B183" s="6" t="s">
        <v>778</v>
      </c>
      <c r="C183" s="7" t="s">
        <v>781</v>
      </c>
      <c r="D183" s="7" t="s">
        <v>779</v>
      </c>
      <c r="E183" s="8" t="s">
        <v>2158</v>
      </c>
      <c r="F183" s="9">
        <v>1</v>
      </c>
      <c r="G183" s="10" t="str">
        <f t="shared" si="4"/>
        <v>RELEVANTE</v>
      </c>
      <c r="H183" s="11" t="s">
        <v>1752</v>
      </c>
      <c r="I183" s="12"/>
      <c r="J183" s="16" t="s">
        <v>102</v>
      </c>
      <c r="K183" s="8" t="s">
        <v>2159</v>
      </c>
      <c r="L183" s="14"/>
      <c r="M183" s="40" t="s">
        <v>104</v>
      </c>
      <c r="N183" s="41" t="s">
        <v>2160</v>
      </c>
      <c r="O183" s="10" t="str">
        <f t="shared" si="5"/>
        <v>NO RELEVANTE</v>
      </c>
      <c r="P183" s="11"/>
    </row>
    <row r="184" spans="1:16" ht="156" x14ac:dyDescent="0.3">
      <c r="A184" s="1" t="s">
        <v>855</v>
      </c>
      <c r="B184" s="26" t="s">
        <v>856</v>
      </c>
      <c r="C184" s="7" t="s">
        <v>859</v>
      </c>
      <c r="D184" s="7" t="s">
        <v>857</v>
      </c>
      <c r="E184" s="8" t="s">
        <v>2161</v>
      </c>
      <c r="F184" s="9">
        <v>0</v>
      </c>
      <c r="G184" s="10" t="str">
        <f t="shared" si="4"/>
        <v>NO RELEVANTE</v>
      </c>
      <c r="H184" s="11"/>
      <c r="J184" s="13" t="s">
        <v>1452</v>
      </c>
      <c r="K184" s="8" t="s">
        <v>2162</v>
      </c>
      <c r="L184" s="14"/>
      <c r="M184" s="8" t="s">
        <v>1453</v>
      </c>
      <c r="N184" s="1">
        <v>0</v>
      </c>
      <c r="O184" s="10" t="str">
        <f t="shared" si="5"/>
        <v>NO RELEVANTE</v>
      </c>
      <c r="P184" s="11"/>
    </row>
    <row r="185" spans="1:16" ht="195" x14ac:dyDescent="0.3">
      <c r="A185" s="1" t="s">
        <v>1213</v>
      </c>
      <c r="B185" s="6" t="s">
        <v>1214</v>
      </c>
      <c r="C185" s="7" t="s">
        <v>1217</v>
      </c>
      <c r="D185" s="7" t="s">
        <v>1215</v>
      </c>
      <c r="E185" s="8" t="s">
        <v>2163</v>
      </c>
      <c r="F185" s="9">
        <v>0</v>
      </c>
      <c r="G185" s="10" t="str">
        <f t="shared" si="4"/>
        <v>NO RELEVANTE</v>
      </c>
      <c r="H185" s="11"/>
      <c r="J185" s="16" t="s">
        <v>2164</v>
      </c>
      <c r="K185" s="8" t="s">
        <v>2165</v>
      </c>
      <c r="L185" s="14" t="s">
        <v>2166</v>
      </c>
      <c r="M185" s="8" t="s">
        <v>2167</v>
      </c>
      <c r="N185" s="1">
        <v>0</v>
      </c>
      <c r="O185" s="10" t="str">
        <f t="shared" si="5"/>
        <v>NO RELEVANTE</v>
      </c>
      <c r="P185" s="11"/>
    </row>
    <row r="186" spans="1:16" ht="234" x14ac:dyDescent="0.3">
      <c r="A186" s="1" t="s">
        <v>1666</v>
      </c>
      <c r="B186" s="29" t="s">
        <v>1667</v>
      </c>
      <c r="C186" s="7" t="s">
        <v>1670</v>
      </c>
      <c r="D186" s="7" t="s">
        <v>1668</v>
      </c>
      <c r="E186" s="8" t="s">
        <v>2168</v>
      </c>
      <c r="F186" s="9">
        <v>1</v>
      </c>
      <c r="G186" s="21" t="str">
        <f t="shared" si="4"/>
        <v>RELEVANTE</v>
      </c>
      <c r="H186" s="11"/>
      <c r="J186" s="18" t="s">
        <v>1315</v>
      </c>
      <c r="K186" s="8" t="s">
        <v>2169</v>
      </c>
      <c r="L186" s="14"/>
      <c r="M186" s="8" t="s">
        <v>1316</v>
      </c>
      <c r="N186" s="22">
        <v>1</v>
      </c>
      <c r="O186" s="21" t="str">
        <f t="shared" si="5"/>
        <v>RELEVANTE</v>
      </c>
      <c r="P186" s="11"/>
    </row>
    <row r="187" spans="1:16" ht="208" x14ac:dyDescent="0.3">
      <c r="A187" s="1" t="s">
        <v>339</v>
      </c>
      <c r="B187" s="6" t="s">
        <v>340</v>
      </c>
      <c r="C187" s="7" t="s">
        <v>343</v>
      </c>
      <c r="D187" s="7" t="s">
        <v>341</v>
      </c>
      <c r="E187" s="8" t="s">
        <v>2170</v>
      </c>
      <c r="F187" s="9">
        <v>0</v>
      </c>
      <c r="G187" s="10" t="str">
        <f t="shared" si="4"/>
        <v>NO RELEVANTE</v>
      </c>
      <c r="H187" s="11"/>
      <c r="J187" s="16" t="s">
        <v>2171</v>
      </c>
      <c r="K187" s="8" t="s">
        <v>2172</v>
      </c>
      <c r="L187" s="14" t="s">
        <v>2173</v>
      </c>
      <c r="M187" s="8" t="s">
        <v>2174</v>
      </c>
      <c r="N187" s="1">
        <v>1</v>
      </c>
      <c r="O187" s="10" t="str">
        <f t="shared" si="5"/>
        <v>RELEVANTE</v>
      </c>
      <c r="P187" s="11" t="s">
        <v>1742</v>
      </c>
    </row>
    <row r="188" spans="1:16" ht="169" x14ac:dyDescent="0.3">
      <c r="A188" s="1" t="s">
        <v>1489</v>
      </c>
      <c r="B188" s="6" t="s">
        <v>1490</v>
      </c>
      <c r="C188" s="7" t="s">
        <v>1493</v>
      </c>
      <c r="D188" s="7" t="s">
        <v>1491</v>
      </c>
      <c r="E188" s="8" t="s">
        <v>2175</v>
      </c>
      <c r="F188" s="9">
        <v>0</v>
      </c>
      <c r="G188" s="10" t="str">
        <f t="shared" si="4"/>
        <v>NO RELEVANTE</v>
      </c>
      <c r="H188" s="11"/>
      <c r="J188" s="13" t="s">
        <v>1244</v>
      </c>
      <c r="K188" s="8" t="s">
        <v>2176</v>
      </c>
      <c r="L188" s="14" t="s">
        <v>2177</v>
      </c>
      <c r="M188" s="8" t="s">
        <v>1245</v>
      </c>
      <c r="N188" s="1">
        <v>1</v>
      </c>
      <c r="O188" s="10" t="str">
        <f t="shared" si="5"/>
        <v>RELEVANTE</v>
      </c>
      <c r="P188" s="11" t="s">
        <v>1752</v>
      </c>
    </row>
    <row r="189" spans="1:16" ht="221" x14ac:dyDescent="0.3">
      <c r="A189" s="1" t="s">
        <v>247</v>
      </c>
      <c r="B189" s="15" t="s">
        <v>248</v>
      </c>
      <c r="C189" s="7" t="s">
        <v>251</v>
      </c>
      <c r="D189" s="7" t="s">
        <v>249</v>
      </c>
      <c r="E189" s="8" t="s">
        <v>2178</v>
      </c>
      <c r="F189" s="9">
        <v>1</v>
      </c>
      <c r="G189" s="10" t="str">
        <f t="shared" si="4"/>
        <v>RELEVANTE</v>
      </c>
      <c r="H189" s="11"/>
      <c r="J189" s="18" t="s">
        <v>1683</v>
      </c>
      <c r="K189" s="8" t="s">
        <v>2179</v>
      </c>
      <c r="L189" s="14"/>
      <c r="M189" s="8" t="s">
        <v>1684</v>
      </c>
      <c r="N189" s="1">
        <v>1</v>
      </c>
      <c r="O189" s="10" t="str">
        <f t="shared" si="5"/>
        <v>RELEVANTE</v>
      </c>
      <c r="P189" s="11"/>
    </row>
    <row r="190" spans="1:16" ht="247" x14ac:dyDescent="0.3">
      <c r="A190" s="1" t="s">
        <v>832</v>
      </c>
      <c r="B190" s="6" t="s">
        <v>833</v>
      </c>
      <c r="C190" s="7" t="s">
        <v>836</v>
      </c>
      <c r="D190" s="7" t="s">
        <v>834</v>
      </c>
      <c r="E190" s="8" t="s">
        <v>2180</v>
      </c>
      <c r="F190" s="9">
        <v>0</v>
      </c>
      <c r="G190" s="10" t="str">
        <f t="shared" si="4"/>
        <v>NO RELEVANTE</v>
      </c>
      <c r="H190" s="11"/>
      <c r="J190" s="18" t="s">
        <v>1659</v>
      </c>
      <c r="K190" s="8" t="s">
        <v>2181</v>
      </c>
      <c r="L190" s="14"/>
      <c r="M190" s="8" t="s">
        <v>1660</v>
      </c>
      <c r="N190" s="1">
        <v>1</v>
      </c>
      <c r="O190" s="10" t="str">
        <f t="shared" si="5"/>
        <v>RELEVANTE</v>
      </c>
      <c r="P190" s="11"/>
    </row>
    <row r="191" spans="1:16" ht="234" x14ac:dyDescent="0.3">
      <c r="A191" s="1" t="s">
        <v>1451</v>
      </c>
      <c r="B191" s="37" t="s">
        <v>1452</v>
      </c>
      <c r="C191" s="7" t="s">
        <v>1455</v>
      </c>
      <c r="D191" s="7" t="s">
        <v>1453</v>
      </c>
      <c r="E191" s="8" t="s">
        <v>2182</v>
      </c>
      <c r="F191" s="9">
        <v>1</v>
      </c>
      <c r="G191" s="10" t="str">
        <f t="shared" si="4"/>
        <v>RELEVANTE</v>
      </c>
      <c r="H191" s="11" t="s">
        <v>1752</v>
      </c>
      <c r="I191" s="12"/>
      <c r="J191" s="18" t="s">
        <v>1590</v>
      </c>
      <c r="K191" s="8" t="s">
        <v>2183</v>
      </c>
      <c r="L191" s="14"/>
      <c r="M191" s="8" t="s">
        <v>1591</v>
      </c>
      <c r="N191" s="1">
        <v>1</v>
      </c>
      <c r="O191" s="10" t="str">
        <f t="shared" si="5"/>
        <v>RELEVANTE</v>
      </c>
      <c r="P191" s="11"/>
    </row>
    <row r="192" spans="1:16" ht="221" x14ac:dyDescent="0.3">
      <c r="A192" s="1" t="s">
        <v>801</v>
      </c>
      <c r="B192" s="15" t="s">
        <v>1315</v>
      </c>
      <c r="C192" s="7" t="s">
        <v>1318</v>
      </c>
      <c r="D192" s="7" t="s">
        <v>1316</v>
      </c>
      <c r="E192" s="8" t="s">
        <v>2184</v>
      </c>
      <c r="F192" s="9">
        <v>0</v>
      </c>
      <c r="G192" s="10" t="str">
        <f t="shared" si="4"/>
        <v>NO RELEVANTE</v>
      </c>
      <c r="H192" s="11" t="s">
        <v>1775</v>
      </c>
      <c r="J192" s="28" t="s">
        <v>115</v>
      </c>
      <c r="K192" s="8" t="s">
        <v>2185</v>
      </c>
      <c r="L192" s="14"/>
      <c r="M192" s="8"/>
      <c r="N192" s="1">
        <v>1</v>
      </c>
      <c r="O192" s="10" t="str">
        <f t="shared" si="5"/>
        <v>RELEVANTE</v>
      </c>
      <c r="P192" s="11"/>
    </row>
    <row r="193" spans="1:16" ht="234" x14ac:dyDescent="0.3">
      <c r="A193" s="1" t="s">
        <v>1243</v>
      </c>
      <c r="B193" s="6" t="s">
        <v>1244</v>
      </c>
      <c r="C193" s="7" t="s">
        <v>1247</v>
      </c>
      <c r="D193" s="7" t="s">
        <v>1245</v>
      </c>
      <c r="E193" s="8" t="s">
        <v>2186</v>
      </c>
      <c r="F193" s="9">
        <v>0</v>
      </c>
      <c r="G193" s="10" t="str">
        <f t="shared" si="4"/>
        <v>NO RELEVANTE</v>
      </c>
      <c r="H193" s="11"/>
      <c r="J193" s="18" t="s">
        <v>1208</v>
      </c>
      <c r="K193" s="8" t="s">
        <v>2187</v>
      </c>
      <c r="L193" s="14"/>
      <c r="M193" s="8" t="s">
        <v>1209</v>
      </c>
      <c r="N193" s="1">
        <v>1</v>
      </c>
      <c r="O193" s="10" t="str">
        <f t="shared" si="5"/>
        <v>RELEVANTE</v>
      </c>
      <c r="P193" s="11"/>
    </row>
    <row r="194" spans="1:16" ht="195" x14ac:dyDescent="0.3">
      <c r="A194" s="1" t="s">
        <v>1682</v>
      </c>
      <c r="B194" s="15" t="s">
        <v>1683</v>
      </c>
      <c r="C194" s="7" t="s">
        <v>1686</v>
      </c>
      <c r="D194" s="7" t="s">
        <v>1684</v>
      </c>
      <c r="E194" s="8" t="s">
        <v>2188</v>
      </c>
      <c r="F194" s="9">
        <v>1</v>
      </c>
      <c r="G194" s="10" t="str">
        <f t="shared" si="4"/>
        <v>RELEVANTE</v>
      </c>
      <c r="H194" s="11"/>
      <c r="J194" s="13" t="s">
        <v>685</v>
      </c>
      <c r="K194" s="8" t="s">
        <v>2189</v>
      </c>
      <c r="L194" s="14"/>
      <c r="M194" s="8" t="s">
        <v>686</v>
      </c>
      <c r="N194" s="1">
        <v>0</v>
      </c>
      <c r="O194" s="10" t="str">
        <f t="shared" si="5"/>
        <v>NO RELEVANTE</v>
      </c>
      <c r="P194" s="11"/>
    </row>
    <row r="195" spans="1:16" ht="195" x14ac:dyDescent="0.3">
      <c r="A195" s="1" t="s">
        <v>507</v>
      </c>
      <c r="B195" s="26" t="s">
        <v>508</v>
      </c>
      <c r="C195" s="7" t="s">
        <v>511</v>
      </c>
      <c r="D195" s="7" t="s">
        <v>509</v>
      </c>
      <c r="E195" s="8" t="s">
        <v>2190</v>
      </c>
      <c r="F195" s="9">
        <v>0</v>
      </c>
      <c r="G195" s="10" t="str">
        <f t="shared" si="4"/>
        <v>NO RELEVANTE</v>
      </c>
      <c r="H195" s="11"/>
      <c r="J195" s="13" t="s">
        <v>1044</v>
      </c>
      <c r="K195" s="8" t="s">
        <v>2191</v>
      </c>
      <c r="L195" s="14"/>
      <c r="M195" s="8" t="s">
        <v>1045</v>
      </c>
      <c r="N195" s="1">
        <v>0</v>
      </c>
      <c r="O195" s="10" t="str">
        <f t="shared" si="5"/>
        <v>NO RELEVANTE</v>
      </c>
      <c r="P195" s="11"/>
    </row>
    <row r="196" spans="1:16" ht="247" x14ac:dyDescent="0.3">
      <c r="A196" s="1" t="s">
        <v>1658</v>
      </c>
      <c r="B196" s="15" t="s">
        <v>1659</v>
      </c>
      <c r="C196" s="7" t="s">
        <v>1662</v>
      </c>
      <c r="D196" s="7" t="s">
        <v>1660</v>
      </c>
      <c r="E196" s="8" t="s">
        <v>2192</v>
      </c>
      <c r="F196" s="9">
        <v>1</v>
      </c>
      <c r="G196" s="10" t="str">
        <f t="shared" ref="G196:G211" si="6">IF(F196=1,"RELEVANTE","NO RELEVANTE")</f>
        <v>RELEVANTE</v>
      </c>
      <c r="H196" s="11"/>
      <c r="J196" s="18" t="s">
        <v>716</v>
      </c>
      <c r="K196" s="8" t="s">
        <v>1008</v>
      </c>
      <c r="L196" s="14"/>
      <c r="M196" s="8" t="s">
        <v>717</v>
      </c>
      <c r="N196" s="1">
        <v>1</v>
      </c>
      <c r="O196" s="10" t="str">
        <f t="shared" si="5"/>
        <v>RELEVANTE</v>
      </c>
      <c r="P196" s="11"/>
    </row>
    <row r="197" spans="1:16" ht="286" x14ac:dyDescent="0.3">
      <c r="A197" s="1" t="s">
        <v>1589</v>
      </c>
      <c r="B197" s="15" t="s">
        <v>1590</v>
      </c>
      <c r="C197" s="7" t="s">
        <v>1593</v>
      </c>
      <c r="D197" s="7" t="s">
        <v>1591</v>
      </c>
      <c r="E197" s="8" t="s">
        <v>2193</v>
      </c>
      <c r="F197" s="9">
        <v>1</v>
      </c>
      <c r="G197" s="10" t="str">
        <f t="shared" si="6"/>
        <v>RELEVANTE</v>
      </c>
      <c r="H197" s="11"/>
      <c r="J197" s="18" t="s">
        <v>1005</v>
      </c>
      <c r="K197" s="8" t="s">
        <v>2194</v>
      </c>
      <c r="L197" s="14"/>
      <c r="M197" s="8" t="s">
        <v>1006</v>
      </c>
      <c r="N197" s="1">
        <v>1</v>
      </c>
      <c r="O197" s="10" t="str">
        <f t="shared" ref="O197:O204" si="7">IF(N197=1,"RELEVANTE","NO RELEVANTE")</f>
        <v>RELEVANTE</v>
      </c>
      <c r="P197" s="11"/>
    </row>
    <row r="198" spans="1:16" ht="260" x14ac:dyDescent="0.3">
      <c r="A198" s="1" t="s">
        <v>114</v>
      </c>
      <c r="B198" s="29" t="s">
        <v>115</v>
      </c>
      <c r="C198" s="7" t="s">
        <v>117</v>
      </c>
      <c r="D198" s="7"/>
      <c r="E198" s="8" t="s">
        <v>2195</v>
      </c>
      <c r="F198" s="9">
        <v>1</v>
      </c>
      <c r="G198" s="21" t="str">
        <f t="shared" si="6"/>
        <v>RELEVANTE</v>
      </c>
      <c r="H198" s="11"/>
      <c r="J198" s="16" t="s">
        <v>2196</v>
      </c>
      <c r="K198" s="8" t="s">
        <v>2197</v>
      </c>
      <c r="L198" s="14" t="s">
        <v>2198</v>
      </c>
      <c r="M198" s="8" t="s">
        <v>2199</v>
      </c>
      <c r="N198" s="22">
        <v>0</v>
      </c>
      <c r="O198" s="21" t="str">
        <f t="shared" si="7"/>
        <v>NO RELEVANTE</v>
      </c>
      <c r="P198" s="11"/>
    </row>
    <row r="199" spans="1:16" ht="221" x14ac:dyDescent="0.3">
      <c r="A199" s="1" t="s">
        <v>1207</v>
      </c>
      <c r="B199" s="15" t="s">
        <v>1208</v>
      </c>
      <c r="C199" s="7" t="s">
        <v>1211</v>
      </c>
      <c r="D199" s="7" t="s">
        <v>1209</v>
      </c>
      <c r="E199" s="8" t="s">
        <v>2200</v>
      </c>
      <c r="F199" s="9">
        <v>1</v>
      </c>
      <c r="G199" s="10" t="str">
        <f t="shared" si="6"/>
        <v>RELEVANTE</v>
      </c>
      <c r="H199" s="11"/>
      <c r="J199" s="13" t="s">
        <v>1613</v>
      </c>
      <c r="K199" s="8" t="s">
        <v>2201</v>
      </c>
      <c r="L199" s="14"/>
      <c r="M199" s="8" t="s">
        <v>1614</v>
      </c>
      <c r="N199" s="1">
        <v>0</v>
      </c>
      <c r="O199" s="10" t="str">
        <f t="shared" si="7"/>
        <v>NO RELEVANTE</v>
      </c>
      <c r="P199" s="11"/>
    </row>
    <row r="200" spans="1:16" ht="208" x14ac:dyDescent="0.3">
      <c r="A200" s="1" t="s">
        <v>684</v>
      </c>
      <c r="B200" s="6" t="s">
        <v>685</v>
      </c>
      <c r="C200" s="7" t="s">
        <v>688</v>
      </c>
      <c r="D200" s="7" t="s">
        <v>686</v>
      </c>
      <c r="E200" s="8" t="s">
        <v>2202</v>
      </c>
      <c r="F200" s="9">
        <v>0</v>
      </c>
      <c r="G200" s="10" t="str">
        <f t="shared" si="6"/>
        <v>NO RELEVANTE</v>
      </c>
      <c r="H200" s="11"/>
      <c r="J200" s="18" t="s">
        <v>639</v>
      </c>
      <c r="K200" s="8" t="s">
        <v>2203</v>
      </c>
      <c r="L200" s="14"/>
      <c r="M200" s="8" t="s">
        <v>640</v>
      </c>
      <c r="N200" s="1">
        <v>1</v>
      </c>
      <c r="O200" s="10" t="str">
        <f t="shared" si="7"/>
        <v>RELEVANTE</v>
      </c>
      <c r="P200" s="11"/>
    </row>
    <row r="201" spans="1:16" ht="234" x14ac:dyDescent="0.3">
      <c r="A201" s="1" t="s">
        <v>1043</v>
      </c>
      <c r="B201" s="6" t="s">
        <v>1044</v>
      </c>
      <c r="C201" s="7" t="s">
        <v>1047</v>
      </c>
      <c r="D201" s="7" t="s">
        <v>1045</v>
      </c>
      <c r="E201" s="8" t="s">
        <v>2204</v>
      </c>
      <c r="F201" s="9">
        <v>0</v>
      </c>
      <c r="G201" s="10" t="str">
        <f t="shared" si="6"/>
        <v>NO RELEVANTE</v>
      </c>
      <c r="H201" s="11"/>
      <c r="J201" s="28" t="s">
        <v>437</v>
      </c>
      <c r="K201" s="8" t="s">
        <v>2205</v>
      </c>
      <c r="L201" s="14"/>
      <c r="M201" s="8" t="s">
        <v>438</v>
      </c>
      <c r="N201" s="1">
        <v>1</v>
      </c>
      <c r="O201" s="10" t="str">
        <f t="shared" si="7"/>
        <v>RELEVANTE</v>
      </c>
      <c r="P201" s="11"/>
    </row>
    <row r="202" spans="1:16" ht="195" x14ac:dyDescent="0.3">
      <c r="A202" s="1" t="s">
        <v>715</v>
      </c>
      <c r="B202" s="19" t="s">
        <v>716</v>
      </c>
      <c r="C202" s="7" t="s">
        <v>719</v>
      </c>
      <c r="D202" s="7" t="s">
        <v>717</v>
      </c>
      <c r="E202" s="8" t="s">
        <v>2206</v>
      </c>
      <c r="F202" s="9">
        <v>1</v>
      </c>
      <c r="G202" s="10" t="str">
        <f t="shared" si="6"/>
        <v>RELEVANTE</v>
      </c>
      <c r="H202" s="11"/>
      <c r="J202" s="13" t="s">
        <v>1428</v>
      </c>
      <c r="K202" s="8" t="s">
        <v>2207</v>
      </c>
      <c r="L202" s="14" t="s">
        <v>2208</v>
      </c>
      <c r="M202" s="8" t="s">
        <v>1429</v>
      </c>
      <c r="N202" s="1">
        <v>1</v>
      </c>
      <c r="O202" s="10" t="str">
        <f t="shared" si="7"/>
        <v>RELEVANTE</v>
      </c>
      <c r="P202" s="11" t="s">
        <v>1752</v>
      </c>
    </row>
    <row r="203" spans="1:16" ht="182" x14ac:dyDescent="0.3">
      <c r="A203" s="1" t="s">
        <v>1004</v>
      </c>
      <c r="B203" s="15" t="s">
        <v>1005</v>
      </c>
      <c r="C203" s="7" t="s">
        <v>1008</v>
      </c>
      <c r="D203" s="7" t="s">
        <v>1006</v>
      </c>
      <c r="E203" s="8" t="s">
        <v>2209</v>
      </c>
      <c r="F203" s="9">
        <v>1</v>
      </c>
      <c r="G203" s="10" t="str">
        <f t="shared" si="6"/>
        <v>RELEVANTE</v>
      </c>
      <c r="H203" s="11"/>
      <c r="J203" s="16" t="s">
        <v>2210</v>
      </c>
      <c r="K203" s="8" t="s">
        <v>2211</v>
      </c>
      <c r="L203" s="14" t="s">
        <v>2212</v>
      </c>
      <c r="M203" s="8" t="s">
        <v>2213</v>
      </c>
      <c r="N203" s="1">
        <v>0</v>
      </c>
      <c r="O203" s="10" t="str">
        <f t="shared" si="7"/>
        <v>NO RELEVANTE</v>
      </c>
      <c r="P203" s="11"/>
    </row>
    <row r="204" spans="1:16" ht="182.5" thickBot="1" x14ac:dyDescent="0.35">
      <c r="A204" s="1" t="s">
        <v>1443</v>
      </c>
      <c r="B204" s="26" t="s">
        <v>1444</v>
      </c>
      <c r="C204" s="7" t="s">
        <v>1447</v>
      </c>
      <c r="D204" s="7" t="s">
        <v>1445</v>
      </c>
      <c r="E204" s="8" t="s">
        <v>2214</v>
      </c>
      <c r="F204" s="9">
        <v>1</v>
      </c>
      <c r="G204" s="10" t="str">
        <f t="shared" si="6"/>
        <v>RELEVANTE</v>
      </c>
      <c r="H204" s="11" t="s">
        <v>1775</v>
      </c>
      <c r="I204" s="12"/>
      <c r="J204" s="42" t="s">
        <v>631</v>
      </c>
      <c r="K204" s="43"/>
      <c r="L204" s="44"/>
      <c r="M204" s="45" t="s">
        <v>632</v>
      </c>
      <c r="N204" s="46">
        <v>1</v>
      </c>
      <c r="O204" s="47" t="str">
        <f t="shared" si="7"/>
        <v>RELEVANTE</v>
      </c>
      <c r="P204" s="48"/>
    </row>
    <row r="205" spans="1:16" ht="156" x14ac:dyDescent="0.3">
      <c r="A205" s="1" t="s">
        <v>1051</v>
      </c>
      <c r="B205" s="26" t="s">
        <v>1052</v>
      </c>
      <c r="C205" s="7" t="s">
        <v>1055</v>
      </c>
      <c r="D205" s="7" t="s">
        <v>1053</v>
      </c>
      <c r="E205" s="8" t="s">
        <v>2215</v>
      </c>
      <c r="F205" s="9">
        <v>1</v>
      </c>
      <c r="G205" s="10" t="str">
        <f t="shared" si="6"/>
        <v>RELEVANTE</v>
      </c>
      <c r="H205" s="11" t="s">
        <v>1752</v>
      </c>
      <c r="I205" s="12"/>
      <c r="L205" s="49"/>
    </row>
    <row r="206" spans="1:16" ht="221" x14ac:dyDescent="0.3">
      <c r="A206" s="1" t="s">
        <v>1612</v>
      </c>
      <c r="B206" s="6" t="s">
        <v>1613</v>
      </c>
      <c r="C206" s="7" t="s">
        <v>1616</v>
      </c>
      <c r="D206" s="7" t="s">
        <v>1614</v>
      </c>
      <c r="E206" s="8" t="s">
        <v>2216</v>
      </c>
      <c r="F206" s="9">
        <v>0</v>
      </c>
      <c r="G206" s="10" t="str">
        <f t="shared" si="6"/>
        <v>NO RELEVANTE</v>
      </c>
      <c r="H206" s="11"/>
      <c r="L206" s="49"/>
    </row>
    <row r="207" spans="1:16" ht="260" x14ac:dyDescent="0.3">
      <c r="A207" s="1" t="s">
        <v>638</v>
      </c>
      <c r="B207" s="15" t="s">
        <v>639</v>
      </c>
      <c r="C207" s="7" t="s">
        <v>642</v>
      </c>
      <c r="D207" s="7" t="s">
        <v>640</v>
      </c>
      <c r="E207" s="8" t="s">
        <v>2217</v>
      </c>
      <c r="F207" s="9">
        <v>1</v>
      </c>
      <c r="G207" s="10" t="str">
        <f t="shared" si="6"/>
        <v>RELEVANTE</v>
      </c>
      <c r="H207" s="11"/>
      <c r="L207" s="49"/>
    </row>
    <row r="208" spans="1:16" ht="91" x14ac:dyDescent="0.3">
      <c r="A208" s="1" t="s">
        <v>436</v>
      </c>
      <c r="B208" s="29" t="s">
        <v>437</v>
      </c>
      <c r="C208" s="7" t="s">
        <v>440</v>
      </c>
      <c r="D208" s="7" t="s">
        <v>438</v>
      </c>
      <c r="E208" s="8"/>
      <c r="F208" s="9">
        <v>1</v>
      </c>
      <c r="G208" s="21" t="str">
        <f t="shared" si="6"/>
        <v>RELEVANTE</v>
      </c>
      <c r="H208" s="11"/>
      <c r="L208" s="49" t="s">
        <v>2218</v>
      </c>
    </row>
    <row r="209" spans="1:16" ht="169" x14ac:dyDescent="0.3">
      <c r="A209" s="1" t="s">
        <v>747</v>
      </c>
      <c r="B209" s="26" t="s">
        <v>748</v>
      </c>
      <c r="C209" s="7" t="s">
        <v>751</v>
      </c>
      <c r="D209" s="7" t="s">
        <v>749</v>
      </c>
      <c r="E209" s="8" t="s">
        <v>2219</v>
      </c>
      <c r="F209" s="9">
        <v>1</v>
      </c>
      <c r="G209" s="10" t="str">
        <f t="shared" si="6"/>
        <v>RELEVANTE</v>
      </c>
      <c r="H209" s="11" t="s">
        <v>1752</v>
      </c>
      <c r="I209" s="12"/>
      <c r="L209" s="49" t="s">
        <v>2220</v>
      </c>
    </row>
    <row r="210" spans="1:16" s="17" customFormat="1" ht="273" x14ac:dyDescent="0.3">
      <c r="A210" s="1" t="s">
        <v>1427</v>
      </c>
      <c r="B210" s="6" t="s">
        <v>1428</v>
      </c>
      <c r="C210" s="7" t="s">
        <v>1431</v>
      </c>
      <c r="D210" s="7" t="s">
        <v>1429</v>
      </c>
      <c r="E210" s="8" t="s">
        <v>2221</v>
      </c>
      <c r="F210" s="9">
        <v>1</v>
      </c>
      <c r="G210" s="10" t="str">
        <f t="shared" si="6"/>
        <v>RELEVANTE</v>
      </c>
      <c r="H210" s="11" t="s">
        <v>1752</v>
      </c>
      <c r="I210" s="12"/>
      <c r="L210" s="49" t="s">
        <v>2222</v>
      </c>
      <c r="N210" s="4"/>
      <c r="O210" s="50"/>
      <c r="P210" s="51"/>
    </row>
    <row r="211" spans="1:16" s="17" customFormat="1" ht="208.5" thickBot="1" x14ac:dyDescent="0.35">
      <c r="A211" s="1" t="s">
        <v>630</v>
      </c>
      <c r="B211" s="52" t="s">
        <v>631</v>
      </c>
      <c r="C211" s="53" t="s">
        <v>634</v>
      </c>
      <c r="D211" s="53" t="s">
        <v>632</v>
      </c>
      <c r="E211" s="45" t="s">
        <v>2223</v>
      </c>
      <c r="F211" s="54">
        <v>1</v>
      </c>
      <c r="G211" s="47" t="str">
        <f t="shared" si="6"/>
        <v>RELEVANTE</v>
      </c>
      <c r="H211" s="48"/>
      <c r="I211" s="3"/>
      <c r="L211" s="49" t="s">
        <v>2224</v>
      </c>
      <c r="N211" s="4"/>
      <c r="O211" s="50"/>
      <c r="P211" s="51"/>
    </row>
    <row r="212" spans="1:16" s="17" customFormat="1" ht="26" x14ac:dyDescent="0.3">
      <c r="A212" s="1"/>
      <c r="B212" s="55"/>
      <c r="C212" s="55"/>
      <c r="D212" s="12"/>
      <c r="F212" s="4"/>
      <c r="G212" s="56"/>
      <c r="H212" s="56"/>
      <c r="I212" s="3"/>
      <c r="L212" s="49" t="s">
        <v>2225</v>
      </c>
      <c r="N212" s="4"/>
      <c r="O212" s="50"/>
      <c r="P212" s="51"/>
    </row>
  </sheetData>
  <mergeCells count="3">
    <mergeCell ref="A1:P1"/>
    <mergeCell ref="G2:H2"/>
    <mergeCell ref="O2:P2"/>
  </mergeCells>
  <conditionalFormatting sqref="G4:H211">
    <cfRule type="containsText" dxfId="5" priority="5" operator="containsText" text="NO RELEVANTE">
      <formula>NOT(ISERROR(SEARCH("NO RELEVANTE",G4)))</formula>
    </cfRule>
    <cfRule type="containsText" dxfId="4" priority="6" operator="containsText" text="RELEVANTE">
      <formula>NOT(ISERROR(SEARCH("RELEVANTE",G4)))</formula>
    </cfRule>
  </conditionalFormatting>
  <conditionalFormatting sqref="O4:O204">
    <cfRule type="containsText" dxfId="3" priority="3" operator="containsText" text="NO RELEVANTE">
      <formula>NOT(ISERROR(SEARCH("NO RELEVANTE",O4)))</formula>
    </cfRule>
    <cfRule type="containsText" dxfId="2" priority="4" operator="containsText" text="RELEVANTE">
      <formula>NOT(ISERROR(SEARCH("RELEVANTE",O4)))</formula>
    </cfRule>
  </conditionalFormatting>
  <conditionalFormatting sqref="P4:P1048576">
    <cfRule type="containsText" dxfId="1" priority="1" operator="containsText" text="No relevante">
      <formula>NOT(ISERROR(SEARCH("No relevante",P4)))</formula>
    </cfRule>
    <cfRule type="containsText" dxfId="0" priority="2" operator="containsText" text="Relevante">
      <formula>NOT(ISERROR(SEARCH("Relevante",P4)))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989D-8F70-4576-A859-4A65A446FA1C}">
  <dimension ref="B1:I102"/>
  <sheetViews>
    <sheetView zoomScale="70" zoomScaleNormal="70" workbookViewId="0">
      <selection activeCell="C1" sqref="C1:E1"/>
    </sheetView>
  </sheetViews>
  <sheetFormatPr baseColWidth="10" defaultColWidth="8.6328125" defaultRowHeight="13" x14ac:dyDescent="0.3"/>
  <cols>
    <col min="1" max="1" width="18.54296875" style="4" bestFit="1" customWidth="1"/>
    <col min="2" max="2" width="8.6328125" style="4"/>
    <col min="3" max="3" width="49.26953125" style="3" customWidth="1"/>
    <col min="4" max="4" width="11.453125" style="4" customWidth="1"/>
    <col min="5" max="5" width="24.6328125" style="3" customWidth="1"/>
    <col min="6" max="6" width="0" style="4" hidden="1" customWidth="1"/>
    <col min="7" max="7" width="8.6328125" style="4"/>
    <col min="8" max="8" width="17.6328125" style="4" bestFit="1" customWidth="1"/>
    <col min="9" max="16384" width="8.6328125" style="4"/>
  </cols>
  <sheetData>
    <row r="1" spans="2:9" x14ac:dyDescent="0.3">
      <c r="C1" s="150" t="s">
        <v>5627</v>
      </c>
      <c r="D1" s="150"/>
      <c r="E1" s="150"/>
    </row>
    <row r="2" spans="2:9" ht="13.5" thickBot="1" x14ac:dyDescent="0.35">
      <c r="C2" s="2" t="s">
        <v>102</v>
      </c>
      <c r="D2" s="2" t="s">
        <v>103</v>
      </c>
      <c r="E2" s="2" t="s">
        <v>104</v>
      </c>
      <c r="F2" s="60" t="s">
        <v>2226</v>
      </c>
    </row>
    <row r="3" spans="2:9" ht="39.5" thickBot="1" x14ac:dyDescent="0.35">
      <c r="B3" s="63">
        <v>1</v>
      </c>
      <c r="C3" s="66" t="s">
        <v>1021</v>
      </c>
      <c r="D3" s="1">
        <v>2022</v>
      </c>
      <c r="E3" s="67" t="s">
        <v>1022</v>
      </c>
      <c r="F3" s="1"/>
      <c r="H3" s="68" t="s">
        <v>2227</v>
      </c>
      <c r="I3" s="69">
        <f>COUNT(B3:B102)</f>
        <v>100</v>
      </c>
    </row>
    <row r="4" spans="2:9" ht="39" x14ac:dyDescent="0.3">
      <c r="B4" s="63">
        <v>2</v>
      </c>
      <c r="C4" s="66" t="s">
        <v>1275</v>
      </c>
      <c r="D4" s="1">
        <v>2020</v>
      </c>
      <c r="E4" s="61" t="s">
        <v>1276</v>
      </c>
      <c r="F4" s="1"/>
    </row>
    <row r="5" spans="2:9" ht="26" x14ac:dyDescent="0.3">
      <c r="B5" s="63">
        <v>3</v>
      </c>
      <c r="C5" s="66" t="s">
        <v>880</v>
      </c>
      <c r="D5" s="1">
        <v>2025</v>
      </c>
      <c r="E5" s="61" t="s">
        <v>881</v>
      </c>
      <c r="F5" s="1"/>
    </row>
    <row r="6" spans="2:9" ht="39" x14ac:dyDescent="0.3">
      <c r="B6" s="63">
        <v>4</v>
      </c>
      <c r="C6" s="66" t="s">
        <v>770</v>
      </c>
      <c r="D6" s="1">
        <v>2023</v>
      </c>
      <c r="E6" s="61" t="s">
        <v>771</v>
      </c>
      <c r="F6" s="1"/>
    </row>
    <row r="7" spans="2:9" ht="26" x14ac:dyDescent="0.3">
      <c r="B7" s="63">
        <v>5</v>
      </c>
      <c r="C7" s="66" t="s">
        <v>1091</v>
      </c>
      <c r="D7" s="1">
        <v>2021</v>
      </c>
      <c r="E7" s="61" t="s">
        <v>1092</v>
      </c>
      <c r="F7" s="1"/>
    </row>
    <row r="8" spans="2:9" ht="26" x14ac:dyDescent="0.3">
      <c r="B8" s="63">
        <v>6</v>
      </c>
      <c r="C8" s="66" t="s">
        <v>484</v>
      </c>
      <c r="D8" s="1">
        <v>2022</v>
      </c>
      <c r="E8" s="61" t="s">
        <v>485</v>
      </c>
      <c r="F8" s="1"/>
    </row>
    <row r="9" spans="2:9" ht="39" x14ac:dyDescent="0.3">
      <c r="B9" s="63">
        <v>7</v>
      </c>
      <c r="C9" s="66" t="s">
        <v>292</v>
      </c>
      <c r="D9" s="1">
        <v>2025</v>
      </c>
      <c r="E9" s="61" t="s">
        <v>293</v>
      </c>
      <c r="F9" s="1"/>
    </row>
    <row r="10" spans="2:9" ht="26" x14ac:dyDescent="0.3">
      <c r="B10" s="63">
        <v>8</v>
      </c>
      <c r="C10" s="66" t="s">
        <v>1598</v>
      </c>
      <c r="D10" s="1">
        <v>2024</v>
      </c>
      <c r="E10" s="61" t="s">
        <v>1599</v>
      </c>
      <c r="F10" s="1"/>
    </row>
    <row r="11" spans="2:9" ht="26" x14ac:dyDescent="0.3">
      <c r="B11" s="63">
        <v>9</v>
      </c>
      <c r="C11" s="66" t="s">
        <v>763</v>
      </c>
      <c r="D11" s="1">
        <v>2023</v>
      </c>
      <c r="E11" s="61" t="s">
        <v>764</v>
      </c>
      <c r="F11" s="1"/>
    </row>
    <row r="12" spans="2:9" ht="26" x14ac:dyDescent="0.3">
      <c r="B12" s="63">
        <v>10</v>
      </c>
      <c r="C12" s="66" t="s">
        <v>1299</v>
      </c>
      <c r="D12" s="1">
        <v>2024</v>
      </c>
      <c r="E12" s="61" t="s">
        <v>1300</v>
      </c>
      <c r="F12" s="1"/>
    </row>
    <row r="13" spans="2:9" ht="26" x14ac:dyDescent="0.3">
      <c r="B13" s="63">
        <v>11</v>
      </c>
      <c r="C13" s="66" t="s">
        <v>240</v>
      </c>
      <c r="D13" s="1">
        <v>2022</v>
      </c>
      <c r="E13" s="61" t="s">
        <v>241</v>
      </c>
      <c r="F13" s="1"/>
    </row>
    <row r="14" spans="2:9" ht="26" x14ac:dyDescent="0.3">
      <c r="B14" s="63">
        <v>12</v>
      </c>
      <c r="C14" s="70" t="s">
        <v>1787</v>
      </c>
      <c r="D14" s="1"/>
      <c r="E14" s="61" t="s">
        <v>1790</v>
      </c>
      <c r="F14" s="1"/>
    </row>
    <row r="15" spans="2:9" ht="26" x14ac:dyDescent="0.3">
      <c r="B15" s="63">
        <v>13</v>
      </c>
      <c r="C15" s="66" t="s">
        <v>1367</v>
      </c>
      <c r="D15" s="1">
        <v>2025</v>
      </c>
      <c r="E15" s="61" t="s">
        <v>1368</v>
      </c>
      <c r="F15" s="1"/>
    </row>
    <row r="16" spans="2:9" ht="39" x14ac:dyDescent="0.3">
      <c r="B16" s="63">
        <v>14</v>
      </c>
      <c r="C16" s="66" t="s">
        <v>888</v>
      </c>
      <c r="D16" s="1">
        <v>2026</v>
      </c>
      <c r="E16" s="61" t="s">
        <v>889</v>
      </c>
      <c r="F16" s="1"/>
    </row>
    <row r="17" spans="2:6" ht="26" x14ac:dyDescent="0.3">
      <c r="B17" s="63">
        <v>15</v>
      </c>
      <c r="C17" s="70" t="s">
        <v>174</v>
      </c>
      <c r="D17" s="1">
        <v>2015</v>
      </c>
      <c r="E17" s="61" t="s">
        <v>175</v>
      </c>
      <c r="F17" s="1"/>
    </row>
    <row r="18" spans="2:6" ht="26" x14ac:dyDescent="0.3">
      <c r="B18" s="63">
        <v>16</v>
      </c>
      <c r="C18" s="70" t="s">
        <v>966</v>
      </c>
      <c r="D18" s="1">
        <v>2014</v>
      </c>
      <c r="E18" s="61" t="s">
        <v>967</v>
      </c>
      <c r="F18" s="1"/>
    </row>
    <row r="19" spans="2:6" ht="26" x14ac:dyDescent="0.3">
      <c r="B19" s="63">
        <v>17</v>
      </c>
      <c r="C19" s="66" t="s">
        <v>958</v>
      </c>
      <c r="D19" s="1">
        <v>2016</v>
      </c>
      <c r="E19" s="61" t="s">
        <v>959</v>
      </c>
      <c r="F19" s="1"/>
    </row>
    <row r="20" spans="2:6" ht="26" x14ac:dyDescent="0.3">
      <c r="B20" s="63">
        <v>18</v>
      </c>
      <c r="C20" s="66" t="s">
        <v>740</v>
      </c>
      <c r="D20" s="1">
        <v>2021</v>
      </c>
      <c r="E20" s="61" t="s">
        <v>741</v>
      </c>
      <c r="F20" s="1"/>
    </row>
    <row r="21" spans="2:6" ht="26" x14ac:dyDescent="0.3">
      <c r="B21" s="63">
        <v>19</v>
      </c>
      <c r="C21" s="66" t="s">
        <v>190</v>
      </c>
      <c r="D21" s="1">
        <v>2022</v>
      </c>
      <c r="E21" s="61" t="s">
        <v>191</v>
      </c>
      <c r="F21" s="1"/>
    </row>
    <row r="22" spans="2:6" x14ac:dyDescent="0.3">
      <c r="B22" s="63">
        <v>20</v>
      </c>
      <c r="C22" s="66" t="s">
        <v>277</v>
      </c>
      <c r="D22" s="1">
        <v>2017</v>
      </c>
      <c r="E22" s="61" t="s">
        <v>278</v>
      </c>
      <c r="F22" s="1"/>
    </row>
    <row r="23" spans="2:6" ht="26" x14ac:dyDescent="0.3">
      <c r="B23" s="63">
        <v>21</v>
      </c>
      <c r="C23" s="66" t="s">
        <v>524</v>
      </c>
      <c r="D23" s="1">
        <v>2021</v>
      </c>
      <c r="E23" s="61" t="s">
        <v>525</v>
      </c>
      <c r="F23" s="1"/>
    </row>
    <row r="24" spans="2:6" ht="26" x14ac:dyDescent="0.3">
      <c r="B24" s="63">
        <v>22</v>
      </c>
      <c r="C24" s="70" t="s">
        <v>942</v>
      </c>
      <c r="D24" s="1">
        <v>2015</v>
      </c>
      <c r="E24" s="61" t="s">
        <v>943</v>
      </c>
      <c r="F24" s="1"/>
    </row>
    <row r="25" spans="2:6" ht="26" x14ac:dyDescent="0.3">
      <c r="B25" s="63">
        <v>23</v>
      </c>
      <c r="C25" s="66" t="s">
        <v>1421</v>
      </c>
      <c r="D25" s="1">
        <v>2025</v>
      </c>
      <c r="E25" s="61" t="s">
        <v>1422</v>
      </c>
      <c r="F25" s="1"/>
    </row>
    <row r="26" spans="2:6" ht="26" x14ac:dyDescent="0.3">
      <c r="B26" s="63">
        <v>24</v>
      </c>
      <c r="C26" s="66" t="s">
        <v>461</v>
      </c>
      <c r="D26" s="1">
        <v>2019</v>
      </c>
      <c r="E26" s="61" t="s">
        <v>462</v>
      </c>
      <c r="F26" s="1"/>
    </row>
    <row r="27" spans="2:6" ht="26" x14ac:dyDescent="0.3">
      <c r="B27" s="63">
        <v>25</v>
      </c>
      <c r="C27" s="66" t="s">
        <v>561</v>
      </c>
      <c r="D27" s="1">
        <v>2024</v>
      </c>
      <c r="E27" s="61" t="s">
        <v>562</v>
      </c>
      <c r="F27" s="1"/>
    </row>
    <row r="28" spans="2:6" ht="26" x14ac:dyDescent="0.3">
      <c r="B28" s="63">
        <v>26</v>
      </c>
      <c r="C28" s="66" t="s">
        <v>802</v>
      </c>
      <c r="D28" s="1">
        <v>2017</v>
      </c>
      <c r="E28" s="61" t="s">
        <v>803</v>
      </c>
      <c r="F28" s="1"/>
    </row>
    <row r="29" spans="2:6" ht="26" x14ac:dyDescent="0.3">
      <c r="B29" s="63">
        <v>27</v>
      </c>
      <c r="C29" s="66" t="s">
        <v>708</v>
      </c>
      <c r="D29" s="1">
        <v>2024</v>
      </c>
      <c r="E29" s="61" t="s">
        <v>709</v>
      </c>
      <c r="F29" s="1"/>
    </row>
    <row r="30" spans="2:6" x14ac:dyDescent="0.3">
      <c r="B30" s="63">
        <v>28</v>
      </c>
      <c r="C30" s="70" t="s">
        <v>1397</v>
      </c>
      <c r="D30" s="1">
        <v>2015</v>
      </c>
      <c r="E30" s="61" t="s">
        <v>1398</v>
      </c>
      <c r="F30" s="1"/>
    </row>
    <row r="31" spans="2:6" ht="26" x14ac:dyDescent="0.3">
      <c r="B31" s="63">
        <v>29</v>
      </c>
      <c r="C31" s="66" t="s">
        <v>516</v>
      </c>
      <c r="D31" s="1">
        <v>2016</v>
      </c>
      <c r="E31" s="61" t="s">
        <v>517</v>
      </c>
      <c r="F31" s="1"/>
    </row>
    <row r="32" spans="2:6" ht="26" x14ac:dyDescent="0.3">
      <c r="B32" s="63">
        <v>30</v>
      </c>
      <c r="C32" s="66" t="s">
        <v>445</v>
      </c>
      <c r="D32" s="1">
        <v>2018</v>
      </c>
      <c r="E32" s="61" t="s">
        <v>446</v>
      </c>
      <c r="F32" s="1"/>
    </row>
    <row r="33" spans="2:6" ht="26" x14ac:dyDescent="0.3">
      <c r="B33" s="63">
        <v>31</v>
      </c>
      <c r="C33" s="66" t="s">
        <v>1721</v>
      </c>
      <c r="D33" s="1">
        <v>2018</v>
      </c>
      <c r="E33" s="61" t="s">
        <v>1722</v>
      </c>
      <c r="F33" s="1"/>
    </row>
    <row r="34" spans="2:6" ht="26" x14ac:dyDescent="0.3">
      <c r="B34" s="63">
        <v>32</v>
      </c>
      <c r="C34" s="70" t="s">
        <v>1857</v>
      </c>
      <c r="D34" s="1"/>
      <c r="E34" s="61" t="s">
        <v>1860</v>
      </c>
      <c r="F34" s="1"/>
    </row>
    <row r="35" spans="2:6" ht="39" x14ac:dyDescent="0.3">
      <c r="B35" s="63">
        <v>33</v>
      </c>
      <c r="C35" s="66" t="s">
        <v>817</v>
      </c>
      <c r="D35" s="1">
        <v>2023</v>
      </c>
      <c r="E35" s="61" t="s">
        <v>818</v>
      </c>
      <c r="F35" s="1"/>
    </row>
    <row r="36" spans="2:6" ht="26" x14ac:dyDescent="0.3">
      <c r="B36" s="63">
        <v>34</v>
      </c>
      <c r="C36" s="66" t="s">
        <v>347</v>
      </c>
      <c r="D36" s="1">
        <v>2016</v>
      </c>
      <c r="E36" s="61" t="s">
        <v>348</v>
      </c>
      <c r="F36" s="1"/>
    </row>
    <row r="37" spans="2:6" ht="39" x14ac:dyDescent="0.3">
      <c r="B37" s="63">
        <v>35</v>
      </c>
      <c r="C37" s="66" t="s">
        <v>500</v>
      </c>
      <c r="D37" s="1">
        <v>2022</v>
      </c>
      <c r="E37" s="61" t="s">
        <v>501</v>
      </c>
      <c r="F37" s="1"/>
    </row>
    <row r="38" spans="2:6" ht="26" x14ac:dyDescent="0.3">
      <c r="B38" s="63">
        <v>36</v>
      </c>
      <c r="C38" s="66" t="s">
        <v>841</v>
      </c>
      <c r="D38" s="1">
        <v>2025</v>
      </c>
      <c r="E38" s="61" t="s">
        <v>842</v>
      </c>
      <c r="F38" s="1"/>
    </row>
    <row r="39" spans="2:6" x14ac:dyDescent="0.3">
      <c r="B39" s="63">
        <v>37</v>
      </c>
      <c r="C39" s="66" t="s">
        <v>1713</v>
      </c>
      <c r="D39" s="1">
        <v>2024</v>
      </c>
      <c r="E39" s="61" t="s">
        <v>1714</v>
      </c>
      <c r="F39" s="1"/>
    </row>
    <row r="40" spans="2:6" ht="26" x14ac:dyDescent="0.3">
      <c r="B40" s="63">
        <v>38</v>
      </c>
      <c r="C40" s="66" t="s">
        <v>232</v>
      </c>
      <c r="D40" s="1">
        <v>2017</v>
      </c>
      <c r="E40" s="61" t="s">
        <v>233</v>
      </c>
      <c r="F40" s="1"/>
    </row>
    <row r="41" spans="2:6" ht="26" x14ac:dyDescent="0.3">
      <c r="B41" s="63">
        <v>39</v>
      </c>
      <c r="C41" s="70" t="s">
        <v>546</v>
      </c>
      <c r="D41" s="1">
        <v>2015</v>
      </c>
      <c r="E41" s="61" t="s">
        <v>547</v>
      </c>
      <c r="F41" s="1"/>
    </row>
    <row r="42" spans="2:6" ht="26" x14ac:dyDescent="0.3">
      <c r="B42" s="63">
        <v>40</v>
      </c>
      <c r="C42" s="66" t="s">
        <v>223</v>
      </c>
      <c r="D42" s="1">
        <v>2024</v>
      </c>
      <c r="E42" s="61" t="s">
        <v>224</v>
      </c>
      <c r="F42" s="1"/>
    </row>
    <row r="43" spans="2:6" ht="39" x14ac:dyDescent="0.3">
      <c r="B43" s="63">
        <v>41</v>
      </c>
      <c r="C43" s="66" t="s">
        <v>794</v>
      </c>
      <c r="D43" s="1">
        <v>2022</v>
      </c>
      <c r="E43" s="61" t="s">
        <v>795</v>
      </c>
      <c r="F43" s="1"/>
    </row>
    <row r="44" spans="2:6" ht="26" x14ac:dyDescent="0.3">
      <c r="B44" s="63">
        <v>42</v>
      </c>
      <c r="C44" s="66" t="s">
        <v>647</v>
      </c>
      <c r="D44" s="1">
        <v>2020</v>
      </c>
      <c r="E44" s="61" t="s">
        <v>648</v>
      </c>
      <c r="F44" s="1"/>
    </row>
    <row r="45" spans="2:6" x14ac:dyDescent="0.3">
      <c r="B45" s="63">
        <v>43</v>
      </c>
      <c r="C45" s="66" t="s">
        <v>1136</v>
      </c>
      <c r="D45" s="1">
        <v>2019</v>
      </c>
      <c r="E45" s="61" t="s">
        <v>1137</v>
      </c>
      <c r="F45" s="1"/>
    </row>
    <row r="46" spans="2:6" ht="26" x14ac:dyDescent="0.3">
      <c r="B46" s="63">
        <v>44</v>
      </c>
      <c r="C46" s="66" t="s">
        <v>1359</v>
      </c>
      <c r="D46" s="1">
        <v>2017</v>
      </c>
      <c r="E46" s="61" t="s">
        <v>1360</v>
      </c>
      <c r="F46" s="1"/>
    </row>
    <row r="47" spans="2:6" ht="26" x14ac:dyDescent="0.3">
      <c r="B47" s="63">
        <v>45</v>
      </c>
      <c r="C47" s="66" t="s">
        <v>476</v>
      </c>
      <c r="D47" s="1">
        <v>2025</v>
      </c>
      <c r="E47" s="61" t="s">
        <v>477</v>
      </c>
      <c r="F47" s="1"/>
    </row>
    <row r="48" spans="2:6" ht="26" x14ac:dyDescent="0.3">
      <c r="B48" s="63">
        <v>46</v>
      </c>
      <c r="C48" s="66" t="s">
        <v>1475</v>
      </c>
      <c r="D48" s="1">
        <v>2019</v>
      </c>
      <c r="E48" s="61" t="s">
        <v>1476</v>
      </c>
      <c r="F48" s="1"/>
    </row>
    <row r="49" spans="2:6" ht="26" x14ac:dyDescent="0.3">
      <c r="B49" s="63">
        <v>47</v>
      </c>
      <c r="C49" s="66" t="s">
        <v>1251</v>
      </c>
      <c r="D49" s="1">
        <v>2026</v>
      </c>
      <c r="E49" s="61" t="s">
        <v>1252</v>
      </c>
      <c r="F49" s="1"/>
    </row>
    <row r="50" spans="2:6" ht="39" x14ac:dyDescent="0.3">
      <c r="B50" s="63">
        <v>48</v>
      </c>
      <c r="C50" s="70" t="s">
        <v>361</v>
      </c>
      <c r="D50" s="1">
        <v>2015</v>
      </c>
      <c r="E50" s="61" t="s">
        <v>362</v>
      </c>
      <c r="F50" s="1"/>
    </row>
    <row r="51" spans="2:6" x14ac:dyDescent="0.3">
      <c r="B51" s="63">
        <v>49</v>
      </c>
      <c r="C51" s="70" t="s">
        <v>1945</v>
      </c>
      <c r="D51" s="1"/>
      <c r="E51" s="61" t="s">
        <v>1948</v>
      </c>
      <c r="F51" s="1"/>
    </row>
    <row r="52" spans="2:6" ht="26" x14ac:dyDescent="0.3">
      <c r="B52" s="63">
        <v>50</v>
      </c>
      <c r="C52" s="66" t="s">
        <v>158</v>
      </c>
      <c r="D52" s="1">
        <v>2021</v>
      </c>
      <c r="E52" s="61" t="s">
        <v>159</v>
      </c>
      <c r="F52" s="1"/>
    </row>
    <row r="53" spans="2:6" ht="26" x14ac:dyDescent="0.3">
      <c r="B53" s="63">
        <v>51</v>
      </c>
      <c r="C53" s="66" t="s">
        <v>1636</v>
      </c>
      <c r="D53" s="1">
        <v>2022</v>
      </c>
      <c r="E53" s="71" t="s">
        <v>1637</v>
      </c>
      <c r="F53" s="1"/>
    </row>
    <row r="54" spans="2:6" ht="39" x14ac:dyDescent="0.3">
      <c r="B54" s="63">
        <v>52</v>
      </c>
      <c r="C54" s="66" t="s">
        <v>864</v>
      </c>
      <c r="D54" s="1">
        <v>2018</v>
      </c>
      <c r="E54" s="71" t="s">
        <v>865</v>
      </c>
      <c r="F54" s="1"/>
    </row>
    <row r="55" spans="2:6" ht="26" x14ac:dyDescent="0.3">
      <c r="B55" s="63">
        <v>53</v>
      </c>
      <c r="C55" s="66" t="s">
        <v>1498</v>
      </c>
      <c r="D55" s="1">
        <v>2022</v>
      </c>
      <c r="E55" s="71" t="s">
        <v>1499</v>
      </c>
      <c r="F55" s="1"/>
    </row>
    <row r="56" spans="2:6" ht="26" x14ac:dyDescent="0.3">
      <c r="B56" s="63">
        <v>54</v>
      </c>
      <c r="C56" s="66" t="s">
        <v>1675</v>
      </c>
      <c r="D56" s="1">
        <v>2020</v>
      </c>
      <c r="E56" s="71" t="s">
        <v>1676</v>
      </c>
      <c r="F56" s="1"/>
    </row>
    <row r="57" spans="2:6" ht="26" x14ac:dyDescent="0.3">
      <c r="B57" s="63">
        <v>55</v>
      </c>
      <c r="C57" s="66" t="s">
        <v>786</v>
      </c>
      <c r="D57" s="1">
        <v>2025</v>
      </c>
      <c r="E57" s="71" t="s">
        <v>787</v>
      </c>
      <c r="F57" s="1"/>
    </row>
    <row r="58" spans="2:6" ht="26" x14ac:dyDescent="0.3">
      <c r="B58" s="63">
        <v>56</v>
      </c>
      <c r="C58" s="66" t="s">
        <v>1628</v>
      </c>
      <c r="D58" s="1">
        <v>2021</v>
      </c>
      <c r="E58" s="71" t="s">
        <v>1629</v>
      </c>
      <c r="F58" s="1"/>
    </row>
    <row r="59" spans="2:6" ht="26" x14ac:dyDescent="0.3">
      <c r="B59" s="63">
        <v>57</v>
      </c>
      <c r="C59" s="70" t="s">
        <v>376</v>
      </c>
      <c r="D59" s="1">
        <v>2015</v>
      </c>
      <c r="E59" s="71" t="s">
        <v>377</v>
      </c>
      <c r="F59" s="1"/>
    </row>
    <row r="60" spans="2:6" ht="26" x14ac:dyDescent="0.3">
      <c r="B60" s="63">
        <v>58</v>
      </c>
      <c r="C60" s="66" t="s">
        <v>1221</v>
      </c>
      <c r="D60" s="1">
        <v>2019</v>
      </c>
      <c r="E60" s="71" t="s">
        <v>1222</v>
      </c>
      <c r="F60" s="1"/>
    </row>
    <row r="61" spans="2:6" ht="26" x14ac:dyDescent="0.3">
      <c r="B61" s="63">
        <v>59</v>
      </c>
      <c r="C61" s="70" t="s">
        <v>2016</v>
      </c>
      <c r="D61" s="1"/>
      <c r="E61" s="71" t="s">
        <v>2019</v>
      </c>
      <c r="F61" s="1"/>
    </row>
    <row r="62" spans="2:6" ht="39" x14ac:dyDescent="0.3">
      <c r="B62" s="63">
        <v>60</v>
      </c>
      <c r="C62" s="66" t="s">
        <v>599</v>
      </c>
      <c r="D62" s="1">
        <v>2023</v>
      </c>
      <c r="E62" s="71" t="s">
        <v>600</v>
      </c>
      <c r="F62" s="1"/>
    </row>
    <row r="63" spans="2:6" ht="26" x14ac:dyDescent="0.3">
      <c r="B63" s="63">
        <v>61</v>
      </c>
      <c r="C63" s="66" t="s">
        <v>1308</v>
      </c>
      <c r="D63" s="1">
        <v>2019</v>
      </c>
      <c r="E63" s="71" t="s">
        <v>1309</v>
      </c>
      <c r="F63" s="1"/>
    </row>
    <row r="64" spans="2:6" ht="26" x14ac:dyDescent="0.3">
      <c r="B64" s="63">
        <v>62</v>
      </c>
      <c r="C64" s="66" t="s">
        <v>663</v>
      </c>
      <c r="D64" s="1">
        <v>2026</v>
      </c>
      <c r="E64" s="71" t="s">
        <v>664</v>
      </c>
      <c r="F64" s="1"/>
    </row>
    <row r="65" spans="2:6" ht="26" x14ac:dyDescent="0.3">
      <c r="B65" s="63">
        <v>63</v>
      </c>
      <c r="C65" s="66" t="s">
        <v>1098</v>
      </c>
      <c r="D65" s="1">
        <v>2016</v>
      </c>
      <c r="E65" s="71" t="s">
        <v>1099</v>
      </c>
      <c r="F65" s="1"/>
    </row>
    <row r="66" spans="2:6" ht="26" x14ac:dyDescent="0.3">
      <c r="B66" s="63">
        <v>64</v>
      </c>
      <c r="C66" s="66" t="s">
        <v>1059</v>
      </c>
      <c r="D66" s="1">
        <v>2025</v>
      </c>
      <c r="E66" s="71" t="s">
        <v>1060</v>
      </c>
      <c r="F66" s="1"/>
    </row>
    <row r="67" spans="2:6" ht="26" x14ac:dyDescent="0.3">
      <c r="B67" s="63">
        <v>65</v>
      </c>
      <c r="C67" s="66" t="s">
        <v>989</v>
      </c>
      <c r="D67" s="1">
        <v>2020</v>
      </c>
      <c r="E67" s="71" t="s">
        <v>990</v>
      </c>
      <c r="F67" s="1"/>
    </row>
    <row r="68" spans="2:6" ht="26" x14ac:dyDescent="0.3">
      <c r="B68" s="63">
        <v>66</v>
      </c>
      <c r="C68" s="66" t="s">
        <v>1506</v>
      </c>
      <c r="D68" s="1">
        <v>2020</v>
      </c>
      <c r="E68" s="71" t="s">
        <v>1507</v>
      </c>
      <c r="F68" s="1"/>
    </row>
    <row r="69" spans="2:6" ht="39" x14ac:dyDescent="0.3">
      <c r="B69" s="63">
        <v>67</v>
      </c>
      <c r="C69" s="66" t="s">
        <v>1459</v>
      </c>
      <c r="D69" s="1">
        <v>2019</v>
      </c>
      <c r="E69" s="71" t="s">
        <v>1460</v>
      </c>
      <c r="F69" s="1"/>
    </row>
    <row r="70" spans="2:6" ht="26" x14ac:dyDescent="0.3">
      <c r="B70" s="63">
        <v>68</v>
      </c>
      <c r="C70" s="66" t="s">
        <v>848</v>
      </c>
      <c r="D70" s="1">
        <v>2019</v>
      </c>
      <c r="E70" s="71" t="s">
        <v>849</v>
      </c>
      <c r="F70" s="1"/>
    </row>
    <row r="71" spans="2:6" ht="52" x14ac:dyDescent="0.3">
      <c r="B71" s="63">
        <v>69</v>
      </c>
      <c r="C71" s="66" t="s">
        <v>920</v>
      </c>
      <c r="D71" s="1">
        <v>2024</v>
      </c>
      <c r="E71" s="71" t="s">
        <v>921</v>
      </c>
      <c r="F71" s="1"/>
    </row>
    <row r="72" spans="2:6" ht="26" x14ac:dyDescent="0.3">
      <c r="B72" s="63">
        <v>70</v>
      </c>
      <c r="C72" s="70" t="s">
        <v>1168</v>
      </c>
      <c r="D72" s="1">
        <v>2015</v>
      </c>
      <c r="E72" s="71" t="s">
        <v>1169</v>
      </c>
      <c r="F72" s="1"/>
    </row>
    <row r="73" spans="2:6" ht="26" x14ac:dyDescent="0.3">
      <c r="B73" s="63">
        <v>71</v>
      </c>
      <c r="C73" s="66" t="s">
        <v>284</v>
      </c>
      <c r="D73" s="1">
        <v>2019</v>
      </c>
      <c r="E73" s="71" t="s">
        <v>285</v>
      </c>
      <c r="F73" s="1"/>
    </row>
    <row r="74" spans="2:6" ht="26" x14ac:dyDescent="0.3">
      <c r="B74" s="63">
        <v>72</v>
      </c>
      <c r="C74" s="66" t="s">
        <v>1651</v>
      </c>
      <c r="D74" s="1">
        <v>2024</v>
      </c>
      <c r="E74" s="71" t="s">
        <v>1652</v>
      </c>
      <c r="F74" s="1"/>
    </row>
    <row r="75" spans="2:6" x14ac:dyDescent="0.3">
      <c r="B75" s="63">
        <v>73</v>
      </c>
      <c r="C75" s="66" t="s">
        <v>1514</v>
      </c>
      <c r="D75" s="1">
        <v>2017</v>
      </c>
      <c r="E75" s="71" t="s">
        <v>1515</v>
      </c>
      <c r="F75" s="1"/>
    </row>
    <row r="76" spans="2:6" ht="26" x14ac:dyDescent="0.3">
      <c r="B76" s="63">
        <v>74</v>
      </c>
      <c r="C76" s="66" t="s">
        <v>316</v>
      </c>
      <c r="D76" s="1">
        <v>2023</v>
      </c>
      <c r="E76" s="71" t="s">
        <v>317</v>
      </c>
      <c r="F76" s="1"/>
    </row>
    <row r="77" spans="2:6" ht="26" x14ac:dyDescent="0.3">
      <c r="B77" s="63">
        <v>75</v>
      </c>
      <c r="C77" s="66" t="s">
        <v>1337</v>
      </c>
      <c r="D77" s="1">
        <v>2017</v>
      </c>
      <c r="E77" s="71" t="s">
        <v>1338</v>
      </c>
      <c r="F77" s="1"/>
    </row>
    <row r="78" spans="2:6" ht="26" x14ac:dyDescent="0.3">
      <c r="B78" s="63">
        <v>76</v>
      </c>
      <c r="C78" s="70" t="s">
        <v>1561</v>
      </c>
      <c r="D78" s="1">
        <v>2014</v>
      </c>
      <c r="E78" s="71" t="s">
        <v>1562</v>
      </c>
      <c r="F78" s="1"/>
    </row>
    <row r="79" spans="2:6" ht="26" x14ac:dyDescent="0.3">
      <c r="B79" s="63">
        <v>77</v>
      </c>
      <c r="C79" s="66" t="s">
        <v>300</v>
      </c>
      <c r="D79" s="1">
        <v>2018</v>
      </c>
      <c r="E79" s="71" t="s">
        <v>301</v>
      </c>
      <c r="F79" s="1"/>
    </row>
    <row r="80" spans="2:6" ht="26" x14ac:dyDescent="0.3">
      <c r="B80" s="63">
        <v>78</v>
      </c>
      <c r="C80" s="66" t="s">
        <v>576</v>
      </c>
      <c r="D80" s="1">
        <v>2018</v>
      </c>
      <c r="E80" s="71" t="s">
        <v>577</v>
      </c>
      <c r="F80" s="1"/>
    </row>
    <row r="81" spans="2:6" ht="39" x14ac:dyDescent="0.3">
      <c r="B81" s="63">
        <v>79</v>
      </c>
      <c r="C81" s="66" t="s">
        <v>384</v>
      </c>
      <c r="D81" s="1">
        <v>2025</v>
      </c>
      <c r="E81" s="71" t="s">
        <v>385</v>
      </c>
      <c r="F81" s="1"/>
    </row>
    <row r="82" spans="2:6" ht="26" x14ac:dyDescent="0.3">
      <c r="B82" s="63">
        <v>80</v>
      </c>
      <c r="C82" s="66" t="s">
        <v>1259</v>
      </c>
      <c r="D82" s="1">
        <v>2024</v>
      </c>
      <c r="E82" s="71" t="s">
        <v>1260</v>
      </c>
      <c r="F82" s="1"/>
    </row>
    <row r="83" spans="2:6" ht="39" x14ac:dyDescent="0.3">
      <c r="B83" s="63">
        <v>81</v>
      </c>
      <c r="C83" s="66" t="s">
        <v>1405</v>
      </c>
      <c r="D83" s="1">
        <v>2021</v>
      </c>
      <c r="E83" s="71" t="s">
        <v>1406</v>
      </c>
      <c r="F83" s="1"/>
    </row>
    <row r="84" spans="2:6" ht="26" x14ac:dyDescent="0.3">
      <c r="B84" s="63">
        <v>82</v>
      </c>
      <c r="C84" s="66" t="s">
        <v>1413</v>
      </c>
      <c r="D84" s="1">
        <v>2018</v>
      </c>
      <c r="E84" s="71" t="s">
        <v>1414</v>
      </c>
      <c r="F84" s="1"/>
    </row>
    <row r="85" spans="2:6" ht="39" x14ac:dyDescent="0.3">
      <c r="B85" s="63">
        <v>83</v>
      </c>
      <c r="C85" s="66" t="s">
        <v>1620</v>
      </c>
      <c r="D85" s="1">
        <v>2023</v>
      </c>
      <c r="E85" s="71" t="s">
        <v>1621</v>
      </c>
      <c r="F85" s="1"/>
    </row>
    <row r="86" spans="2:6" ht="26" x14ac:dyDescent="0.3">
      <c r="B86" s="63">
        <v>84</v>
      </c>
      <c r="C86" s="66" t="s">
        <v>928</v>
      </c>
      <c r="D86" s="1">
        <v>2022</v>
      </c>
      <c r="E86" s="71" t="s">
        <v>929</v>
      </c>
      <c r="F86" s="1"/>
    </row>
    <row r="87" spans="2:6" ht="26" x14ac:dyDescent="0.3">
      <c r="B87" s="63">
        <v>85</v>
      </c>
      <c r="C87" s="70" t="s">
        <v>997</v>
      </c>
      <c r="D87" s="1">
        <v>2015</v>
      </c>
      <c r="E87" s="71" t="s">
        <v>998</v>
      </c>
      <c r="F87" s="1"/>
    </row>
    <row r="88" spans="2:6" ht="26" x14ac:dyDescent="0.3">
      <c r="B88" s="63">
        <v>86</v>
      </c>
      <c r="C88" s="66" t="s">
        <v>584</v>
      </c>
      <c r="D88" s="1">
        <v>2020</v>
      </c>
      <c r="E88" s="71" t="s">
        <v>585</v>
      </c>
      <c r="F88" s="1"/>
    </row>
    <row r="89" spans="2:6" ht="26" x14ac:dyDescent="0.3">
      <c r="B89" s="63">
        <v>87</v>
      </c>
      <c r="C89" s="66" t="s">
        <v>132</v>
      </c>
      <c r="D89" s="1">
        <v>2017</v>
      </c>
      <c r="E89" s="71" t="s">
        <v>133</v>
      </c>
      <c r="F89" s="1"/>
    </row>
    <row r="90" spans="2:6" ht="26" x14ac:dyDescent="0.3">
      <c r="B90" s="63">
        <v>88</v>
      </c>
      <c r="C90" s="66" t="s">
        <v>1698</v>
      </c>
      <c r="D90" s="1">
        <v>2024</v>
      </c>
      <c r="E90" s="71" t="s">
        <v>1699</v>
      </c>
      <c r="F90" s="1"/>
    </row>
    <row r="91" spans="2:6" ht="26" x14ac:dyDescent="0.3">
      <c r="B91" s="63">
        <v>89</v>
      </c>
      <c r="C91" s="66" t="s">
        <v>182</v>
      </c>
      <c r="D91" s="1">
        <v>2017</v>
      </c>
      <c r="E91" s="71" t="s">
        <v>183</v>
      </c>
      <c r="F91" s="1"/>
    </row>
    <row r="92" spans="2:6" ht="26" x14ac:dyDescent="0.3">
      <c r="B92" s="63">
        <v>90</v>
      </c>
      <c r="C92" s="66" t="s">
        <v>453</v>
      </c>
      <c r="D92" s="1">
        <v>2016</v>
      </c>
      <c r="E92" s="71" t="s">
        <v>454</v>
      </c>
      <c r="F92" s="1"/>
    </row>
    <row r="93" spans="2:6" ht="26" x14ac:dyDescent="0.3">
      <c r="B93" s="63">
        <v>91</v>
      </c>
      <c r="C93" s="66" t="s">
        <v>248</v>
      </c>
      <c r="D93" s="1">
        <v>2018</v>
      </c>
      <c r="E93" s="71" t="s">
        <v>249</v>
      </c>
      <c r="F93" s="1"/>
    </row>
    <row r="94" spans="2:6" ht="26" x14ac:dyDescent="0.3">
      <c r="B94" s="63">
        <v>92</v>
      </c>
      <c r="C94" s="66" t="s">
        <v>1315</v>
      </c>
      <c r="D94" s="1">
        <v>2017</v>
      </c>
      <c r="E94" s="71" t="s">
        <v>1316</v>
      </c>
      <c r="F94" s="1"/>
    </row>
    <row r="95" spans="2:6" ht="26" x14ac:dyDescent="0.3">
      <c r="B95" s="63">
        <v>93</v>
      </c>
      <c r="C95" s="66" t="s">
        <v>1683</v>
      </c>
      <c r="D95" s="1">
        <v>2016</v>
      </c>
      <c r="E95" s="71" t="s">
        <v>1684</v>
      </c>
      <c r="F95" s="1"/>
    </row>
    <row r="96" spans="2:6" ht="39" x14ac:dyDescent="0.3">
      <c r="B96" s="63">
        <v>94</v>
      </c>
      <c r="C96" s="66" t="s">
        <v>1659</v>
      </c>
      <c r="D96" s="1">
        <v>2023</v>
      </c>
      <c r="E96" s="71" t="s">
        <v>1660</v>
      </c>
      <c r="F96" s="1"/>
    </row>
    <row r="97" spans="2:7" ht="26" x14ac:dyDescent="0.3">
      <c r="B97" s="63">
        <v>95</v>
      </c>
      <c r="C97" s="66" t="s">
        <v>1590</v>
      </c>
      <c r="D97" s="1">
        <v>2023</v>
      </c>
      <c r="E97" s="61" t="s">
        <v>1591</v>
      </c>
      <c r="F97" s="1"/>
    </row>
    <row r="98" spans="2:7" ht="26" x14ac:dyDescent="0.3">
      <c r="B98" s="63">
        <v>96</v>
      </c>
      <c r="C98" s="66" t="s">
        <v>1208</v>
      </c>
      <c r="D98" s="1">
        <v>2025</v>
      </c>
      <c r="E98" s="71" t="s">
        <v>1209</v>
      </c>
      <c r="F98" s="1"/>
      <c r="G98" s="4" t="s">
        <v>2228</v>
      </c>
    </row>
    <row r="99" spans="2:7" ht="26" x14ac:dyDescent="0.3">
      <c r="B99" s="63">
        <v>97</v>
      </c>
      <c r="C99" s="66" t="s">
        <v>1005</v>
      </c>
      <c r="D99" s="1">
        <v>2016</v>
      </c>
      <c r="E99" s="71" t="s">
        <v>1006</v>
      </c>
      <c r="F99" s="1"/>
    </row>
    <row r="100" spans="2:7" x14ac:dyDescent="0.3">
      <c r="B100" s="63">
        <v>98</v>
      </c>
      <c r="C100" s="70" t="s">
        <v>1444</v>
      </c>
      <c r="D100" s="1">
        <v>2015</v>
      </c>
      <c r="E100" s="71" t="s">
        <v>1445</v>
      </c>
      <c r="F100" s="1"/>
    </row>
    <row r="101" spans="2:7" ht="26" x14ac:dyDescent="0.3">
      <c r="B101" s="63">
        <v>99</v>
      </c>
      <c r="C101" s="66" t="s">
        <v>639</v>
      </c>
      <c r="D101" s="1">
        <v>2022</v>
      </c>
      <c r="E101" s="71" t="s">
        <v>640</v>
      </c>
      <c r="F101" s="1"/>
    </row>
    <row r="102" spans="2:7" ht="36.65" customHeight="1" x14ac:dyDescent="0.3">
      <c r="B102" s="63">
        <v>100</v>
      </c>
      <c r="C102" s="66" t="s">
        <v>631</v>
      </c>
      <c r="D102" s="1">
        <v>2018</v>
      </c>
      <c r="E102" s="71" t="s">
        <v>632</v>
      </c>
      <c r="F102" s="1"/>
    </row>
  </sheetData>
  <mergeCells count="1">
    <mergeCell ref="C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C2FD6-B197-476A-ACE0-5B62FBFCCD8D}">
  <dimension ref="A1:Y105"/>
  <sheetViews>
    <sheetView zoomScale="42" zoomScaleNormal="85" workbookViewId="0">
      <selection sqref="A1:P1"/>
    </sheetView>
  </sheetViews>
  <sheetFormatPr baseColWidth="10" defaultColWidth="8.6328125" defaultRowHeight="13" x14ac:dyDescent="0.35"/>
  <cols>
    <col min="1" max="1" width="14" style="17" customWidth="1"/>
    <col min="2" max="2" width="21.26953125" style="17" customWidth="1"/>
    <col min="3" max="3" width="22.1796875" style="17" customWidth="1"/>
    <col min="4" max="4" width="14" style="17" customWidth="1"/>
    <col min="5" max="5" width="36.81640625" style="17" customWidth="1"/>
    <col min="6" max="6" width="31.81640625" style="17" customWidth="1"/>
    <col min="7" max="7" width="36.6328125" style="17" customWidth="1"/>
    <col min="8" max="8" width="25.1796875" style="17" customWidth="1"/>
    <col min="9" max="9" width="28.453125" style="17" customWidth="1"/>
    <col min="10" max="10" width="30" style="17" customWidth="1"/>
    <col min="11" max="11" width="29.453125" style="17" customWidth="1"/>
    <col min="12" max="12" width="47.81640625" style="17" customWidth="1"/>
    <col min="13" max="13" width="39.453125" style="17" customWidth="1"/>
    <col min="14" max="14" width="45" style="17" customWidth="1"/>
    <col min="15" max="15" width="28.81640625" style="17" customWidth="1"/>
    <col min="16" max="16" width="25.453125" style="17" customWidth="1"/>
    <col min="17" max="17" width="28.26953125" style="17" customWidth="1"/>
    <col min="18" max="18" width="31.1796875" style="17" customWidth="1"/>
    <col min="19" max="19" width="34.26953125" style="17" customWidth="1"/>
    <col min="20" max="20" width="30" style="17" customWidth="1"/>
    <col min="21" max="21" width="28.26953125" style="17" customWidth="1"/>
    <col min="22" max="22" width="30.26953125" style="17" customWidth="1"/>
    <col min="23" max="23" width="46.1796875" style="17" customWidth="1"/>
    <col min="24" max="24" width="37" style="17" customWidth="1"/>
    <col min="25" max="25" width="38.6328125" style="17" customWidth="1"/>
    <col min="26" max="26" width="25.1796875" style="72" customWidth="1"/>
    <col min="27" max="27" width="30" style="72" customWidth="1"/>
    <col min="28" max="28" width="19.81640625" style="72" customWidth="1"/>
    <col min="29" max="29" width="28.81640625" style="72" customWidth="1"/>
    <col min="30" max="30" width="30" style="72" customWidth="1"/>
    <col min="31" max="31" width="28.81640625" style="72" customWidth="1"/>
    <col min="32" max="32" width="17.1796875" style="72" customWidth="1"/>
    <col min="33" max="33" width="30" style="72" customWidth="1"/>
    <col min="34" max="34" width="26.1796875" style="72" customWidth="1"/>
    <col min="35" max="35" width="30" style="72" customWidth="1"/>
    <col min="36" max="36" width="22.453125" style="72" customWidth="1"/>
    <col min="37" max="39" width="30" style="72" customWidth="1"/>
    <col min="40" max="40" width="15.26953125" style="72" customWidth="1"/>
    <col min="41" max="41" width="19.81640625" style="72" customWidth="1"/>
    <col min="42" max="42" width="30" style="72" customWidth="1"/>
    <col min="43" max="43" width="22.453125" style="72" customWidth="1"/>
    <col min="44" max="16384" width="8.6328125" style="72"/>
  </cols>
  <sheetData>
    <row r="1" spans="1:25" ht="32" customHeight="1" x14ac:dyDescent="0.35">
      <c r="A1" s="246" t="s">
        <v>5628</v>
      </c>
      <c r="B1" s="246"/>
      <c r="C1" s="246"/>
      <c r="D1" s="246"/>
      <c r="E1" s="246"/>
      <c r="F1" s="246"/>
      <c r="G1" s="246"/>
      <c r="H1" s="246"/>
      <c r="I1" s="246"/>
      <c r="J1" s="246"/>
      <c r="K1" s="246"/>
      <c r="L1" s="246"/>
      <c r="M1" s="246"/>
      <c r="N1" s="246"/>
      <c r="O1" s="246"/>
      <c r="P1" s="246"/>
      <c r="Q1" s="150"/>
      <c r="R1" s="150"/>
      <c r="S1" s="150"/>
      <c r="T1" s="150"/>
      <c r="U1" s="150"/>
      <c r="V1" s="150"/>
      <c r="W1" s="150"/>
      <c r="X1" s="150"/>
      <c r="Y1" s="141"/>
    </row>
    <row r="2" spans="1:25" ht="24" customHeight="1" x14ac:dyDescent="0.35">
      <c r="A2" s="2"/>
      <c r="B2" s="2"/>
      <c r="C2" s="2"/>
      <c r="D2" s="2"/>
      <c r="E2" s="2"/>
      <c r="F2" s="244" t="s">
        <v>2229</v>
      </c>
      <c r="G2" s="245"/>
      <c r="H2" s="244" t="s">
        <v>2230</v>
      </c>
      <c r="I2" s="247"/>
      <c r="J2" s="245"/>
      <c r="K2" s="244" t="s">
        <v>2231</v>
      </c>
      <c r="L2" s="245"/>
      <c r="M2" s="244" t="s">
        <v>2232</v>
      </c>
      <c r="N2" s="247"/>
      <c r="O2" s="245"/>
      <c r="P2" s="244" t="s">
        <v>2233</v>
      </c>
      <c r="Q2" s="245"/>
      <c r="R2" s="244" t="s">
        <v>2234</v>
      </c>
      <c r="S2" s="247"/>
      <c r="T2" s="247"/>
      <c r="U2" s="247" t="s">
        <v>2235</v>
      </c>
      <c r="V2" s="247"/>
      <c r="W2" s="245"/>
      <c r="X2" s="244" t="s">
        <v>2236</v>
      </c>
      <c r="Y2" s="245"/>
    </row>
    <row r="3" spans="1:25" ht="50.15" customHeight="1" x14ac:dyDescent="0.35">
      <c r="A3" s="2" t="s">
        <v>2226</v>
      </c>
      <c r="B3" s="2" t="s">
        <v>104</v>
      </c>
      <c r="C3" s="2" t="s">
        <v>2237</v>
      </c>
      <c r="D3" s="2" t="s">
        <v>2238</v>
      </c>
      <c r="E3" s="2" t="s">
        <v>2239</v>
      </c>
      <c r="F3" s="2" t="s">
        <v>2240</v>
      </c>
      <c r="G3" s="2" t="s">
        <v>2241</v>
      </c>
      <c r="H3" s="2" t="s">
        <v>2242</v>
      </c>
      <c r="I3" s="2" t="s">
        <v>2243</v>
      </c>
      <c r="J3" s="2" t="s">
        <v>2244</v>
      </c>
      <c r="K3" s="2" t="s">
        <v>2245</v>
      </c>
      <c r="L3" s="2" t="s">
        <v>2246</v>
      </c>
      <c r="M3" s="2" t="s">
        <v>2247</v>
      </c>
      <c r="N3" s="2" t="s">
        <v>2248</v>
      </c>
      <c r="O3" s="2" t="s">
        <v>2249</v>
      </c>
      <c r="P3" s="2" t="s">
        <v>2250</v>
      </c>
      <c r="Q3" s="2" t="s">
        <v>2251</v>
      </c>
      <c r="R3" s="2" t="s">
        <v>2252</v>
      </c>
      <c r="S3" s="2" t="s">
        <v>2253</v>
      </c>
      <c r="T3" s="2" t="s">
        <v>2254</v>
      </c>
      <c r="U3" s="2" t="s">
        <v>2255</v>
      </c>
      <c r="V3" s="2" t="s">
        <v>2256</v>
      </c>
      <c r="W3" s="2" t="s">
        <v>2257</v>
      </c>
      <c r="X3" s="2" t="s">
        <v>2258</v>
      </c>
      <c r="Y3" s="2" t="s">
        <v>2259</v>
      </c>
    </row>
    <row r="4" spans="1:25" ht="409.5" x14ac:dyDescent="0.35">
      <c r="A4" s="73">
        <v>1</v>
      </c>
      <c r="B4" s="74" t="s">
        <v>1022</v>
      </c>
      <c r="C4" s="75" t="s">
        <v>2260</v>
      </c>
      <c r="D4" s="74">
        <v>2022</v>
      </c>
      <c r="E4" s="74" t="s">
        <v>1021</v>
      </c>
      <c r="F4" s="74" t="s">
        <v>2261</v>
      </c>
      <c r="G4" s="74" t="s">
        <v>2262</v>
      </c>
      <c r="H4" s="74" t="s">
        <v>2263</v>
      </c>
      <c r="I4" s="74" t="s">
        <v>2264</v>
      </c>
      <c r="J4" s="74" t="s">
        <v>2264</v>
      </c>
      <c r="K4" s="74" t="s">
        <v>2265</v>
      </c>
      <c r="L4" s="74" t="s">
        <v>2266</v>
      </c>
      <c r="M4" s="75" t="s">
        <v>2267</v>
      </c>
      <c r="N4" s="75" t="s">
        <v>2268</v>
      </c>
      <c r="O4" s="75" t="s">
        <v>2269</v>
      </c>
      <c r="P4" s="75" t="s">
        <v>2270</v>
      </c>
      <c r="Q4" s="75" t="s">
        <v>2271</v>
      </c>
      <c r="R4" s="75" t="s">
        <v>2272</v>
      </c>
      <c r="S4" s="75" t="s">
        <v>2273</v>
      </c>
      <c r="T4" s="75" t="s">
        <v>2274</v>
      </c>
      <c r="U4" s="75" t="s">
        <v>2275</v>
      </c>
      <c r="V4" s="75" t="s">
        <v>2264</v>
      </c>
      <c r="W4" s="75" t="s">
        <v>2276</v>
      </c>
      <c r="X4" s="75" t="s">
        <v>2277</v>
      </c>
      <c r="Y4" s="75" t="s">
        <v>2278</v>
      </c>
    </row>
    <row r="5" spans="1:25" ht="409.5" x14ac:dyDescent="0.35">
      <c r="A5" s="76">
        <v>2</v>
      </c>
      <c r="B5" s="76" t="s">
        <v>1276</v>
      </c>
      <c r="C5" s="76" t="s">
        <v>2279</v>
      </c>
      <c r="D5" s="76">
        <v>2020</v>
      </c>
      <c r="E5" s="76" t="s">
        <v>1275</v>
      </c>
      <c r="F5" s="76" t="s">
        <v>2280</v>
      </c>
      <c r="G5" s="76" t="s">
        <v>2281</v>
      </c>
      <c r="H5" s="76" t="s">
        <v>2263</v>
      </c>
      <c r="I5" s="76" t="s">
        <v>2264</v>
      </c>
      <c r="J5" s="76" t="s">
        <v>2264</v>
      </c>
      <c r="K5" s="76" t="s">
        <v>2282</v>
      </c>
      <c r="L5" s="76" t="s">
        <v>2283</v>
      </c>
      <c r="M5" s="75" t="s">
        <v>2284</v>
      </c>
      <c r="N5" s="75" t="s">
        <v>2285</v>
      </c>
      <c r="O5" s="75" t="s">
        <v>2286</v>
      </c>
      <c r="P5" s="75" t="s">
        <v>2287</v>
      </c>
      <c r="Q5" s="75" t="s">
        <v>2288</v>
      </c>
      <c r="R5" s="75" t="s">
        <v>2264</v>
      </c>
      <c r="S5" s="75" t="s">
        <v>2289</v>
      </c>
      <c r="T5" s="75" t="s">
        <v>2274</v>
      </c>
      <c r="U5" s="75" t="s">
        <v>2290</v>
      </c>
      <c r="V5" s="75" t="s">
        <v>2291</v>
      </c>
      <c r="W5" s="75" t="s">
        <v>2292</v>
      </c>
      <c r="X5" s="75" t="s">
        <v>2293</v>
      </c>
      <c r="Y5" s="75" t="s">
        <v>2294</v>
      </c>
    </row>
    <row r="6" spans="1:25" ht="165.75" customHeight="1" x14ac:dyDescent="0.35">
      <c r="A6" s="73">
        <v>3</v>
      </c>
      <c r="B6" s="74" t="s">
        <v>881</v>
      </c>
      <c r="C6" s="75" t="s">
        <v>2295</v>
      </c>
      <c r="D6" s="74">
        <v>2025</v>
      </c>
      <c r="E6" s="74" t="s">
        <v>880</v>
      </c>
      <c r="F6" s="74" t="s">
        <v>2261</v>
      </c>
      <c r="G6" s="74" t="s">
        <v>2296</v>
      </c>
      <c r="H6" s="74" t="s">
        <v>2264</v>
      </c>
      <c r="I6" s="74" t="s">
        <v>2297</v>
      </c>
      <c r="J6" s="74" t="s">
        <v>2264</v>
      </c>
      <c r="K6" s="74" t="s">
        <v>2298</v>
      </c>
      <c r="L6" s="74" t="s">
        <v>2264</v>
      </c>
      <c r="M6" s="75" t="s">
        <v>2299</v>
      </c>
      <c r="N6" s="75" t="s">
        <v>2300</v>
      </c>
      <c r="O6" s="75" t="s">
        <v>2264</v>
      </c>
      <c r="P6" s="75" t="s">
        <v>2301</v>
      </c>
      <c r="Q6" s="75" t="s">
        <v>2302</v>
      </c>
      <c r="R6" s="75" t="s">
        <v>2264</v>
      </c>
      <c r="S6" s="75" t="s">
        <v>2303</v>
      </c>
      <c r="T6" s="75" t="s">
        <v>2274</v>
      </c>
      <c r="U6" s="75" t="s">
        <v>2304</v>
      </c>
      <c r="V6" s="75" t="s">
        <v>2305</v>
      </c>
      <c r="W6" s="75" t="s">
        <v>2306</v>
      </c>
      <c r="X6" s="75" t="s">
        <v>2307</v>
      </c>
      <c r="Y6" s="75" t="s">
        <v>2308</v>
      </c>
    </row>
    <row r="7" spans="1:25" ht="221" x14ac:dyDescent="0.35">
      <c r="A7" s="76">
        <v>4</v>
      </c>
      <c r="B7" s="76" t="s">
        <v>771</v>
      </c>
      <c r="C7" s="76" t="s">
        <v>2309</v>
      </c>
      <c r="D7" s="76">
        <v>2023</v>
      </c>
      <c r="E7" s="76" t="s">
        <v>770</v>
      </c>
      <c r="F7" s="76" t="s">
        <v>2310</v>
      </c>
      <c r="G7" s="76" t="s">
        <v>2311</v>
      </c>
      <c r="H7" s="76" t="s">
        <v>2263</v>
      </c>
      <c r="I7" s="76" t="s">
        <v>2312</v>
      </c>
      <c r="J7" s="76" t="s">
        <v>2264</v>
      </c>
      <c r="K7" s="76" t="s">
        <v>2313</v>
      </c>
      <c r="L7" s="76" t="s">
        <v>2314</v>
      </c>
      <c r="M7" s="75" t="s">
        <v>2315</v>
      </c>
      <c r="N7" s="75" t="s">
        <v>2316</v>
      </c>
      <c r="O7" s="75" t="s">
        <v>2317</v>
      </c>
      <c r="P7" s="75" t="s">
        <v>2318</v>
      </c>
      <c r="Q7" s="75" t="s">
        <v>2319</v>
      </c>
      <c r="R7" s="75" t="s">
        <v>2264</v>
      </c>
      <c r="S7" s="75" t="s">
        <v>2320</v>
      </c>
      <c r="T7" s="75" t="s">
        <v>2321</v>
      </c>
      <c r="U7" s="75" t="s">
        <v>2322</v>
      </c>
      <c r="V7" s="75" t="s">
        <v>2323</v>
      </c>
      <c r="W7" s="75" t="s">
        <v>2324</v>
      </c>
      <c r="X7" s="75" t="s">
        <v>2325</v>
      </c>
      <c r="Y7" s="75" t="s">
        <v>2326</v>
      </c>
    </row>
    <row r="8" spans="1:25" ht="176.5" customHeight="1" x14ac:dyDescent="0.35">
      <c r="A8" s="73">
        <v>5</v>
      </c>
      <c r="B8" s="74" t="s">
        <v>1092</v>
      </c>
      <c r="C8" s="75" t="s">
        <v>2327</v>
      </c>
      <c r="D8" s="74">
        <v>2021</v>
      </c>
      <c r="E8" s="74" t="s">
        <v>1091</v>
      </c>
      <c r="F8" s="74" t="s">
        <v>2328</v>
      </c>
      <c r="G8" s="74" t="s">
        <v>2329</v>
      </c>
      <c r="H8" s="74" t="s">
        <v>2263</v>
      </c>
      <c r="I8" s="74" t="s">
        <v>2312</v>
      </c>
      <c r="J8" s="74" t="s">
        <v>2264</v>
      </c>
      <c r="K8" s="74" t="s">
        <v>2330</v>
      </c>
      <c r="L8" s="74" t="s">
        <v>2331</v>
      </c>
      <c r="M8" s="75" t="s">
        <v>2332</v>
      </c>
      <c r="N8" s="75" t="s">
        <v>2333</v>
      </c>
      <c r="O8" s="75" t="s">
        <v>2334</v>
      </c>
      <c r="P8" s="75" t="s">
        <v>2335</v>
      </c>
      <c r="Q8" s="75" t="s">
        <v>2336</v>
      </c>
      <c r="R8" s="75" t="s">
        <v>2264</v>
      </c>
      <c r="S8" s="75" t="s">
        <v>2264</v>
      </c>
      <c r="T8" s="75" t="s">
        <v>2337</v>
      </c>
      <c r="U8" s="75" t="s">
        <v>2338</v>
      </c>
      <c r="V8" s="75" t="s">
        <v>2339</v>
      </c>
      <c r="W8" s="75" t="s">
        <v>2340</v>
      </c>
      <c r="X8" s="75" t="s">
        <v>2341</v>
      </c>
      <c r="Y8" s="75" t="s">
        <v>2342</v>
      </c>
    </row>
    <row r="9" spans="1:25" ht="183" customHeight="1" x14ac:dyDescent="0.35">
      <c r="A9" s="76">
        <v>6</v>
      </c>
      <c r="B9" s="76" t="s">
        <v>485</v>
      </c>
      <c r="C9" s="76" t="s">
        <v>2343</v>
      </c>
      <c r="D9" s="76">
        <v>2022</v>
      </c>
      <c r="E9" s="76" t="s">
        <v>484</v>
      </c>
      <c r="F9" s="76" t="s">
        <v>2344</v>
      </c>
      <c r="G9" s="76" t="s">
        <v>2264</v>
      </c>
      <c r="H9" s="76" t="s">
        <v>2263</v>
      </c>
      <c r="I9" s="76" t="s">
        <v>2264</v>
      </c>
      <c r="J9" s="76" t="s">
        <v>2264</v>
      </c>
      <c r="K9" s="76" t="s">
        <v>2345</v>
      </c>
      <c r="L9" s="76" t="s">
        <v>2264</v>
      </c>
      <c r="M9" s="75" t="s">
        <v>2346</v>
      </c>
      <c r="N9" s="75" t="s">
        <v>2347</v>
      </c>
      <c r="O9" s="75" t="s">
        <v>2348</v>
      </c>
      <c r="P9" s="75" t="s">
        <v>2349</v>
      </c>
      <c r="Q9" s="75" t="s">
        <v>2350</v>
      </c>
      <c r="R9" s="75" t="s">
        <v>2264</v>
      </c>
      <c r="S9" s="75" t="s">
        <v>2351</v>
      </c>
      <c r="T9" s="75" t="s">
        <v>2352</v>
      </c>
      <c r="U9" s="75" t="s">
        <v>2353</v>
      </c>
      <c r="V9" s="75" t="s">
        <v>2354</v>
      </c>
      <c r="W9" s="75" t="s">
        <v>2355</v>
      </c>
      <c r="X9" s="75" t="s">
        <v>2356</v>
      </c>
      <c r="Y9" s="75" t="s">
        <v>2357</v>
      </c>
    </row>
    <row r="10" spans="1:25" ht="195" x14ac:dyDescent="0.35">
      <c r="A10" s="73">
        <v>7</v>
      </c>
      <c r="B10" s="74" t="s">
        <v>293</v>
      </c>
      <c r="C10" s="75" t="s">
        <v>2358</v>
      </c>
      <c r="D10" s="74">
        <v>2026</v>
      </c>
      <c r="E10" s="74" t="s">
        <v>2359</v>
      </c>
      <c r="F10" s="74" t="s">
        <v>2360</v>
      </c>
      <c r="G10" s="74" t="s">
        <v>2361</v>
      </c>
      <c r="H10" s="74" t="s">
        <v>2263</v>
      </c>
      <c r="I10" s="74" t="s">
        <v>2362</v>
      </c>
      <c r="J10" s="74" t="s">
        <v>2363</v>
      </c>
      <c r="K10" s="74" t="s">
        <v>2364</v>
      </c>
      <c r="L10" s="74" t="s">
        <v>2365</v>
      </c>
      <c r="M10" s="75" t="s">
        <v>2366</v>
      </c>
      <c r="N10" s="75" t="s">
        <v>2367</v>
      </c>
      <c r="O10" s="75" t="s">
        <v>2368</v>
      </c>
      <c r="P10" s="75" t="s">
        <v>2369</v>
      </c>
      <c r="Q10" s="75" t="s">
        <v>2370</v>
      </c>
      <c r="R10" s="75" t="s">
        <v>2264</v>
      </c>
      <c r="S10" s="75" t="s">
        <v>2371</v>
      </c>
      <c r="T10" s="75" t="s">
        <v>2372</v>
      </c>
      <c r="U10" s="75" t="s">
        <v>2373</v>
      </c>
      <c r="V10" s="75" t="s">
        <v>2374</v>
      </c>
      <c r="W10" s="75" t="s">
        <v>2375</v>
      </c>
      <c r="X10" s="75" t="s">
        <v>2376</v>
      </c>
      <c r="Y10" s="75" t="s">
        <v>2377</v>
      </c>
    </row>
    <row r="11" spans="1:25" ht="185.15" customHeight="1" x14ac:dyDescent="0.35">
      <c r="A11" s="77">
        <v>8</v>
      </c>
      <c r="B11" s="77" t="s">
        <v>1599</v>
      </c>
      <c r="C11" s="77" t="s">
        <v>2378</v>
      </c>
      <c r="D11" s="77">
        <v>2024</v>
      </c>
      <c r="E11" s="77" t="s">
        <v>1598</v>
      </c>
      <c r="F11" s="77"/>
      <c r="G11" s="77"/>
      <c r="H11" s="77"/>
      <c r="I11" s="77"/>
      <c r="J11" s="77"/>
      <c r="K11" s="77"/>
      <c r="L11" s="77"/>
      <c r="M11" s="75"/>
      <c r="N11" s="75"/>
      <c r="O11" s="75"/>
      <c r="P11" s="75"/>
      <c r="Q11" s="75"/>
      <c r="R11" s="75"/>
      <c r="S11" s="75"/>
      <c r="T11" s="75"/>
      <c r="U11" s="75"/>
      <c r="V11" s="75"/>
      <c r="W11" s="75"/>
      <c r="X11" s="75"/>
      <c r="Y11" s="75"/>
    </row>
    <row r="12" spans="1:25" ht="273" x14ac:dyDescent="0.35">
      <c r="A12" s="74">
        <v>9</v>
      </c>
      <c r="B12" s="74" t="s">
        <v>764</v>
      </c>
      <c r="C12" s="74"/>
      <c r="D12" s="74">
        <v>2023</v>
      </c>
      <c r="E12" s="74" t="s">
        <v>763</v>
      </c>
      <c r="F12" s="76" t="s">
        <v>2261</v>
      </c>
      <c r="G12" s="76" t="s">
        <v>2379</v>
      </c>
      <c r="H12" s="76" t="s">
        <v>2380</v>
      </c>
      <c r="I12" s="74" t="s">
        <v>2381</v>
      </c>
      <c r="J12" s="74" t="s">
        <v>2382</v>
      </c>
      <c r="K12" s="74" t="s">
        <v>2265</v>
      </c>
      <c r="L12" s="74" t="s">
        <v>2383</v>
      </c>
      <c r="M12" s="75" t="s">
        <v>2264</v>
      </c>
      <c r="N12" s="75" t="s">
        <v>2384</v>
      </c>
      <c r="O12" s="75" t="s">
        <v>2385</v>
      </c>
      <c r="P12" s="75" t="s">
        <v>2386</v>
      </c>
      <c r="Q12" s="75" t="s">
        <v>2387</v>
      </c>
      <c r="R12" s="75" t="s">
        <v>2264</v>
      </c>
      <c r="S12" s="75" t="s">
        <v>2388</v>
      </c>
      <c r="T12" s="75" t="s">
        <v>2389</v>
      </c>
      <c r="U12" s="75" t="s">
        <v>2390</v>
      </c>
      <c r="V12" s="75" t="s">
        <v>2264</v>
      </c>
      <c r="W12" s="75" t="s">
        <v>2391</v>
      </c>
      <c r="X12" s="75" t="s">
        <v>2392</v>
      </c>
      <c r="Y12" s="75" t="s">
        <v>2393</v>
      </c>
    </row>
    <row r="13" spans="1:25" ht="78" x14ac:dyDescent="0.35">
      <c r="A13" s="77">
        <v>10</v>
      </c>
      <c r="B13" s="77" t="s">
        <v>1300</v>
      </c>
      <c r="C13" s="78" t="s">
        <v>2394</v>
      </c>
      <c r="D13" s="77">
        <v>2024</v>
      </c>
      <c r="E13" s="77" t="s">
        <v>1299</v>
      </c>
      <c r="F13" s="78"/>
      <c r="G13" s="78"/>
      <c r="H13" s="78"/>
      <c r="I13" s="77"/>
      <c r="J13" s="77"/>
      <c r="K13" s="77"/>
      <c r="L13" s="77"/>
      <c r="M13" s="75"/>
      <c r="N13" s="75"/>
      <c r="O13" s="75"/>
      <c r="P13" s="75"/>
      <c r="Q13" s="75"/>
      <c r="R13" s="75"/>
      <c r="S13" s="75"/>
      <c r="T13" s="75"/>
      <c r="U13" s="75"/>
      <c r="V13" s="75"/>
      <c r="W13" s="75"/>
      <c r="X13" s="75"/>
      <c r="Y13" s="75"/>
    </row>
    <row r="14" spans="1:25" ht="182" x14ac:dyDescent="0.35">
      <c r="A14" s="73">
        <v>11</v>
      </c>
      <c r="B14" s="74" t="s">
        <v>241</v>
      </c>
      <c r="C14" s="75" t="s">
        <v>2395</v>
      </c>
      <c r="D14" s="74">
        <v>2022</v>
      </c>
      <c r="E14" s="74" t="s">
        <v>240</v>
      </c>
      <c r="F14" s="74" t="s">
        <v>2261</v>
      </c>
      <c r="G14" s="74" t="s">
        <v>2264</v>
      </c>
      <c r="H14" s="74" t="s">
        <v>2396</v>
      </c>
      <c r="I14" s="74" t="s">
        <v>2264</v>
      </c>
      <c r="J14" s="74" t="s">
        <v>2264</v>
      </c>
      <c r="K14" s="74" t="s">
        <v>2397</v>
      </c>
      <c r="L14" s="74" t="s">
        <v>2264</v>
      </c>
      <c r="M14" s="75" t="s">
        <v>2398</v>
      </c>
      <c r="N14" s="75" t="s">
        <v>2399</v>
      </c>
      <c r="O14" s="75" t="s">
        <v>2264</v>
      </c>
      <c r="P14" s="75" t="s">
        <v>2400</v>
      </c>
      <c r="Q14" s="75" t="s">
        <v>2401</v>
      </c>
      <c r="R14" s="75" t="s">
        <v>2264</v>
      </c>
      <c r="S14" s="75" t="s">
        <v>2402</v>
      </c>
      <c r="T14" s="75" t="s">
        <v>2403</v>
      </c>
      <c r="U14" s="75" t="s">
        <v>2404</v>
      </c>
      <c r="V14" s="75" t="s">
        <v>2405</v>
      </c>
      <c r="W14" s="75" t="s">
        <v>2406</v>
      </c>
      <c r="X14" s="75" t="s">
        <v>2407</v>
      </c>
      <c r="Y14" s="75" t="s">
        <v>2408</v>
      </c>
    </row>
    <row r="15" spans="1:25" ht="234" x14ac:dyDescent="0.35">
      <c r="A15" s="76">
        <v>12</v>
      </c>
      <c r="B15" s="76" t="s">
        <v>1790</v>
      </c>
      <c r="C15" s="76" t="s">
        <v>2409</v>
      </c>
      <c r="D15" s="76">
        <v>2025</v>
      </c>
      <c r="E15" s="76" t="s">
        <v>1787</v>
      </c>
      <c r="F15" s="76" t="s">
        <v>2410</v>
      </c>
      <c r="G15" s="76" t="s">
        <v>2264</v>
      </c>
      <c r="H15" s="76" t="s">
        <v>2411</v>
      </c>
      <c r="I15" s="76" t="s">
        <v>2264</v>
      </c>
      <c r="J15" s="76" t="s">
        <v>2264</v>
      </c>
      <c r="K15" s="76" t="s">
        <v>2412</v>
      </c>
      <c r="L15" s="76" t="s">
        <v>2413</v>
      </c>
      <c r="M15" s="75" t="s">
        <v>2414</v>
      </c>
      <c r="N15" s="75" t="s">
        <v>2415</v>
      </c>
      <c r="O15" s="75" t="s">
        <v>2348</v>
      </c>
      <c r="P15" s="75" t="s">
        <v>2416</v>
      </c>
      <c r="Q15" s="75" t="s">
        <v>2401</v>
      </c>
      <c r="R15" s="75" t="s">
        <v>2264</v>
      </c>
      <c r="S15" s="75" t="s">
        <v>2417</v>
      </c>
      <c r="T15" s="75" t="s">
        <v>2418</v>
      </c>
      <c r="U15" s="75" t="s">
        <v>2419</v>
      </c>
      <c r="V15" s="75" t="s">
        <v>2420</v>
      </c>
      <c r="W15" s="75" t="s">
        <v>2421</v>
      </c>
      <c r="X15" s="75" t="s">
        <v>2422</v>
      </c>
      <c r="Y15" s="75" t="s">
        <v>2423</v>
      </c>
    </row>
    <row r="16" spans="1:25" ht="162.65" customHeight="1" x14ac:dyDescent="0.35">
      <c r="A16" s="73">
        <v>13</v>
      </c>
      <c r="B16" s="74" t="s">
        <v>1368</v>
      </c>
      <c r="C16" s="75" t="s">
        <v>2424</v>
      </c>
      <c r="D16" s="74">
        <v>2024</v>
      </c>
      <c r="E16" s="74" t="s">
        <v>1367</v>
      </c>
      <c r="F16" s="74" t="s">
        <v>2425</v>
      </c>
      <c r="G16" s="74" t="s">
        <v>2426</v>
      </c>
      <c r="H16" s="74" t="s">
        <v>2427</v>
      </c>
      <c r="I16" s="74" t="s">
        <v>2428</v>
      </c>
      <c r="J16" s="74" t="s">
        <v>2264</v>
      </c>
      <c r="K16" s="74" t="s">
        <v>2429</v>
      </c>
      <c r="L16" s="74" t="s">
        <v>2430</v>
      </c>
      <c r="M16" s="75" t="s">
        <v>2431</v>
      </c>
      <c r="N16" s="75" t="s">
        <v>2432</v>
      </c>
      <c r="O16" s="75" t="s">
        <v>2264</v>
      </c>
      <c r="P16" s="75" t="s">
        <v>2433</v>
      </c>
      <c r="Q16" s="75" t="s">
        <v>2434</v>
      </c>
      <c r="R16" s="75"/>
      <c r="S16" s="75" t="s">
        <v>2435</v>
      </c>
      <c r="T16" s="75" t="s">
        <v>2264</v>
      </c>
      <c r="U16" s="75" t="s">
        <v>2436</v>
      </c>
      <c r="V16" s="75" t="s">
        <v>2437</v>
      </c>
      <c r="W16" s="75" t="s">
        <v>2438</v>
      </c>
      <c r="X16" s="75" t="s">
        <v>2439</v>
      </c>
      <c r="Y16" s="75" t="s">
        <v>2440</v>
      </c>
    </row>
    <row r="17" spans="1:25" ht="141.65" customHeight="1" x14ac:dyDescent="0.35">
      <c r="A17" s="76">
        <v>14</v>
      </c>
      <c r="B17" s="76" t="s">
        <v>889</v>
      </c>
      <c r="C17" s="76" t="s">
        <v>2441</v>
      </c>
      <c r="D17" s="76">
        <v>2026</v>
      </c>
      <c r="E17" s="76" t="s">
        <v>888</v>
      </c>
      <c r="F17" s="76" t="s">
        <v>2442</v>
      </c>
      <c r="G17" s="76" t="s">
        <v>2443</v>
      </c>
      <c r="H17" s="76" t="s">
        <v>2263</v>
      </c>
      <c r="I17" s="76" t="s">
        <v>2444</v>
      </c>
      <c r="J17" s="76" t="s">
        <v>2264</v>
      </c>
      <c r="K17" s="76" t="s">
        <v>2445</v>
      </c>
      <c r="L17" s="76" t="s">
        <v>2446</v>
      </c>
      <c r="M17" s="75" t="s">
        <v>2447</v>
      </c>
      <c r="N17" s="75" t="s">
        <v>2448</v>
      </c>
      <c r="O17" s="75" t="s">
        <v>2449</v>
      </c>
      <c r="P17" s="75" t="s">
        <v>2450</v>
      </c>
      <c r="Q17" s="75" t="s">
        <v>2451</v>
      </c>
      <c r="R17" s="75"/>
      <c r="S17" s="75" t="s">
        <v>2452</v>
      </c>
      <c r="T17" s="75" t="s">
        <v>2453</v>
      </c>
      <c r="U17" s="75" t="s">
        <v>2454</v>
      </c>
      <c r="V17" s="75" t="s">
        <v>2455</v>
      </c>
      <c r="W17" s="75" t="s">
        <v>2456</v>
      </c>
      <c r="X17" s="75" t="s">
        <v>2457</v>
      </c>
      <c r="Y17" s="75" t="s">
        <v>2458</v>
      </c>
    </row>
    <row r="18" spans="1:25" ht="273" x14ac:dyDescent="0.35">
      <c r="A18" s="73">
        <v>15</v>
      </c>
      <c r="B18" s="74" t="s">
        <v>175</v>
      </c>
      <c r="C18" s="75" t="s">
        <v>2459</v>
      </c>
      <c r="D18" s="74">
        <v>2015</v>
      </c>
      <c r="E18" s="74" t="s">
        <v>174</v>
      </c>
      <c r="F18" s="74" t="s">
        <v>2460</v>
      </c>
      <c r="G18" s="74" t="s">
        <v>2461</v>
      </c>
      <c r="H18" s="74" t="s">
        <v>2263</v>
      </c>
      <c r="I18" s="74" t="s">
        <v>2462</v>
      </c>
      <c r="J18" s="74" t="s">
        <v>2264</v>
      </c>
      <c r="K18" s="74" t="s">
        <v>2463</v>
      </c>
      <c r="L18" s="74" t="s">
        <v>2464</v>
      </c>
      <c r="M18" s="75" t="s">
        <v>2465</v>
      </c>
      <c r="N18" s="75" t="s">
        <v>2466</v>
      </c>
      <c r="O18" s="75" t="s">
        <v>2467</v>
      </c>
      <c r="P18" s="75" t="s">
        <v>2468</v>
      </c>
      <c r="Q18" s="75" t="s">
        <v>2469</v>
      </c>
      <c r="R18" s="75" t="s">
        <v>2264</v>
      </c>
      <c r="S18" s="75" t="s">
        <v>2264</v>
      </c>
      <c r="T18" s="75" t="s">
        <v>2470</v>
      </c>
      <c r="U18" s="75" t="s">
        <v>2471</v>
      </c>
      <c r="V18" s="75" t="s">
        <v>2472</v>
      </c>
      <c r="W18" s="75" t="s">
        <v>2473</v>
      </c>
      <c r="X18" s="75" t="s">
        <v>2474</v>
      </c>
      <c r="Y18" s="75" t="s">
        <v>2475</v>
      </c>
    </row>
    <row r="19" spans="1:25" ht="260" x14ac:dyDescent="0.35">
      <c r="A19" s="76">
        <v>16</v>
      </c>
      <c r="B19" s="76" t="s">
        <v>967</v>
      </c>
      <c r="C19" s="76" t="s">
        <v>2476</v>
      </c>
      <c r="D19" s="76">
        <v>2014</v>
      </c>
      <c r="E19" s="76" t="s">
        <v>966</v>
      </c>
      <c r="F19" s="76" t="s">
        <v>2477</v>
      </c>
      <c r="G19" s="76" t="s">
        <v>2478</v>
      </c>
      <c r="H19" s="76" t="s">
        <v>2263</v>
      </c>
      <c r="I19" s="76" t="s">
        <v>2479</v>
      </c>
      <c r="J19" s="76" t="s">
        <v>2480</v>
      </c>
      <c r="K19" s="76" t="s">
        <v>2481</v>
      </c>
      <c r="L19" s="76" t="s">
        <v>2482</v>
      </c>
      <c r="M19" s="75" t="s">
        <v>2483</v>
      </c>
      <c r="N19" s="75" t="s">
        <v>2484</v>
      </c>
      <c r="O19" s="75" t="s">
        <v>2264</v>
      </c>
      <c r="P19" s="75" t="s">
        <v>2485</v>
      </c>
      <c r="Q19" s="75" t="s">
        <v>2486</v>
      </c>
      <c r="R19" s="75"/>
      <c r="S19" s="75" t="s">
        <v>2487</v>
      </c>
      <c r="T19" s="75" t="s">
        <v>2488</v>
      </c>
      <c r="U19" s="75" t="s">
        <v>2489</v>
      </c>
      <c r="V19" s="75" t="s">
        <v>2264</v>
      </c>
      <c r="W19" s="75" t="s">
        <v>2490</v>
      </c>
      <c r="X19" s="75" t="s">
        <v>2491</v>
      </c>
      <c r="Y19" s="75" t="s">
        <v>2492</v>
      </c>
    </row>
    <row r="20" spans="1:25" ht="144.65" customHeight="1" x14ac:dyDescent="0.35">
      <c r="A20" s="73">
        <v>17</v>
      </c>
      <c r="B20" s="74" t="s">
        <v>959</v>
      </c>
      <c r="C20" s="75" t="s">
        <v>2493</v>
      </c>
      <c r="D20" s="74">
        <v>2016</v>
      </c>
      <c r="E20" s="74" t="s">
        <v>958</v>
      </c>
      <c r="F20" s="74" t="s">
        <v>2494</v>
      </c>
      <c r="G20" s="74" t="s">
        <v>2495</v>
      </c>
      <c r="H20" s="74" t="s">
        <v>2263</v>
      </c>
      <c r="I20" s="74" t="s">
        <v>2496</v>
      </c>
      <c r="J20" s="74" t="s">
        <v>2264</v>
      </c>
      <c r="K20" s="74" t="s">
        <v>2497</v>
      </c>
      <c r="L20" s="74" t="s">
        <v>2264</v>
      </c>
      <c r="M20" s="75" t="s">
        <v>2498</v>
      </c>
      <c r="N20" s="75" t="s">
        <v>2499</v>
      </c>
      <c r="O20" s="75" t="s">
        <v>2348</v>
      </c>
      <c r="P20" s="75" t="s">
        <v>2500</v>
      </c>
      <c r="Q20" s="75" t="s">
        <v>2401</v>
      </c>
      <c r="R20" s="75" t="s">
        <v>2264</v>
      </c>
      <c r="S20" s="75" t="s">
        <v>2264</v>
      </c>
      <c r="T20" s="75" t="s">
        <v>2501</v>
      </c>
      <c r="U20" s="75" t="s">
        <v>2502</v>
      </c>
      <c r="V20" s="75" t="s">
        <v>2503</v>
      </c>
      <c r="W20" s="75" t="s">
        <v>2504</v>
      </c>
      <c r="X20" s="75" t="s">
        <v>2505</v>
      </c>
      <c r="Y20" s="75" t="s">
        <v>2506</v>
      </c>
    </row>
    <row r="21" spans="1:25" ht="208" x14ac:dyDescent="0.35">
      <c r="A21" s="76">
        <v>18</v>
      </c>
      <c r="B21" s="76" t="s">
        <v>741</v>
      </c>
      <c r="C21" s="76"/>
      <c r="D21" s="76">
        <v>2021</v>
      </c>
      <c r="E21" s="76" t="s">
        <v>740</v>
      </c>
      <c r="F21" s="76" t="s">
        <v>2507</v>
      </c>
      <c r="G21" s="76" t="s">
        <v>2508</v>
      </c>
      <c r="H21" s="76" t="s">
        <v>2509</v>
      </c>
      <c r="I21" s="76" t="s">
        <v>2510</v>
      </c>
      <c r="J21" s="76" t="s">
        <v>2264</v>
      </c>
      <c r="K21" s="76" t="s">
        <v>2511</v>
      </c>
      <c r="L21" s="76" t="s">
        <v>2512</v>
      </c>
      <c r="M21" s="75" t="s">
        <v>2513</v>
      </c>
      <c r="N21" s="75" t="s">
        <v>2514</v>
      </c>
      <c r="O21" s="75" t="s">
        <v>2515</v>
      </c>
      <c r="P21" s="75" t="s">
        <v>2516</v>
      </c>
      <c r="Q21" s="75" t="s">
        <v>2401</v>
      </c>
      <c r="R21" s="75" t="s">
        <v>2264</v>
      </c>
      <c r="S21" s="75" t="s">
        <v>2517</v>
      </c>
      <c r="T21" s="75" t="s">
        <v>2518</v>
      </c>
      <c r="U21" s="75" t="s">
        <v>2519</v>
      </c>
      <c r="V21" s="75" t="s">
        <v>2264</v>
      </c>
      <c r="W21" s="75" t="s">
        <v>2520</v>
      </c>
      <c r="X21" s="75" t="s">
        <v>2521</v>
      </c>
      <c r="Y21" s="75" t="s">
        <v>2522</v>
      </c>
    </row>
    <row r="22" spans="1:25" ht="152.5" customHeight="1" x14ac:dyDescent="0.35">
      <c r="A22" s="73">
        <v>19</v>
      </c>
      <c r="B22" s="74" t="s">
        <v>191</v>
      </c>
      <c r="C22" s="75" t="s">
        <v>2523</v>
      </c>
      <c r="D22" s="74">
        <v>2022</v>
      </c>
      <c r="E22" s="74" t="s">
        <v>190</v>
      </c>
      <c r="F22" s="74" t="s">
        <v>2524</v>
      </c>
      <c r="G22" s="74" t="s">
        <v>2525</v>
      </c>
      <c r="H22" s="74" t="s">
        <v>2263</v>
      </c>
      <c r="I22" s="74" t="s">
        <v>2526</v>
      </c>
      <c r="J22" s="74" t="s">
        <v>2264</v>
      </c>
      <c r="K22" s="74" t="s">
        <v>2527</v>
      </c>
      <c r="L22" s="74" t="s">
        <v>2528</v>
      </c>
      <c r="M22" s="75" t="s">
        <v>2529</v>
      </c>
      <c r="N22" s="75" t="s">
        <v>2530</v>
      </c>
      <c r="O22" s="75" t="s">
        <v>2264</v>
      </c>
      <c r="P22" s="75" t="s">
        <v>2531</v>
      </c>
      <c r="Q22" s="75" t="s">
        <v>2532</v>
      </c>
      <c r="R22" s="75" t="s">
        <v>2264</v>
      </c>
      <c r="S22" s="75" t="s">
        <v>2264</v>
      </c>
      <c r="T22" s="75" t="s">
        <v>2533</v>
      </c>
      <c r="U22" s="75" t="s">
        <v>2534</v>
      </c>
      <c r="V22" s="75" t="s">
        <v>2535</v>
      </c>
      <c r="W22" s="75" t="s">
        <v>2536</v>
      </c>
      <c r="X22" s="75" t="s">
        <v>2537</v>
      </c>
      <c r="Y22" s="75" t="s">
        <v>2538</v>
      </c>
    </row>
    <row r="23" spans="1:25" ht="159" customHeight="1" x14ac:dyDescent="0.35">
      <c r="A23" s="76">
        <v>20</v>
      </c>
      <c r="B23" s="76" t="s">
        <v>278</v>
      </c>
      <c r="C23" s="76" t="s">
        <v>2539</v>
      </c>
      <c r="D23" s="76">
        <v>2017</v>
      </c>
      <c r="E23" s="76" t="s">
        <v>277</v>
      </c>
      <c r="F23" s="76" t="s">
        <v>2540</v>
      </c>
      <c r="G23" s="76" t="s">
        <v>2541</v>
      </c>
      <c r="H23" s="76" t="s">
        <v>2263</v>
      </c>
      <c r="I23" s="76" t="s">
        <v>2542</v>
      </c>
      <c r="J23" s="76" t="s">
        <v>2264</v>
      </c>
      <c r="K23" s="76" t="s">
        <v>2543</v>
      </c>
      <c r="L23" s="76" t="s">
        <v>2544</v>
      </c>
      <c r="M23" s="75" t="s">
        <v>2545</v>
      </c>
      <c r="N23" s="75" t="s">
        <v>2546</v>
      </c>
      <c r="O23" s="75" t="s">
        <v>2547</v>
      </c>
      <c r="P23" s="75" t="s">
        <v>2548</v>
      </c>
      <c r="Q23" s="75" t="s">
        <v>2549</v>
      </c>
      <c r="R23" s="75"/>
      <c r="S23" s="75" t="s">
        <v>2550</v>
      </c>
      <c r="T23" s="75" t="s">
        <v>2551</v>
      </c>
      <c r="U23" s="75" t="s">
        <v>2552</v>
      </c>
      <c r="V23" s="75" t="s">
        <v>2553</v>
      </c>
      <c r="W23" s="75" t="s">
        <v>2554</v>
      </c>
      <c r="X23" s="75" t="s">
        <v>2555</v>
      </c>
      <c r="Y23" s="75" t="s">
        <v>2556</v>
      </c>
    </row>
    <row r="24" spans="1:25" ht="207.65" customHeight="1" x14ac:dyDescent="0.35">
      <c r="A24" s="73">
        <v>21</v>
      </c>
      <c r="B24" s="74" t="s">
        <v>525</v>
      </c>
      <c r="C24" s="75" t="s">
        <v>2557</v>
      </c>
      <c r="D24" s="74">
        <v>2021</v>
      </c>
      <c r="E24" s="74" t="s">
        <v>524</v>
      </c>
      <c r="F24" s="74" t="s">
        <v>2558</v>
      </c>
      <c r="G24" s="74" t="s">
        <v>2264</v>
      </c>
      <c r="H24" s="74" t="s">
        <v>2263</v>
      </c>
      <c r="I24" s="74" t="s">
        <v>2559</v>
      </c>
      <c r="J24" s="74" t="s">
        <v>2560</v>
      </c>
      <c r="K24" s="74" t="s">
        <v>2561</v>
      </c>
      <c r="L24" s="74" t="s">
        <v>2562</v>
      </c>
      <c r="M24" s="75" t="s">
        <v>2563</v>
      </c>
      <c r="N24" s="75" t="s">
        <v>2564</v>
      </c>
      <c r="O24" s="75" t="s">
        <v>2264</v>
      </c>
      <c r="P24" s="75" t="s">
        <v>2565</v>
      </c>
      <c r="Q24" s="75" t="s">
        <v>2566</v>
      </c>
      <c r="R24" s="75"/>
      <c r="S24" s="75" t="s">
        <v>2567</v>
      </c>
      <c r="T24" s="75" t="s">
        <v>2568</v>
      </c>
      <c r="U24" s="75" t="s">
        <v>2569</v>
      </c>
      <c r="V24" s="75" t="s">
        <v>2264</v>
      </c>
      <c r="W24" s="75" t="s">
        <v>2570</v>
      </c>
      <c r="X24" s="75" t="s">
        <v>2571</v>
      </c>
      <c r="Y24" s="75" t="s">
        <v>2572</v>
      </c>
    </row>
    <row r="25" spans="1:25" ht="217" customHeight="1" x14ac:dyDescent="0.35">
      <c r="A25" s="76">
        <v>22</v>
      </c>
      <c r="B25" s="76" t="s">
        <v>943</v>
      </c>
      <c r="C25" s="76" t="s">
        <v>2573</v>
      </c>
      <c r="D25" s="76">
        <v>2015</v>
      </c>
      <c r="E25" s="76" t="s">
        <v>942</v>
      </c>
      <c r="F25" s="76" t="s">
        <v>2574</v>
      </c>
      <c r="G25" s="76" t="s">
        <v>2575</v>
      </c>
      <c r="H25" s="76" t="s">
        <v>2263</v>
      </c>
      <c r="I25" s="76" t="s">
        <v>2576</v>
      </c>
      <c r="J25" s="76" t="s">
        <v>2264</v>
      </c>
      <c r="K25" s="76" t="s">
        <v>2577</v>
      </c>
      <c r="L25" s="76" t="s">
        <v>2578</v>
      </c>
      <c r="M25" s="75" t="s">
        <v>2579</v>
      </c>
      <c r="N25" s="75" t="s">
        <v>2580</v>
      </c>
      <c r="O25" s="75" t="s">
        <v>2581</v>
      </c>
      <c r="P25" s="75" t="s">
        <v>2582</v>
      </c>
      <c r="Q25" s="75" t="s">
        <v>2583</v>
      </c>
      <c r="R25" s="75" t="s">
        <v>2264</v>
      </c>
      <c r="S25" s="75" t="s">
        <v>2584</v>
      </c>
      <c r="T25" s="75" t="s">
        <v>2337</v>
      </c>
      <c r="U25" s="75" t="s">
        <v>2585</v>
      </c>
      <c r="V25" s="75" t="s">
        <v>2264</v>
      </c>
      <c r="W25" s="75" t="s">
        <v>2586</v>
      </c>
      <c r="X25" s="75" t="s">
        <v>2587</v>
      </c>
      <c r="Y25" s="75" t="s">
        <v>2588</v>
      </c>
    </row>
    <row r="26" spans="1:25" ht="338" x14ac:dyDescent="0.35">
      <c r="A26" s="73">
        <v>23</v>
      </c>
      <c r="B26" s="74" t="s">
        <v>1422</v>
      </c>
      <c r="C26" s="75" t="s">
        <v>2589</v>
      </c>
      <c r="D26" s="74">
        <v>2025</v>
      </c>
      <c r="E26" s="74" t="s">
        <v>1421</v>
      </c>
      <c r="F26" s="74" t="s">
        <v>2261</v>
      </c>
      <c r="G26" s="74" t="s">
        <v>2590</v>
      </c>
      <c r="H26" s="74" t="s">
        <v>2591</v>
      </c>
      <c r="I26" s="74" t="s">
        <v>2592</v>
      </c>
      <c r="J26" s="74" t="s">
        <v>2264</v>
      </c>
      <c r="K26" s="74" t="s">
        <v>2593</v>
      </c>
      <c r="L26" s="74" t="s">
        <v>2594</v>
      </c>
      <c r="M26" s="75" t="s">
        <v>2595</v>
      </c>
      <c r="N26" s="75" t="s">
        <v>2596</v>
      </c>
      <c r="O26" s="75" t="s">
        <v>2264</v>
      </c>
      <c r="P26" s="75" t="s">
        <v>2597</v>
      </c>
      <c r="Q26" s="75" t="s">
        <v>2598</v>
      </c>
      <c r="R26" s="75"/>
      <c r="S26" s="75" t="s">
        <v>2599</v>
      </c>
      <c r="T26" s="75" t="s">
        <v>2600</v>
      </c>
      <c r="U26" s="75" t="s">
        <v>2601</v>
      </c>
      <c r="V26" s="75" t="s">
        <v>2264</v>
      </c>
      <c r="W26" s="75" t="s">
        <v>2602</v>
      </c>
      <c r="X26" s="75" t="s">
        <v>2603</v>
      </c>
      <c r="Y26" s="75" t="s">
        <v>2604</v>
      </c>
    </row>
    <row r="27" spans="1:25" ht="186.65" customHeight="1" x14ac:dyDescent="0.35">
      <c r="A27" s="76">
        <v>24</v>
      </c>
      <c r="B27" s="76" t="s">
        <v>462</v>
      </c>
      <c r="C27" s="76" t="s">
        <v>2605</v>
      </c>
      <c r="D27" s="76">
        <v>2019</v>
      </c>
      <c r="E27" s="76" t="s">
        <v>461</v>
      </c>
      <c r="F27" s="76" t="s">
        <v>2606</v>
      </c>
      <c r="G27" s="76" t="s">
        <v>2607</v>
      </c>
      <c r="H27" s="76" t="s">
        <v>2263</v>
      </c>
      <c r="I27" s="76" t="s">
        <v>2264</v>
      </c>
      <c r="J27" s="76" t="s">
        <v>2264</v>
      </c>
      <c r="K27" s="76" t="s">
        <v>2608</v>
      </c>
      <c r="L27" s="76" t="s">
        <v>2609</v>
      </c>
      <c r="M27" s="75" t="s">
        <v>2610</v>
      </c>
      <c r="N27" s="75" t="s">
        <v>2611</v>
      </c>
      <c r="O27" s="75" t="s">
        <v>2612</v>
      </c>
      <c r="P27" s="75" t="s">
        <v>2613</v>
      </c>
      <c r="Q27" s="75" t="s">
        <v>2614</v>
      </c>
      <c r="R27" s="75"/>
      <c r="S27" s="75" t="s">
        <v>2615</v>
      </c>
      <c r="T27" s="75" t="s">
        <v>2616</v>
      </c>
      <c r="U27" s="75" t="s">
        <v>2617</v>
      </c>
      <c r="V27" s="75" t="s">
        <v>2618</v>
      </c>
      <c r="W27" s="75" t="s">
        <v>2619</v>
      </c>
      <c r="X27" s="75" t="s">
        <v>2620</v>
      </c>
      <c r="Y27" s="75" t="s">
        <v>2621</v>
      </c>
    </row>
    <row r="28" spans="1:25" ht="159.65" customHeight="1" x14ac:dyDescent="0.35">
      <c r="A28" s="73">
        <v>25</v>
      </c>
      <c r="B28" s="74" t="s">
        <v>562</v>
      </c>
      <c r="C28" s="75" t="s">
        <v>2622</v>
      </c>
      <c r="D28" s="74">
        <v>2024</v>
      </c>
      <c r="E28" s="74" t="s">
        <v>561</v>
      </c>
      <c r="F28" s="74" t="s">
        <v>2623</v>
      </c>
      <c r="G28" s="74" t="s">
        <v>2508</v>
      </c>
      <c r="H28" s="74" t="s">
        <v>2263</v>
      </c>
      <c r="I28" s="74" t="s">
        <v>2264</v>
      </c>
      <c r="J28" s="74" t="s">
        <v>2264</v>
      </c>
      <c r="K28" s="74" t="s">
        <v>2624</v>
      </c>
      <c r="L28" s="74" t="s">
        <v>2625</v>
      </c>
      <c r="M28" s="75" t="s">
        <v>2626</v>
      </c>
      <c r="N28" s="75" t="s">
        <v>2627</v>
      </c>
      <c r="O28" s="75" t="s">
        <v>2628</v>
      </c>
      <c r="P28" s="75" t="s">
        <v>2629</v>
      </c>
      <c r="Q28" s="75" t="s">
        <v>2401</v>
      </c>
      <c r="R28" s="75"/>
      <c r="S28" s="75" t="s">
        <v>2630</v>
      </c>
      <c r="T28" s="75" t="s">
        <v>2631</v>
      </c>
      <c r="U28" s="75" t="s">
        <v>2632</v>
      </c>
      <c r="V28" s="75" t="s">
        <v>2633</v>
      </c>
      <c r="W28" s="75" t="s">
        <v>2634</v>
      </c>
      <c r="X28" s="75" t="s">
        <v>2635</v>
      </c>
      <c r="Y28" s="75" t="s">
        <v>2636</v>
      </c>
    </row>
    <row r="29" spans="1:25" ht="195" x14ac:dyDescent="0.35">
      <c r="A29" s="76">
        <v>26</v>
      </c>
      <c r="B29" s="76" t="s">
        <v>803</v>
      </c>
      <c r="C29" s="76" t="s">
        <v>2637</v>
      </c>
      <c r="D29" s="76">
        <v>2017</v>
      </c>
      <c r="E29" s="76" t="s">
        <v>802</v>
      </c>
      <c r="F29" s="76" t="s">
        <v>2638</v>
      </c>
      <c r="G29" s="76" t="s">
        <v>2639</v>
      </c>
      <c r="H29" s="76" t="s">
        <v>2640</v>
      </c>
      <c r="I29" s="76" t="s">
        <v>2641</v>
      </c>
      <c r="J29" s="76" t="s">
        <v>2642</v>
      </c>
      <c r="K29" s="76" t="s">
        <v>2643</v>
      </c>
      <c r="L29" s="76" t="s">
        <v>2644</v>
      </c>
      <c r="M29" s="75" t="s">
        <v>2645</v>
      </c>
      <c r="N29" s="75" t="s">
        <v>2646</v>
      </c>
      <c r="O29" s="75" t="s">
        <v>2647</v>
      </c>
      <c r="P29" s="75" t="s">
        <v>2648</v>
      </c>
      <c r="Q29" s="75" t="s">
        <v>2649</v>
      </c>
      <c r="R29" s="75" t="s">
        <v>2264</v>
      </c>
      <c r="S29" s="75" t="s">
        <v>2264</v>
      </c>
      <c r="T29" s="75" t="s">
        <v>2650</v>
      </c>
      <c r="U29" s="75" t="s">
        <v>2651</v>
      </c>
      <c r="V29" s="75" t="s">
        <v>2652</v>
      </c>
      <c r="W29" s="75" t="s">
        <v>2653</v>
      </c>
      <c r="X29" s="75" t="s">
        <v>2654</v>
      </c>
      <c r="Y29" s="75" t="s">
        <v>2264</v>
      </c>
    </row>
    <row r="30" spans="1:25" ht="409.5" x14ac:dyDescent="0.35">
      <c r="A30" s="73">
        <v>27</v>
      </c>
      <c r="B30" s="74" t="s">
        <v>709</v>
      </c>
      <c r="C30" s="75" t="s">
        <v>2655</v>
      </c>
      <c r="D30" s="74">
        <v>2024</v>
      </c>
      <c r="E30" s="74" t="s">
        <v>708</v>
      </c>
      <c r="F30" s="74" t="s">
        <v>2656</v>
      </c>
      <c r="G30" s="74" t="s">
        <v>2657</v>
      </c>
      <c r="H30" s="74" t="s">
        <v>2264</v>
      </c>
      <c r="I30" s="74" t="s">
        <v>2264</v>
      </c>
      <c r="J30" s="74" t="s">
        <v>2658</v>
      </c>
      <c r="K30" s="74" t="s">
        <v>2659</v>
      </c>
      <c r="L30" s="74" t="s">
        <v>2660</v>
      </c>
      <c r="M30" s="75" t="s">
        <v>2661</v>
      </c>
      <c r="N30" s="75" t="s">
        <v>2662</v>
      </c>
      <c r="O30" s="75" t="s">
        <v>2663</v>
      </c>
      <c r="P30" s="75" t="s">
        <v>2664</v>
      </c>
      <c r="Q30" s="75" t="s">
        <v>2401</v>
      </c>
      <c r="R30" s="75"/>
      <c r="S30" s="75" t="s">
        <v>2665</v>
      </c>
      <c r="T30" s="75" t="s">
        <v>2666</v>
      </c>
      <c r="U30" s="75" t="s">
        <v>2667</v>
      </c>
      <c r="V30" s="75" t="s">
        <v>2668</v>
      </c>
      <c r="W30" s="75" t="s">
        <v>2669</v>
      </c>
      <c r="X30" s="75" t="s">
        <v>2670</v>
      </c>
      <c r="Y30" s="75" t="s">
        <v>2671</v>
      </c>
    </row>
    <row r="31" spans="1:25" ht="176.25" customHeight="1" x14ac:dyDescent="0.35">
      <c r="A31" s="76">
        <v>28</v>
      </c>
      <c r="B31" s="76" t="s">
        <v>1398</v>
      </c>
      <c r="C31" s="76" t="s">
        <v>2672</v>
      </c>
      <c r="D31" s="76">
        <v>2015</v>
      </c>
      <c r="E31" s="76" t="s">
        <v>1397</v>
      </c>
      <c r="F31" s="76" t="s">
        <v>2673</v>
      </c>
      <c r="G31" s="76" t="s">
        <v>2674</v>
      </c>
      <c r="H31" s="76" t="s">
        <v>2263</v>
      </c>
      <c r="I31" s="76" t="s">
        <v>2264</v>
      </c>
      <c r="J31" s="76" t="s">
        <v>2264</v>
      </c>
      <c r="K31" s="76" t="s">
        <v>2675</v>
      </c>
      <c r="L31" s="76" t="s">
        <v>2676</v>
      </c>
      <c r="M31" s="75" t="s">
        <v>2677</v>
      </c>
      <c r="N31" s="75" t="s">
        <v>2678</v>
      </c>
      <c r="O31" s="75" t="s">
        <v>2679</v>
      </c>
      <c r="P31" s="75" t="s">
        <v>2680</v>
      </c>
      <c r="Q31" s="75" t="s">
        <v>2681</v>
      </c>
      <c r="R31" s="75"/>
      <c r="S31" s="75" t="s">
        <v>2682</v>
      </c>
      <c r="T31" s="75" t="s">
        <v>2683</v>
      </c>
      <c r="U31" s="75" t="s">
        <v>2684</v>
      </c>
      <c r="V31" s="75" t="s">
        <v>2264</v>
      </c>
      <c r="W31" s="75" t="s">
        <v>2685</v>
      </c>
      <c r="X31" s="75" t="s">
        <v>2686</v>
      </c>
      <c r="Y31" s="75" t="s">
        <v>2687</v>
      </c>
    </row>
    <row r="32" spans="1:25" ht="120.65" customHeight="1" x14ac:dyDescent="0.35">
      <c r="A32" s="73">
        <v>29</v>
      </c>
      <c r="B32" s="74" t="s">
        <v>517</v>
      </c>
      <c r="C32" s="75" t="s">
        <v>2688</v>
      </c>
      <c r="D32" s="74">
        <v>2016</v>
      </c>
      <c r="E32" s="74" t="s">
        <v>516</v>
      </c>
      <c r="F32" s="74" t="s">
        <v>2689</v>
      </c>
      <c r="G32" s="74" t="s">
        <v>2690</v>
      </c>
      <c r="H32" s="74" t="s">
        <v>2427</v>
      </c>
      <c r="I32" s="74" t="s">
        <v>2691</v>
      </c>
      <c r="J32" s="74" t="s">
        <v>2264</v>
      </c>
      <c r="K32" s="74" t="s">
        <v>2692</v>
      </c>
      <c r="L32" s="74" t="s">
        <v>2693</v>
      </c>
      <c r="M32" s="75" t="s">
        <v>2694</v>
      </c>
      <c r="N32" s="75" t="s">
        <v>2695</v>
      </c>
      <c r="O32" s="75" t="s">
        <v>2696</v>
      </c>
      <c r="P32" s="75" t="s">
        <v>2697</v>
      </c>
      <c r="Q32" s="75" t="s">
        <v>2698</v>
      </c>
      <c r="R32" s="75" t="s">
        <v>2699</v>
      </c>
      <c r="S32" s="75" t="s">
        <v>2700</v>
      </c>
      <c r="T32" s="75" t="s">
        <v>2372</v>
      </c>
      <c r="U32" s="75" t="s">
        <v>2701</v>
      </c>
      <c r="V32" s="75" t="s">
        <v>2702</v>
      </c>
      <c r="W32" s="75" t="s">
        <v>2703</v>
      </c>
      <c r="X32" s="75" t="s">
        <v>2704</v>
      </c>
      <c r="Y32" s="75" t="s">
        <v>2705</v>
      </c>
    </row>
    <row r="33" spans="1:25" ht="338" x14ac:dyDescent="0.35">
      <c r="A33" s="76">
        <v>30</v>
      </c>
      <c r="B33" s="76" t="s">
        <v>446</v>
      </c>
      <c r="C33" s="76" t="s">
        <v>2706</v>
      </c>
      <c r="D33" s="76">
        <v>2018</v>
      </c>
      <c r="E33" s="76" t="s">
        <v>445</v>
      </c>
      <c r="F33" s="76" t="s">
        <v>2261</v>
      </c>
      <c r="G33" s="76" t="s">
        <v>2707</v>
      </c>
      <c r="H33" s="76" t="s">
        <v>2708</v>
      </c>
      <c r="I33" s="76" t="s">
        <v>2264</v>
      </c>
      <c r="J33" s="76" t="s">
        <v>2709</v>
      </c>
      <c r="K33" s="76" t="s">
        <v>2710</v>
      </c>
      <c r="L33" s="76" t="s">
        <v>2711</v>
      </c>
      <c r="M33" s="75" t="s">
        <v>2712</v>
      </c>
      <c r="N33" s="75" t="s">
        <v>2713</v>
      </c>
      <c r="O33" s="75" t="s">
        <v>2714</v>
      </c>
      <c r="P33" s="75" t="s">
        <v>2715</v>
      </c>
      <c r="Q33" s="75" t="s">
        <v>2401</v>
      </c>
      <c r="R33" s="75" t="s">
        <v>2264</v>
      </c>
      <c r="S33" s="75" t="s">
        <v>2264</v>
      </c>
      <c r="T33" s="75" t="s">
        <v>2716</v>
      </c>
      <c r="U33" s="75" t="s">
        <v>2717</v>
      </c>
      <c r="V33" s="75" t="s">
        <v>2718</v>
      </c>
      <c r="W33" s="75" t="s">
        <v>2719</v>
      </c>
      <c r="X33" s="75" t="s">
        <v>2720</v>
      </c>
      <c r="Y33" s="75" t="s">
        <v>2721</v>
      </c>
    </row>
    <row r="34" spans="1:25" ht="409.5" x14ac:dyDescent="0.35">
      <c r="A34" s="73">
        <v>31</v>
      </c>
      <c r="B34" s="74" t="s">
        <v>1722</v>
      </c>
      <c r="C34" s="75" t="s">
        <v>2722</v>
      </c>
      <c r="D34" s="74">
        <v>2018</v>
      </c>
      <c r="E34" s="74" t="s">
        <v>1721</v>
      </c>
      <c r="F34" s="74" t="s">
        <v>2524</v>
      </c>
      <c r="G34" s="74" t="s">
        <v>2723</v>
      </c>
      <c r="H34" s="74" t="s">
        <v>2263</v>
      </c>
      <c r="I34" s="74" t="s">
        <v>2264</v>
      </c>
      <c r="J34" s="74" t="s">
        <v>2264</v>
      </c>
      <c r="K34" s="74" t="s">
        <v>2724</v>
      </c>
      <c r="L34" s="74" t="s">
        <v>2725</v>
      </c>
      <c r="M34" s="75" t="s">
        <v>2726</v>
      </c>
      <c r="N34" s="75" t="s">
        <v>2727</v>
      </c>
      <c r="O34" s="75" t="s">
        <v>2714</v>
      </c>
      <c r="P34" s="75" t="s">
        <v>2728</v>
      </c>
      <c r="Q34" s="75" t="s">
        <v>2401</v>
      </c>
      <c r="R34" s="75" t="s">
        <v>2264</v>
      </c>
      <c r="S34" s="75" t="s">
        <v>2264</v>
      </c>
      <c r="T34" s="75" t="s">
        <v>2533</v>
      </c>
      <c r="U34" s="75" t="s">
        <v>2729</v>
      </c>
      <c r="V34" s="75" t="s">
        <v>2730</v>
      </c>
      <c r="W34" s="75" t="s">
        <v>2731</v>
      </c>
      <c r="X34" s="75" t="s">
        <v>2732</v>
      </c>
      <c r="Y34" s="75" t="s">
        <v>2733</v>
      </c>
    </row>
    <row r="35" spans="1:25" ht="409.5" x14ac:dyDescent="0.35">
      <c r="A35" s="76">
        <v>32</v>
      </c>
      <c r="B35" s="76" t="s">
        <v>1860</v>
      </c>
      <c r="C35" s="76" t="s">
        <v>2734</v>
      </c>
      <c r="D35" s="76">
        <v>2016</v>
      </c>
      <c r="E35" s="76" t="s">
        <v>1857</v>
      </c>
      <c r="F35" s="76" t="s">
        <v>2735</v>
      </c>
      <c r="G35" s="76" t="s">
        <v>2736</v>
      </c>
      <c r="H35" s="76" t="s">
        <v>2263</v>
      </c>
      <c r="I35" s="76" t="s">
        <v>2737</v>
      </c>
      <c r="J35" s="76" t="s">
        <v>2264</v>
      </c>
      <c r="K35" s="76" t="s">
        <v>2738</v>
      </c>
      <c r="L35" s="76" t="s">
        <v>2739</v>
      </c>
      <c r="M35" s="75" t="s">
        <v>2740</v>
      </c>
      <c r="N35" s="75" t="s">
        <v>2741</v>
      </c>
      <c r="O35" s="75" t="s">
        <v>2334</v>
      </c>
      <c r="P35" s="75" t="s">
        <v>2742</v>
      </c>
      <c r="Q35" s="75" t="s">
        <v>2401</v>
      </c>
      <c r="R35" s="75" t="s">
        <v>2264</v>
      </c>
      <c r="S35" s="75" t="s">
        <v>2743</v>
      </c>
      <c r="T35" s="75" t="s">
        <v>2744</v>
      </c>
      <c r="U35" s="75" t="s">
        <v>2745</v>
      </c>
      <c r="V35" s="75" t="s">
        <v>2264</v>
      </c>
      <c r="W35" s="75" t="s">
        <v>2746</v>
      </c>
      <c r="X35" s="75" t="s">
        <v>2747</v>
      </c>
      <c r="Y35" s="75" t="s">
        <v>2748</v>
      </c>
    </row>
    <row r="36" spans="1:25" ht="409.5" x14ac:dyDescent="0.35">
      <c r="A36" s="73">
        <v>33</v>
      </c>
      <c r="B36" s="74" t="s">
        <v>818</v>
      </c>
      <c r="C36" s="75" t="s">
        <v>2749</v>
      </c>
      <c r="D36" s="74">
        <v>2023</v>
      </c>
      <c r="E36" s="74" t="s">
        <v>817</v>
      </c>
      <c r="F36" s="74" t="s">
        <v>2750</v>
      </c>
      <c r="G36" s="74" t="s">
        <v>2751</v>
      </c>
      <c r="H36" s="74" t="s">
        <v>2263</v>
      </c>
      <c r="I36" s="74" t="s">
        <v>2752</v>
      </c>
      <c r="J36" s="74" t="s">
        <v>2264</v>
      </c>
      <c r="K36" s="74" t="s">
        <v>2753</v>
      </c>
      <c r="L36" s="74" t="s">
        <v>2754</v>
      </c>
      <c r="M36" s="75" t="s">
        <v>2755</v>
      </c>
      <c r="N36" s="75" t="s">
        <v>2756</v>
      </c>
      <c r="O36" s="75" t="s">
        <v>2757</v>
      </c>
      <c r="P36" s="75" t="s">
        <v>2758</v>
      </c>
      <c r="Q36" s="75" t="s">
        <v>2759</v>
      </c>
      <c r="R36" s="75"/>
      <c r="S36" s="75" t="s">
        <v>2760</v>
      </c>
      <c r="T36" s="75" t="s">
        <v>2761</v>
      </c>
      <c r="U36" s="75" t="s">
        <v>2762</v>
      </c>
      <c r="V36" s="75" t="s">
        <v>2763</v>
      </c>
      <c r="W36" s="75" t="s">
        <v>2764</v>
      </c>
      <c r="X36" s="75" t="s">
        <v>2765</v>
      </c>
      <c r="Y36" s="75" t="s">
        <v>2766</v>
      </c>
    </row>
    <row r="37" spans="1:25" ht="409.5" x14ac:dyDescent="0.35">
      <c r="A37" s="76">
        <v>34</v>
      </c>
      <c r="B37" s="76" t="s">
        <v>348</v>
      </c>
      <c r="C37" s="76" t="s">
        <v>2767</v>
      </c>
      <c r="D37" s="76">
        <v>2016</v>
      </c>
      <c r="E37" s="76" t="s">
        <v>347</v>
      </c>
      <c r="F37" s="76" t="s">
        <v>2768</v>
      </c>
      <c r="G37" s="76" t="s">
        <v>2769</v>
      </c>
      <c r="H37" s="76" t="s">
        <v>2263</v>
      </c>
      <c r="I37" s="76" t="s">
        <v>2770</v>
      </c>
      <c r="J37" s="76" t="s">
        <v>2264</v>
      </c>
      <c r="K37" s="76" t="s">
        <v>2771</v>
      </c>
      <c r="L37" s="76" t="s">
        <v>2772</v>
      </c>
      <c r="M37" s="75" t="s">
        <v>2773</v>
      </c>
      <c r="N37" s="75" t="s">
        <v>2774</v>
      </c>
      <c r="O37" s="75" t="s">
        <v>2775</v>
      </c>
      <c r="P37" s="75" t="s">
        <v>2776</v>
      </c>
      <c r="Q37" s="75" t="s">
        <v>2777</v>
      </c>
      <c r="R37" s="75" t="s">
        <v>2264</v>
      </c>
      <c r="S37" s="75" t="s">
        <v>2778</v>
      </c>
      <c r="T37" s="75" t="s">
        <v>2533</v>
      </c>
      <c r="U37" s="75" t="s">
        <v>2779</v>
      </c>
      <c r="V37" s="75" t="s">
        <v>2780</v>
      </c>
      <c r="W37" s="75" t="s">
        <v>2781</v>
      </c>
      <c r="X37" s="75" t="s">
        <v>2782</v>
      </c>
      <c r="Y37" s="75" t="s">
        <v>2783</v>
      </c>
    </row>
    <row r="38" spans="1:25" ht="267" customHeight="1" x14ac:dyDescent="0.35">
      <c r="A38" s="73">
        <v>35</v>
      </c>
      <c r="B38" s="74" t="s">
        <v>501</v>
      </c>
      <c r="C38" s="75" t="s">
        <v>2784</v>
      </c>
      <c r="D38" s="74">
        <v>2022</v>
      </c>
      <c r="E38" s="74" t="s">
        <v>500</v>
      </c>
      <c r="F38" s="74" t="s">
        <v>2785</v>
      </c>
      <c r="G38" s="74" t="s">
        <v>2786</v>
      </c>
      <c r="H38" s="74" t="s">
        <v>2263</v>
      </c>
      <c r="I38" s="74" t="s">
        <v>2264</v>
      </c>
      <c r="J38" s="74" t="s">
        <v>2787</v>
      </c>
      <c r="K38" s="74" t="s">
        <v>2788</v>
      </c>
      <c r="L38" s="73" t="s">
        <v>2789</v>
      </c>
      <c r="M38" s="75" t="s">
        <v>2790</v>
      </c>
      <c r="N38" s="75" t="s">
        <v>2791</v>
      </c>
      <c r="O38" s="75" t="s">
        <v>2792</v>
      </c>
      <c r="P38" s="75" t="s">
        <v>2793</v>
      </c>
      <c r="Q38" s="75" t="s">
        <v>2794</v>
      </c>
      <c r="R38" s="75" t="s">
        <v>2795</v>
      </c>
      <c r="S38" s="75" t="s">
        <v>2796</v>
      </c>
      <c r="T38" s="75" t="s">
        <v>2797</v>
      </c>
      <c r="U38" s="75" t="s">
        <v>2798</v>
      </c>
      <c r="V38" s="75" t="s">
        <v>2799</v>
      </c>
      <c r="W38" s="75" t="s">
        <v>2800</v>
      </c>
      <c r="X38" s="75" t="s">
        <v>2801</v>
      </c>
      <c r="Y38" s="75" t="s">
        <v>2802</v>
      </c>
    </row>
    <row r="39" spans="1:25" ht="409.5" x14ac:dyDescent="0.35">
      <c r="A39" s="76">
        <v>36</v>
      </c>
      <c r="B39" s="76" t="s">
        <v>842</v>
      </c>
      <c r="C39" s="76" t="s">
        <v>2803</v>
      </c>
      <c r="D39" s="76">
        <v>2025</v>
      </c>
      <c r="E39" s="76" t="s">
        <v>841</v>
      </c>
      <c r="F39" s="76" t="s">
        <v>2804</v>
      </c>
      <c r="G39" s="76" t="s">
        <v>2805</v>
      </c>
      <c r="H39" s="76" t="s">
        <v>2806</v>
      </c>
      <c r="I39" s="76" t="s">
        <v>2807</v>
      </c>
      <c r="J39" s="76" t="s">
        <v>2808</v>
      </c>
      <c r="K39" s="76" t="s">
        <v>2809</v>
      </c>
      <c r="L39" s="76" t="s">
        <v>2810</v>
      </c>
      <c r="M39" s="75" t="s">
        <v>2811</v>
      </c>
      <c r="N39" s="75" t="s">
        <v>2812</v>
      </c>
      <c r="O39" s="75" t="s">
        <v>2775</v>
      </c>
      <c r="P39" s="75" t="s">
        <v>2813</v>
      </c>
      <c r="Q39" s="75" t="s">
        <v>2814</v>
      </c>
      <c r="R39" s="75" t="s">
        <v>2264</v>
      </c>
      <c r="S39" s="75" t="s">
        <v>2815</v>
      </c>
      <c r="T39" s="75" t="s">
        <v>2816</v>
      </c>
      <c r="U39" s="75" t="s">
        <v>2817</v>
      </c>
      <c r="V39" s="75" t="s">
        <v>2818</v>
      </c>
      <c r="W39" s="75" t="s">
        <v>2819</v>
      </c>
      <c r="X39" s="75" t="s">
        <v>2820</v>
      </c>
      <c r="Y39" s="75" t="s">
        <v>2821</v>
      </c>
    </row>
    <row r="40" spans="1:25" ht="409.5" x14ac:dyDescent="0.35">
      <c r="A40" s="73">
        <v>37</v>
      </c>
      <c r="B40" s="74" t="s">
        <v>1714</v>
      </c>
      <c r="C40" s="75" t="s">
        <v>2822</v>
      </c>
      <c r="D40" s="74">
        <v>2024</v>
      </c>
      <c r="E40" s="74" t="s">
        <v>1713</v>
      </c>
      <c r="F40" s="74" t="s">
        <v>2823</v>
      </c>
      <c r="G40" s="74" t="s">
        <v>2824</v>
      </c>
      <c r="H40" s="74" t="s">
        <v>2263</v>
      </c>
      <c r="I40" s="74" t="s">
        <v>2825</v>
      </c>
      <c r="J40" s="74" t="s">
        <v>2264</v>
      </c>
      <c r="K40" s="74" t="s">
        <v>2826</v>
      </c>
      <c r="L40" s="73" t="s">
        <v>2827</v>
      </c>
      <c r="M40" s="75" t="s">
        <v>2828</v>
      </c>
      <c r="N40" s="75" t="s">
        <v>2829</v>
      </c>
      <c r="O40" s="75" t="s">
        <v>2467</v>
      </c>
      <c r="P40" s="75" t="s">
        <v>2830</v>
      </c>
      <c r="Q40" s="75" t="s">
        <v>2401</v>
      </c>
      <c r="R40" s="75" t="s">
        <v>2264</v>
      </c>
      <c r="S40" s="75" t="s">
        <v>2831</v>
      </c>
      <c r="T40" s="75" t="s">
        <v>2832</v>
      </c>
      <c r="U40" s="75" t="s">
        <v>2833</v>
      </c>
      <c r="V40" s="75" t="s">
        <v>2834</v>
      </c>
      <c r="W40" s="75" t="s">
        <v>2835</v>
      </c>
      <c r="X40" s="75" t="s">
        <v>2836</v>
      </c>
      <c r="Y40" s="75" t="s">
        <v>2837</v>
      </c>
    </row>
    <row r="41" spans="1:25" ht="409.5" x14ac:dyDescent="0.35">
      <c r="A41" s="76">
        <v>38</v>
      </c>
      <c r="B41" s="76" t="s">
        <v>233</v>
      </c>
      <c r="C41" s="76" t="s">
        <v>2838</v>
      </c>
      <c r="D41" s="76">
        <v>2017</v>
      </c>
      <c r="E41" s="76" t="s">
        <v>232</v>
      </c>
      <c r="F41" s="76" t="s">
        <v>2839</v>
      </c>
      <c r="G41" s="76" t="s">
        <v>2840</v>
      </c>
      <c r="H41" s="76" t="s">
        <v>2263</v>
      </c>
      <c r="I41" s="76" t="s">
        <v>2841</v>
      </c>
      <c r="J41" s="76" t="s">
        <v>2842</v>
      </c>
      <c r="K41" s="76" t="s">
        <v>2843</v>
      </c>
      <c r="L41" s="76" t="s">
        <v>2844</v>
      </c>
      <c r="M41" s="75" t="s">
        <v>2845</v>
      </c>
      <c r="N41" s="75" t="s">
        <v>2846</v>
      </c>
      <c r="O41" s="75" t="s">
        <v>2847</v>
      </c>
      <c r="P41" s="75" t="s">
        <v>2848</v>
      </c>
      <c r="Q41" s="75" t="s">
        <v>2849</v>
      </c>
      <c r="R41" s="75" t="s">
        <v>2264</v>
      </c>
      <c r="S41" s="75" t="s">
        <v>2850</v>
      </c>
      <c r="T41" s="75" t="s">
        <v>2851</v>
      </c>
      <c r="U41" s="75" t="s">
        <v>2852</v>
      </c>
      <c r="V41" s="75" t="s">
        <v>2853</v>
      </c>
      <c r="W41" s="75" t="s">
        <v>2854</v>
      </c>
      <c r="X41" s="75" t="s">
        <v>2855</v>
      </c>
      <c r="Y41" s="75" t="s">
        <v>2856</v>
      </c>
    </row>
    <row r="42" spans="1:25" ht="409.5" x14ac:dyDescent="0.35">
      <c r="A42" s="73">
        <v>39</v>
      </c>
      <c r="B42" s="74" t="s">
        <v>547</v>
      </c>
      <c r="C42" s="75" t="s">
        <v>2857</v>
      </c>
      <c r="D42" s="74">
        <v>2015</v>
      </c>
      <c r="E42" s="74" t="s">
        <v>546</v>
      </c>
      <c r="F42" s="74" t="s">
        <v>2858</v>
      </c>
      <c r="G42" s="74" t="s">
        <v>2859</v>
      </c>
      <c r="H42" s="74" t="s">
        <v>2263</v>
      </c>
      <c r="I42" s="74" t="s">
        <v>2860</v>
      </c>
      <c r="J42" s="74" t="s">
        <v>2264</v>
      </c>
      <c r="K42" s="74" t="s">
        <v>2861</v>
      </c>
      <c r="L42" s="73" t="s">
        <v>2862</v>
      </c>
      <c r="M42" s="75" t="s">
        <v>2863</v>
      </c>
      <c r="N42" s="75" t="s">
        <v>2864</v>
      </c>
      <c r="O42" s="75" t="s">
        <v>2865</v>
      </c>
      <c r="P42" s="75" t="s">
        <v>2629</v>
      </c>
      <c r="Q42" s="75" t="s">
        <v>2866</v>
      </c>
      <c r="R42" s="75"/>
      <c r="S42" s="75" t="s">
        <v>2867</v>
      </c>
      <c r="T42" s="75" t="s">
        <v>2868</v>
      </c>
      <c r="U42" s="75" t="s">
        <v>2869</v>
      </c>
      <c r="V42" s="75" t="s">
        <v>2870</v>
      </c>
      <c r="W42" s="75" t="s">
        <v>2871</v>
      </c>
      <c r="X42" s="75" t="s">
        <v>2872</v>
      </c>
      <c r="Y42" s="75" t="s">
        <v>2873</v>
      </c>
    </row>
    <row r="43" spans="1:25" ht="390" x14ac:dyDescent="0.35">
      <c r="A43" s="76">
        <v>40</v>
      </c>
      <c r="B43" s="76" t="s">
        <v>224</v>
      </c>
      <c r="C43" s="76" t="s">
        <v>2874</v>
      </c>
      <c r="D43" s="76">
        <v>2024</v>
      </c>
      <c r="E43" s="76" t="s">
        <v>223</v>
      </c>
      <c r="F43" s="76" t="s">
        <v>2875</v>
      </c>
      <c r="G43" s="76" t="s">
        <v>2876</v>
      </c>
      <c r="H43" s="76" t="s">
        <v>2877</v>
      </c>
      <c r="I43" s="76" t="s">
        <v>2878</v>
      </c>
      <c r="J43" s="76" t="s">
        <v>2264</v>
      </c>
      <c r="K43" s="76" t="s">
        <v>2879</v>
      </c>
      <c r="L43" s="76" t="s">
        <v>2880</v>
      </c>
      <c r="M43" s="75" t="s">
        <v>2881</v>
      </c>
      <c r="N43" s="75" t="s">
        <v>2882</v>
      </c>
      <c r="O43" s="75" t="s">
        <v>2883</v>
      </c>
      <c r="P43" s="75" t="s">
        <v>2884</v>
      </c>
      <c r="Q43" s="75" t="s">
        <v>2885</v>
      </c>
      <c r="R43" s="75" t="s">
        <v>2886</v>
      </c>
      <c r="S43" s="75" t="s">
        <v>2887</v>
      </c>
      <c r="T43" s="75" t="s">
        <v>2888</v>
      </c>
      <c r="U43" s="75" t="s">
        <v>2889</v>
      </c>
      <c r="V43" s="75" t="s">
        <v>2890</v>
      </c>
      <c r="W43" s="75" t="s">
        <v>2891</v>
      </c>
      <c r="X43" s="75" t="s">
        <v>2892</v>
      </c>
      <c r="Y43" s="75" t="s">
        <v>2893</v>
      </c>
    </row>
    <row r="44" spans="1:25" ht="409.5" x14ac:dyDescent="0.35">
      <c r="A44" s="73">
        <v>41</v>
      </c>
      <c r="B44" s="74" t="s">
        <v>795</v>
      </c>
      <c r="C44" s="75" t="s">
        <v>2894</v>
      </c>
      <c r="D44" s="74">
        <v>2022</v>
      </c>
      <c r="E44" s="74" t="s">
        <v>794</v>
      </c>
      <c r="F44" s="74" t="s">
        <v>2750</v>
      </c>
      <c r="G44" s="74" t="s">
        <v>2707</v>
      </c>
      <c r="H44" s="74" t="s">
        <v>2263</v>
      </c>
      <c r="I44" s="74" t="s">
        <v>2895</v>
      </c>
      <c r="J44" s="74" t="s">
        <v>2264</v>
      </c>
      <c r="K44" s="74" t="s">
        <v>2896</v>
      </c>
      <c r="L44" s="73" t="s">
        <v>2897</v>
      </c>
      <c r="M44" s="75" t="s">
        <v>2898</v>
      </c>
      <c r="N44" s="75" t="s">
        <v>2899</v>
      </c>
      <c r="O44" s="75" t="s">
        <v>2900</v>
      </c>
      <c r="P44" s="75" t="s">
        <v>2901</v>
      </c>
      <c r="Q44" s="75" t="s">
        <v>2902</v>
      </c>
      <c r="R44" s="75"/>
      <c r="S44" s="75" t="s">
        <v>2903</v>
      </c>
      <c r="T44" s="75" t="s">
        <v>2904</v>
      </c>
      <c r="U44" s="75" t="s">
        <v>2905</v>
      </c>
      <c r="V44" s="75" t="s">
        <v>2906</v>
      </c>
      <c r="W44" s="75" t="s">
        <v>2907</v>
      </c>
      <c r="X44" s="75" t="s">
        <v>2908</v>
      </c>
      <c r="Y44" s="75" t="s">
        <v>2909</v>
      </c>
    </row>
    <row r="45" spans="1:25" ht="409.5" x14ac:dyDescent="0.35">
      <c r="A45" s="76">
        <v>42</v>
      </c>
      <c r="B45" s="76" t="s">
        <v>648</v>
      </c>
      <c r="C45" s="76" t="s">
        <v>2910</v>
      </c>
      <c r="D45" s="76">
        <v>2020</v>
      </c>
      <c r="E45" s="76" t="s">
        <v>647</v>
      </c>
      <c r="F45" s="76" t="s">
        <v>2911</v>
      </c>
      <c r="G45" s="76" t="s">
        <v>2912</v>
      </c>
      <c r="H45" s="76" t="s">
        <v>2427</v>
      </c>
      <c r="I45" s="76" t="s">
        <v>2913</v>
      </c>
      <c r="J45" s="76" t="s">
        <v>2264</v>
      </c>
      <c r="K45" s="76" t="s">
        <v>2914</v>
      </c>
      <c r="L45" s="76" t="s">
        <v>2915</v>
      </c>
      <c r="M45" s="75" t="s">
        <v>2916</v>
      </c>
      <c r="N45" s="75" t="s">
        <v>2917</v>
      </c>
      <c r="O45" s="75" t="s">
        <v>2918</v>
      </c>
      <c r="P45" s="75" t="s">
        <v>2919</v>
      </c>
      <c r="Q45" s="75" t="s">
        <v>2920</v>
      </c>
      <c r="R45" s="75"/>
      <c r="S45" s="75" t="s">
        <v>2921</v>
      </c>
      <c r="T45" s="75" t="s">
        <v>2922</v>
      </c>
      <c r="U45" s="75" t="s">
        <v>2923</v>
      </c>
      <c r="V45" s="75" t="s">
        <v>2924</v>
      </c>
      <c r="W45" s="75" t="s">
        <v>2925</v>
      </c>
      <c r="X45" s="75" t="s">
        <v>2926</v>
      </c>
      <c r="Y45" s="75" t="s">
        <v>2927</v>
      </c>
    </row>
    <row r="46" spans="1:25" ht="26" x14ac:dyDescent="0.35">
      <c r="A46" s="78">
        <v>43</v>
      </c>
      <c r="B46" s="78" t="s">
        <v>1137</v>
      </c>
      <c r="C46" s="78" t="s">
        <v>2928</v>
      </c>
      <c r="D46" s="78">
        <v>2019</v>
      </c>
      <c r="E46" s="78" t="s">
        <v>1136</v>
      </c>
      <c r="F46" s="78"/>
      <c r="G46" s="78"/>
      <c r="H46" s="78"/>
      <c r="I46" s="78"/>
      <c r="J46" s="78"/>
      <c r="K46" s="78"/>
      <c r="L46" s="78"/>
      <c r="M46" s="75"/>
      <c r="N46" s="75"/>
      <c r="O46" s="75"/>
      <c r="P46" s="75"/>
      <c r="Q46" s="75"/>
      <c r="R46" s="75"/>
      <c r="S46" s="75"/>
      <c r="T46" s="75"/>
      <c r="U46" s="75"/>
      <c r="V46" s="75"/>
      <c r="W46" s="75"/>
      <c r="X46" s="75"/>
      <c r="Y46" s="75"/>
    </row>
    <row r="47" spans="1:25" ht="409.5" x14ac:dyDescent="0.35">
      <c r="A47" s="73">
        <v>44</v>
      </c>
      <c r="B47" s="74" t="s">
        <v>1360</v>
      </c>
      <c r="C47" s="75" t="s">
        <v>2929</v>
      </c>
      <c r="D47" s="74">
        <v>2017</v>
      </c>
      <c r="E47" s="74" t="s">
        <v>1359</v>
      </c>
      <c r="F47" s="74" t="s">
        <v>2524</v>
      </c>
      <c r="G47" s="74" t="s">
        <v>2930</v>
      </c>
      <c r="H47" s="74" t="s">
        <v>2263</v>
      </c>
      <c r="I47" s="74" t="s">
        <v>2264</v>
      </c>
      <c r="J47" s="74" t="s">
        <v>2264</v>
      </c>
      <c r="K47" s="74" t="s">
        <v>2931</v>
      </c>
      <c r="L47" s="73" t="s">
        <v>2932</v>
      </c>
      <c r="M47" s="75" t="s">
        <v>2933</v>
      </c>
      <c r="N47" s="75" t="s">
        <v>2934</v>
      </c>
      <c r="O47" s="75" t="s">
        <v>2935</v>
      </c>
      <c r="P47" s="75" t="s">
        <v>2936</v>
      </c>
      <c r="Q47" s="75" t="s">
        <v>2937</v>
      </c>
      <c r="R47" s="75" t="s">
        <v>2264</v>
      </c>
      <c r="S47" s="75" t="s">
        <v>2938</v>
      </c>
      <c r="T47" s="75" t="s">
        <v>2939</v>
      </c>
      <c r="U47" s="75" t="s">
        <v>2940</v>
      </c>
      <c r="V47" s="75" t="s">
        <v>2941</v>
      </c>
      <c r="W47" s="75" t="s">
        <v>2942</v>
      </c>
      <c r="X47" s="75" t="s">
        <v>2943</v>
      </c>
      <c r="Y47" s="75" t="s">
        <v>2944</v>
      </c>
    </row>
    <row r="48" spans="1:25" ht="409.5" x14ac:dyDescent="0.35">
      <c r="A48" s="76">
        <v>45</v>
      </c>
      <c r="B48" s="76" t="s">
        <v>477</v>
      </c>
      <c r="C48" s="76" t="s">
        <v>2945</v>
      </c>
      <c r="D48" s="76">
        <v>2025</v>
      </c>
      <c r="E48" s="76" t="s">
        <v>476</v>
      </c>
      <c r="F48" s="76" t="s">
        <v>2946</v>
      </c>
      <c r="G48" s="76" t="s">
        <v>2707</v>
      </c>
      <c r="H48" s="76" t="s">
        <v>2263</v>
      </c>
      <c r="I48" s="76" t="s">
        <v>2264</v>
      </c>
      <c r="J48" s="76" t="s">
        <v>2947</v>
      </c>
      <c r="K48" s="76" t="s">
        <v>2948</v>
      </c>
      <c r="L48" s="76" t="s">
        <v>2949</v>
      </c>
      <c r="M48" s="75" t="s">
        <v>2950</v>
      </c>
      <c r="N48" s="75" t="s">
        <v>2951</v>
      </c>
      <c r="O48" s="75" t="s">
        <v>2647</v>
      </c>
      <c r="P48" s="75" t="s">
        <v>2952</v>
      </c>
      <c r="Q48" s="75" t="s">
        <v>2401</v>
      </c>
      <c r="R48" s="75"/>
      <c r="S48" s="75" t="s">
        <v>2953</v>
      </c>
      <c r="T48" s="75" t="s">
        <v>2954</v>
      </c>
      <c r="U48" s="75" t="s">
        <v>2955</v>
      </c>
      <c r="V48" s="75" t="s">
        <v>2956</v>
      </c>
      <c r="W48" s="75" t="s">
        <v>2957</v>
      </c>
      <c r="X48" s="75" t="s">
        <v>2958</v>
      </c>
      <c r="Y48" s="75" t="s">
        <v>2959</v>
      </c>
    </row>
    <row r="49" spans="1:25" ht="409.5" x14ac:dyDescent="0.35">
      <c r="A49" s="73">
        <v>46</v>
      </c>
      <c r="B49" s="74" t="s">
        <v>1476</v>
      </c>
      <c r="C49" s="75" t="s">
        <v>2960</v>
      </c>
      <c r="D49" s="74">
        <v>2019</v>
      </c>
      <c r="E49" s="74" t="s">
        <v>1475</v>
      </c>
      <c r="F49" s="74" t="s">
        <v>2961</v>
      </c>
      <c r="G49" s="74" t="s">
        <v>2707</v>
      </c>
      <c r="H49" s="74" t="s">
        <v>2263</v>
      </c>
      <c r="I49" s="74" t="s">
        <v>2264</v>
      </c>
      <c r="J49" s="74" t="s">
        <v>2264</v>
      </c>
      <c r="K49" s="74" t="s">
        <v>2962</v>
      </c>
      <c r="L49" s="73" t="s">
        <v>2963</v>
      </c>
      <c r="M49" s="75" t="s">
        <v>2964</v>
      </c>
      <c r="N49" s="75" t="s">
        <v>2965</v>
      </c>
      <c r="O49" s="75" t="s">
        <v>2966</v>
      </c>
      <c r="P49" s="75" t="s">
        <v>2967</v>
      </c>
      <c r="Q49" s="75" t="s">
        <v>2649</v>
      </c>
      <c r="R49" s="75" t="s">
        <v>2968</v>
      </c>
      <c r="S49" s="75" t="s">
        <v>2969</v>
      </c>
      <c r="T49" s="75" t="s">
        <v>2970</v>
      </c>
      <c r="U49" s="75" t="s">
        <v>2971</v>
      </c>
      <c r="V49" s="75" t="s">
        <v>2264</v>
      </c>
      <c r="W49" s="75" t="s">
        <v>2972</v>
      </c>
      <c r="X49" s="75" t="s">
        <v>2973</v>
      </c>
      <c r="Y49" s="75" t="s">
        <v>2974</v>
      </c>
    </row>
    <row r="50" spans="1:25" ht="409.5" x14ac:dyDescent="0.35">
      <c r="A50" s="76">
        <v>47</v>
      </c>
      <c r="B50" s="76" t="s">
        <v>1252</v>
      </c>
      <c r="C50" s="76" t="s">
        <v>2975</v>
      </c>
      <c r="D50" s="76">
        <v>2026</v>
      </c>
      <c r="E50" s="76" t="s">
        <v>1251</v>
      </c>
      <c r="F50" s="76" t="s">
        <v>2574</v>
      </c>
      <c r="G50" s="76" t="s">
        <v>2707</v>
      </c>
      <c r="H50" s="76" t="s">
        <v>2263</v>
      </c>
      <c r="I50" s="76" t="s">
        <v>2559</v>
      </c>
      <c r="J50" s="76" t="s">
        <v>2264</v>
      </c>
      <c r="K50" s="76" t="s">
        <v>2976</v>
      </c>
      <c r="L50" s="76" t="s">
        <v>2977</v>
      </c>
      <c r="M50" s="75" t="s">
        <v>2978</v>
      </c>
      <c r="N50" s="75" t="s">
        <v>2979</v>
      </c>
      <c r="O50" s="75" t="s">
        <v>2980</v>
      </c>
      <c r="P50" s="75" t="s">
        <v>2981</v>
      </c>
      <c r="Q50" s="75" t="s">
        <v>2982</v>
      </c>
      <c r="R50" s="75" t="s">
        <v>2264</v>
      </c>
      <c r="S50" s="75" t="s">
        <v>2983</v>
      </c>
      <c r="T50" s="75" t="s">
        <v>2984</v>
      </c>
      <c r="U50" s="75" t="s">
        <v>2985</v>
      </c>
      <c r="V50" s="75" t="s">
        <v>2986</v>
      </c>
      <c r="W50" s="75" t="s">
        <v>2987</v>
      </c>
      <c r="X50" s="75" t="s">
        <v>2988</v>
      </c>
      <c r="Y50" s="75" t="s">
        <v>2989</v>
      </c>
    </row>
    <row r="51" spans="1:25" ht="117" x14ac:dyDescent="0.35">
      <c r="A51" s="79">
        <v>48</v>
      </c>
      <c r="B51" s="80" t="s">
        <v>362</v>
      </c>
      <c r="C51" s="81" t="s">
        <v>2990</v>
      </c>
      <c r="D51" s="80">
        <v>2015</v>
      </c>
      <c r="E51" s="80" t="s">
        <v>361</v>
      </c>
      <c r="F51" s="80"/>
      <c r="G51" s="80" t="s">
        <v>2991</v>
      </c>
      <c r="H51" s="80" t="s">
        <v>2992</v>
      </c>
      <c r="I51" s="80" t="s">
        <v>2993</v>
      </c>
      <c r="J51" s="80" t="s">
        <v>2994</v>
      </c>
      <c r="K51" s="80" t="s">
        <v>2995</v>
      </c>
      <c r="L51" s="79" t="s">
        <v>2264</v>
      </c>
      <c r="M51" s="75"/>
      <c r="N51" s="75"/>
      <c r="O51" s="75"/>
      <c r="P51" s="75" t="s">
        <v>2996</v>
      </c>
      <c r="Q51" s="75"/>
      <c r="R51" s="75"/>
      <c r="S51" s="75"/>
      <c r="T51" s="75"/>
      <c r="U51" s="75"/>
      <c r="V51" s="75"/>
      <c r="W51" s="75"/>
      <c r="X51" s="75"/>
      <c r="Y51" s="75"/>
    </row>
    <row r="52" spans="1:25" ht="409.5" x14ac:dyDescent="0.35">
      <c r="A52" s="76">
        <v>49</v>
      </c>
      <c r="B52" s="76" t="s">
        <v>1948</v>
      </c>
      <c r="C52" s="76" t="s">
        <v>2997</v>
      </c>
      <c r="D52" s="76">
        <v>2023</v>
      </c>
      <c r="E52" s="76" t="s">
        <v>1945</v>
      </c>
      <c r="F52" s="76" t="s">
        <v>2998</v>
      </c>
      <c r="G52" s="76" t="s">
        <v>2999</v>
      </c>
      <c r="H52" s="76" t="s">
        <v>2263</v>
      </c>
      <c r="I52" s="76" t="s">
        <v>2264</v>
      </c>
      <c r="J52" s="76" t="s">
        <v>2264</v>
      </c>
      <c r="K52" s="76" t="s">
        <v>3000</v>
      </c>
      <c r="L52" s="76" t="s">
        <v>2264</v>
      </c>
      <c r="M52" s="75" t="s">
        <v>3001</v>
      </c>
      <c r="N52" s="75" t="s">
        <v>3002</v>
      </c>
      <c r="O52" s="75" t="s">
        <v>2966</v>
      </c>
      <c r="P52" s="75" t="s">
        <v>3003</v>
      </c>
      <c r="Q52" s="75" t="s">
        <v>3004</v>
      </c>
      <c r="R52" s="75" t="s">
        <v>2264</v>
      </c>
      <c r="S52" s="75" t="s">
        <v>2264</v>
      </c>
      <c r="T52" s="75" t="s">
        <v>2868</v>
      </c>
      <c r="U52" s="75" t="s">
        <v>3005</v>
      </c>
      <c r="V52" s="75" t="s">
        <v>3006</v>
      </c>
      <c r="W52" s="75" t="s">
        <v>3007</v>
      </c>
      <c r="X52" s="75" t="s">
        <v>3008</v>
      </c>
      <c r="Y52" s="75" t="s">
        <v>3009</v>
      </c>
    </row>
    <row r="53" spans="1:25" s="82" customFormat="1" ht="52" x14ac:dyDescent="0.35">
      <c r="A53" s="80">
        <v>50</v>
      </c>
      <c r="B53" s="80" t="s">
        <v>159</v>
      </c>
      <c r="C53" s="80" t="s">
        <v>158</v>
      </c>
      <c r="D53" s="80">
        <v>2021</v>
      </c>
      <c r="E53" s="80"/>
      <c r="F53" s="80"/>
      <c r="G53" s="80"/>
      <c r="H53" s="80"/>
      <c r="I53" s="80"/>
      <c r="J53" s="80"/>
      <c r="K53" s="80"/>
      <c r="L53" s="80"/>
      <c r="M53" s="81"/>
      <c r="N53" s="81"/>
      <c r="O53" s="81"/>
      <c r="P53" s="81"/>
      <c r="Q53" s="81"/>
      <c r="R53" s="81"/>
      <c r="S53" s="81"/>
      <c r="T53" s="81"/>
      <c r="U53" s="81"/>
      <c r="V53" s="81"/>
      <c r="W53" s="81"/>
      <c r="X53" s="81"/>
      <c r="Y53" s="81"/>
    </row>
    <row r="54" spans="1:25" s="85" customFormat="1" x14ac:dyDescent="0.35">
      <c r="A54" s="83"/>
      <c r="B54" s="83"/>
      <c r="C54" s="83"/>
      <c r="D54" s="83"/>
      <c r="E54" s="83"/>
      <c r="F54" s="83"/>
      <c r="G54" s="83"/>
      <c r="H54" s="83"/>
      <c r="I54" s="83"/>
      <c r="J54" s="83"/>
      <c r="K54" s="83"/>
      <c r="L54" s="83"/>
      <c r="M54" s="84"/>
      <c r="N54" s="84"/>
      <c r="O54" s="84"/>
      <c r="P54" s="84"/>
      <c r="Q54" s="84"/>
      <c r="R54" s="84"/>
      <c r="S54" s="84"/>
      <c r="T54" s="84"/>
      <c r="U54" s="84"/>
      <c r="V54" s="84"/>
      <c r="W54" s="84"/>
      <c r="X54" s="84"/>
      <c r="Y54" s="84"/>
    </row>
    <row r="55" spans="1:25" ht="260" x14ac:dyDescent="0.35">
      <c r="A55" s="73">
        <v>51</v>
      </c>
      <c r="B55" s="73" t="s">
        <v>1637</v>
      </c>
      <c r="C55" s="73" t="s">
        <v>1635</v>
      </c>
      <c r="D55" s="73">
        <v>2022</v>
      </c>
      <c r="E55" s="86" t="s">
        <v>1636</v>
      </c>
      <c r="F55" s="73" t="s">
        <v>3010</v>
      </c>
      <c r="G55" s="73" t="s">
        <v>3011</v>
      </c>
      <c r="H55" s="73" t="s">
        <v>3012</v>
      </c>
      <c r="I55" s="73" t="s">
        <v>3013</v>
      </c>
      <c r="J55" s="73" t="s">
        <v>2261</v>
      </c>
      <c r="K55" s="73" t="s">
        <v>2261</v>
      </c>
      <c r="L55" s="73" t="s">
        <v>3014</v>
      </c>
      <c r="M55" s="73" t="s">
        <v>3015</v>
      </c>
      <c r="N55" s="73" t="s">
        <v>3016</v>
      </c>
      <c r="O55" s="73" t="s">
        <v>3017</v>
      </c>
      <c r="P55" s="73" t="s">
        <v>3018</v>
      </c>
      <c r="Q55" s="73" t="s">
        <v>3019</v>
      </c>
      <c r="R55" s="73" t="s">
        <v>3020</v>
      </c>
      <c r="S55" s="73" t="s">
        <v>3021</v>
      </c>
      <c r="T55" s="73" t="s">
        <v>3022</v>
      </c>
      <c r="U55" s="73" t="s">
        <v>3023</v>
      </c>
      <c r="V55" s="73" t="s">
        <v>3024</v>
      </c>
      <c r="W55" s="73" t="s">
        <v>3025</v>
      </c>
      <c r="X55" s="73" t="s">
        <v>3026</v>
      </c>
      <c r="Y55" s="73" t="s">
        <v>3027</v>
      </c>
    </row>
    <row r="56" spans="1:25" s="85" customFormat="1" ht="104" x14ac:dyDescent="0.35">
      <c r="A56" s="87">
        <v>52</v>
      </c>
      <c r="B56" s="87" t="s">
        <v>865</v>
      </c>
      <c r="C56" s="87" t="s">
        <v>863</v>
      </c>
      <c r="D56" s="87">
        <v>2018</v>
      </c>
      <c r="E56" s="87" t="s">
        <v>864</v>
      </c>
      <c r="F56" s="87" t="s">
        <v>3028</v>
      </c>
      <c r="G56" s="87" t="s">
        <v>3029</v>
      </c>
      <c r="H56" s="87" t="s">
        <v>3030</v>
      </c>
      <c r="I56" s="87" t="s">
        <v>3031</v>
      </c>
      <c r="J56" s="87" t="s">
        <v>3032</v>
      </c>
      <c r="K56" s="87" t="s">
        <v>3033</v>
      </c>
      <c r="L56" s="87" t="s">
        <v>3034</v>
      </c>
      <c r="M56" s="88" t="s">
        <v>3035</v>
      </c>
      <c r="N56" s="88" t="s">
        <v>3036</v>
      </c>
      <c r="O56" s="88" t="s">
        <v>3037</v>
      </c>
      <c r="P56" s="88" t="s">
        <v>3038</v>
      </c>
      <c r="Q56" s="88" t="s">
        <v>3039</v>
      </c>
      <c r="R56" s="88" t="s">
        <v>3020</v>
      </c>
      <c r="S56" s="88" t="s">
        <v>3040</v>
      </c>
      <c r="T56" s="88" t="s">
        <v>3041</v>
      </c>
      <c r="U56" s="88" t="s">
        <v>3042</v>
      </c>
      <c r="V56" s="88" t="s">
        <v>3043</v>
      </c>
      <c r="W56" s="88" t="s">
        <v>3044</v>
      </c>
      <c r="X56" s="88" t="s">
        <v>3045</v>
      </c>
      <c r="Y56" s="88" t="s">
        <v>3046</v>
      </c>
    </row>
    <row r="57" spans="1:25" s="92" customFormat="1" ht="66.75" customHeight="1" x14ac:dyDescent="0.35">
      <c r="A57" s="89">
        <v>53</v>
      </c>
      <c r="B57" s="89" t="s">
        <v>1499</v>
      </c>
      <c r="C57" s="90" t="s">
        <v>3047</v>
      </c>
      <c r="D57" s="89">
        <v>2022</v>
      </c>
      <c r="E57" s="91" t="s">
        <v>1498</v>
      </c>
      <c r="F57" s="89" t="s">
        <v>3048</v>
      </c>
      <c r="G57" s="89" t="s">
        <v>3049</v>
      </c>
      <c r="H57" s="89" t="s">
        <v>3050</v>
      </c>
      <c r="I57" s="89" t="s">
        <v>3051</v>
      </c>
      <c r="J57" s="89" t="s">
        <v>3052</v>
      </c>
      <c r="K57" s="89" t="s">
        <v>3053</v>
      </c>
      <c r="L57" s="89" t="s">
        <v>3054</v>
      </c>
      <c r="M57" s="90" t="s">
        <v>3055</v>
      </c>
      <c r="N57" s="90" t="s">
        <v>3056</v>
      </c>
      <c r="O57" s="90" t="s">
        <v>3057</v>
      </c>
      <c r="P57" s="90" t="s">
        <v>3058</v>
      </c>
      <c r="Q57" s="90" t="s">
        <v>3059</v>
      </c>
      <c r="R57" s="90" t="s">
        <v>3060</v>
      </c>
      <c r="S57" s="90" t="s">
        <v>3061</v>
      </c>
      <c r="T57" s="90" t="s">
        <v>3062</v>
      </c>
      <c r="U57" s="90" t="s">
        <v>3063</v>
      </c>
      <c r="V57" s="90" t="s">
        <v>3064</v>
      </c>
      <c r="W57" s="90" t="s">
        <v>3065</v>
      </c>
      <c r="X57" s="90" t="s">
        <v>3066</v>
      </c>
      <c r="Y57" s="90" t="s">
        <v>3067</v>
      </c>
    </row>
    <row r="58" spans="1:25" ht="182" x14ac:dyDescent="0.35">
      <c r="A58" s="87">
        <v>54</v>
      </c>
      <c r="B58" s="87" t="s">
        <v>1676</v>
      </c>
      <c r="C58" s="87" t="s">
        <v>1674</v>
      </c>
      <c r="D58" s="87">
        <v>2020</v>
      </c>
      <c r="E58" s="87" t="s">
        <v>1675</v>
      </c>
      <c r="F58" s="87" t="s">
        <v>3068</v>
      </c>
      <c r="G58" s="87" t="s">
        <v>3069</v>
      </c>
      <c r="H58" s="87" t="s">
        <v>3030</v>
      </c>
      <c r="I58" s="87" t="s">
        <v>3070</v>
      </c>
      <c r="J58" s="87" t="s">
        <v>2261</v>
      </c>
      <c r="K58" s="87" t="s">
        <v>3071</v>
      </c>
      <c r="L58" s="87" t="s">
        <v>3072</v>
      </c>
      <c r="M58" s="88" t="s">
        <v>3073</v>
      </c>
      <c r="N58" s="88" t="s">
        <v>3074</v>
      </c>
      <c r="O58" s="88" t="s">
        <v>3075</v>
      </c>
      <c r="P58" s="88" t="s">
        <v>3076</v>
      </c>
      <c r="Q58" s="88" t="s">
        <v>3077</v>
      </c>
      <c r="R58" s="88" t="s">
        <v>3078</v>
      </c>
      <c r="S58" s="88" t="s">
        <v>3079</v>
      </c>
      <c r="T58" s="88" t="s">
        <v>3080</v>
      </c>
      <c r="U58" s="88" t="s">
        <v>3081</v>
      </c>
      <c r="V58" s="88" t="s">
        <v>3082</v>
      </c>
      <c r="W58" s="88" t="s">
        <v>3083</v>
      </c>
      <c r="X58" s="88" t="s">
        <v>3084</v>
      </c>
      <c r="Y58" s="88" t="s">
        <v>3085</v>
      </c>
    </row>
    <row r="59" spans="1:25" ht="182" x14ac:dyDescent="0.35">
      <c r="A59" s="73">
        <v>55</v>
      </c>
      <c r="B59" s="73" t="s">
        <v>787</v>
      </c>
      <c r="C59" s="93" t="s">
        <v>785</v>
      </c>
      <c r="D59" s="73">
        <v>2025</v>
      </c>
      <c r="E59" s="73" t="s">
        <v>786</v>
      </c>
      <c r="F59" s="73" t="s">
        <v>3086</v>
      </c>
      <c r="G59" s="73" t="s">
        <v>3087</v>
      </c>
      <c r="H59" s="73" t="s">
        <v>3030</v>
      </c>
      <c r="I59" s="73" t="s">
        <v>3088</v>
      </c>
      <c r="J59" s="73" t="s">
        <v>2261</v>
      </c>
      <c r="K59" s="73" t="s">
        <v>3089</v>
      </c>
      <c r="L59" s="73" t="s">
        <v>3090</v>
      </c>
      <c r="M59" s="93" t="s">
        <v>3091</v>
      </c>
      <c r="N59" s="93" t="s">
        <v>3092</v>
      </c>
      <c r="O59" s="93" t="s">
        <v>3093</v>
      </c>
      <c r="P59" s="93" t="s">
        <v>3094</v>
      </c>
      <c r="Q59" s="93" t="s">
        <v>3095</v>
      </c>
      <c r="R59" s="93" t="s">
        <v>2261</v>
      </c>
      <c r="S59" s="93" t="s">
        <v>3096</v>
      </c>
      <c r="T59" s="93" t="s">
        <v>3097</v>
      </c>
      <c r="U59" s="93" t="s">
        <v>3098</v>
      </c>
      <c r="V59" s="93" t="s">
        <v>3099</v>
      </c>
      <c r="W59" s="93" t="s">
        <v>3100</v>
      </c>
      <c r="X59" s="93" t="s">
        <v>3101</v>
      </c>
      <c r="Y59" s="93" t="s">
        <v>3102</v>
      </c>
    </row>
    <row r="60" spans="1:25" s="92" customFormat="1" ht="156" x14ac:dyDescent="0.35">
      <c r="A60" s="89">
        <v>56</v>
      </c>
      <c r="B60" s="89" t="s">
        <v>1629</v>
      </c>
      <c r="C60" s="89" t="s">
        <v>1627</v>
      </c>
      <c r="D60" s="89">
        <v>2021</v>
      </c>
      <c r="E60" s="89" t="s">
        <v>1628</v>
      </c>
      <c r="F60" s="89" t="s">
        <v>3103</v>
      </c>
      <c r="G60" s="89" t="s">
        <v>3104</v>
      </c>
      <c r="H60" s="89" t="s">
        <v>3105</v>
      </c>
      <c r="I60" s="89" t="s">
        <v>2261</v>
      </c>
      <c r="J60" s="89" t="s">
        <v>3106</v>
      </c>
      <c r="K60" s="89" t="s">
        <v>3107</v>
      </c>
      <c r="L60" s="89" t="s">
        <v>3108</v>
      </c>
      <c r="M60" s="90" t="s">
        <v>3109</v>
      </c>
      <c r="N60" s="90" t="s">
        <v>3110</v>
      </c>
      <c r="O60" s="90" t="s">
        <v>3111</v>
      </c>
      <c r="P60" s="90" t="s">
        <v>3112</v>
      </c>
      <c r="Q60" s="90" t="s">
        <v>3113</v>
      </c>
      <c r="R60" s="90" t="s">
        <v>2261</v>
      </c>
      <c r="S60" s="90" t="s">
        <v>3114</v>
      </c>
      <c r="T60" s="90" t="s">
        <v>3115</v>
      </c>
      <c r="U60" s="90" t="s">
        <v>3116</v>
      </c>
      <c r="V60" s="90" t="s">
        <v>3117</v>
      </c>
      <c r="W60" s="90" t="s">
        <v>3118</v>
      </c>
      <c r="X60" s="90" t="s">
        <v>3119</v>
      </c>
      <c r="Y60" s="90" t="s">
        <v>3120</v>
      </c>
    </row>
    <row r="61" spans="1:25" ht="195" x14ac:dyDescent="0.35">
      <c r="A61" s="73">
        <v>57</v>
      </c>
      <c r="B61" s="73" t="s">
        <v>377</v>
      </c>
      <c r="C61" s="93" t="s">
        <v>375</v>
      </c>
      <c r="D61" s="73">
        <v>2015</v>
      </c>
      <c r="E61" s="73" t="s">
        <v>376</v>
      </c>
      <c r="F61" s="73" t="s">
        <v>3121</v>
      </c>
      <c r="G61" s="73" t="s">
        <v>3122</v>
      </c>
      <c r="H61" s="73" t="s">
        <v>3030</v>
      </c>
      <c r="I61" s="73" t="s">
        <v>3123</v>
      </c>
      <c r="J61" s="73" t="s">
        <v>3124</v>
      </c>
      <c r="K61" s="73" t="s">
        <v>3125</v>
      </c>
      <c r="L61" s="73" t="s">
        <v>3126</v>
      </c>
      <c r="M61" s="93" t="s">
        <v>3127</v>
      </c>
      <c r="N61" s="93" t="s">
        <v>3128</v>
      </c>
      <c r="O61" s="93" t="s">
        <v>3129</v>
      </c>
      <c r="P61" s="93" t="s">
        <v>3130</v>
      </c>
      <c r="Q61" s="93" t="s">
        <v>3131</v>
      </c>
      <c r="R61" s="93" t="s">
        <v>3078</v>
      </c>
      <c r="S61" s="93" t="s">
        <v>3132</v>
      </c>
      <c r="T61" s="93" t="s">
        <v>3133</v>
      </c>
      <c r="U61" s="93" t="s">
        <v>3134</v>
      </c>
      <c r="V61" s="93" t="s">
        <v>3135</v>
      </c>
      <c r="W61" s="93" t="s">
        <v>3136</v>
      </c>
      <c r="X61" s="93" t="s">
        <v>3137</v>
      </c>
      <c r="Y61" s="93" t="s">
        <v>3138</v>
      </c>
    </row>
    <row r="62" spans="1:25" ht="169" x14ac:dyDescent="0.35">
      <c r="A62" s="87">
        <v>58</v>
      </c>
      <c r="B62" s="87" t="s">
        <v>1222</v>
      </c>
      <c r="C62" s="87" t="s">
        <v>1220</v>
      </c>
      <c r="D62" s="87">
        <v>2019</v>
      </c>
      <c r="E62" s="87" t="s">
        <v>1221</v>
      </c>
      <c r="F62" s="87" t="s">
        <v>3139</v>
      </c>
      <c r="G62" s="87" t="s">
        <v>3140</v>
      </c>
      <c r="H62" s="87" t="s">
        <v>3030</v>
      </c>
      <c r="I62" s="87" t="s">
        <v>2261</v>
      </c>
      <c r="J62" s="87" t="s">
        <v>2261</v>
      </c>
      <c r="K62" s="87" t="s">
        <v>3141</v>
      </c>
      <c r="L62" s="87" t="s">
        <v>3142</v>
      </c>
      <c r="M62" s="88" t="s">
        <v>3143</v>
      </c>
      <c r="N62" s="88" t="s">
        <v>3144</v>
      </c>
      <c r="O62" s="88" t="s">
        <v>3145</v>
      </c>
      <c r="P62" s="88" t="s">
        <v>3146</v>
      </c>
      <c r="Q62" s="88" t="s">
        <v>3147</v>
      </c>
      <c r="R62" s="88" t="s">
        <v>2261</v>
      </c>
      <c r="S62" s="88" t="s">
        <v>2261</v>
      </c>
      <c r="T62" s="88" t="s">
        <v>3148</v>
      </c>
      <c r="U62" s="88" t="s">
        <v>3149</v>
      </c>
      <c r="V62" s="88" t="s">
        <v>3150</v>
      </c>
      <c r="W62" s="88" t="s">
        <v>3151</v>
      </c>
      <c r="X62" s="88" t="s">
        <v>3152</v>
      </c>
      <c r="Y62" s="88" t="s">
        <v>3153</v>
      </c>
    </row>
    <row r="63" spans="1:25" ht="143" x14ac:dyDescent="0.35">
      <c r="A63" s="73">
        <v>59</v>
      </c>
      <c r="B63" s="73" t="s">
        <v>2019</v>
      </c>
      <c r="C63" s="93" t="s">
        <v>3154</v>
      </c>
      <c r="D63" s="73">
        <v>2023</v>
      </c>
      <c r="E63" s="73" t="s">
        <v>2016</v>
      </c>
      <c r="F63" s="73" t="s">
        <v>3155</v>
      </c>
      <c r="G63" s="73" t="s">
        <v>3156</v>
      </c>
      <c r="H63" s="73" t="s">
        <v>3157</v>
      </c>
      <c r="I63" s="73" t="s">
        <v>3158</v>
      </c>
      <c r="J63" s="73" t="s">
        <v>3159</v>
      </c>
      <c r="K63" s="73" t="s">
        <v>3160</v>
      </c>
      <c r="L63" s="73" t="s">
        <v>3161</v>
      </c>
      <c r="M63" s="93" t="s">
        <v>3162</v>
      </c>
      <c r="N63" s="93" t="s">
        <v>3163</v>
      </c>
      <c r="O63" s="93" t="s">
        <v>3164</v>
      </c>
      <c r="P63" s="93" t="s">
        <v>3165</v>
      </c>
      <c r="Q63" s="93" t="s">
        <v>3166</v>
      </c>
      <c r="R63" s="93" t="s">
        <v>3167</v>
      </c>
      <c r="S63" s="93" t="s">
        <v>3168</v>
      </c>
      <c r="T63" s="93" t="s">
        <v>3169</v>
      </c>
      <c r="U63" s="93" t="s">
        <v>3170</v>
      </c>
      <c r="V63" s="93" t="s">
        <v>3171</v>
      </c>
      <c r="W63" s="93" t="s">
        <v>3172</v>
      </c>
      <c r="X63" s="93" t="s">
        <v>3173</v>
      </c>
      <c r="Y63" s="93" t="s">
        <v>3174</v>
      </c>
    </row>
    <row r="64" spans="1:25" ht="156" x14ac:dyDescent="0.35">
      <c r="A64" s="87">
        <v>60</v>
      </c>
      <c r="B64" s="87" t="s">
        <v>600</v>
      </c>
      <c r="C64" s="87" t="s">
        <v>114</v>
      </c>
      <c r="D64" s="87">
        <v>2023</v>
      </c>
      <c r="E64" s="87" t="s">
        <v>599</v>
      </c>
      <c r="F64" s="87" t="s">
        <v>3175</v>
      </c>
      <c r="G64" s="87" t="s">
        <v>3176</v>
      </c>
      <c r="H64" s="87" t="s">
        <v>3177</v>
      </c>
      <c r="I64" s="87" t="s">
        <v>3178</v>
      </c>
      <c r="J64" s="87" t="s">
        <v>3179</v>
      </c>
      <c r="K64" s="87" t="s">
        <v>3180</v>
      </c>
      <c r="L64" s="87" t="s">
        <v>2261</v>
      </c>
      <c r="M64" s="88" t="s">
        <v>3181</v>
      </c>
      <c r="N64" s="88" t="s">
        <v>3182</v>
      </c>
      <c r="O64" s="88" t="s">
        <v>3183</v>
      </c>
      <c r="P64" s="88" t="s">
        <v>3184</v>
      </c>
      <c r="Q64" s="88" t="s">
        <v>3185</v>
      </c>
      <c r="R64" s="88" t="s">
        <v>3186</v>
      </c>
      <c r="S64" s="88" t="s">
        <v>3187</v>
      </c>
      <c r="T64" s="88" t="s">
        <v>3188</v>
      </c>
      <c r="U64" s="88" t="s">
        <v>3189</v>
      </c>
      <c r="V64" s="88" t="s">
        <v>3190</v>
      </c>
      <c r="W64" s="88" t="s">
        <v>3191</v>
      </c>
      <c r="X64" s="88" t="s">
        <v>3192</v>
      </c>
      <c r="Y64" s="88" t="s">
        <v>3193</v>
      </c>
    </row>
    <row r="65" spans="1:25" ht="182" x14ac:dyDescent="0.35">
      <c r="A65" s="73">
        <v>61</v>
      </c>
      <c r="B65" s="73" t="s">
        <v>1309</v>
      </c>
      <c r="C65" s="73" t="s">
        <v>1307</v>
      </c>
      <c r="D65" s="73">
        <v>2019</v>
      </c>
      <c r="E65" s="73" t="s">
        <v>1308</v>
      </c>
      <c r="F65" s="73" t="s">
        <v>3194</v>
      </c>
      <c r="G65" s="73" t="s">
        <v>3195</v>
      </c>
      <c r="H65" s="73" t="s">
        <v>3030</v>
      </c>
      <c r="I65" s="73" t="s">
        <v>3196</v>
      </c>
      <c r="J65" s="73" t="s">
        <v>2261</v>
      </c>
      <c r="K65" s="73" t="s">
        <v>3197</v>
      </c>
      <c r="L65" s="73" t="s">
        <v>3198</v>
      </c>
      <c r="M65" s="93" t="s">
        <v>3199</v>
      </c>
      <c r="N65" s="93" t="s">
        <v>3200</v>
      </c>
      <c r="O65" s="93" t="s">
        <v>3201</v>
      </c>
      <c r="P65" s="93" t="s">
        <v>3202</v>
      </c>
      <c r="Q65" s="93" t="s">
        <v>3203</v>
      </c>
      <c r="R65" s="93" t="s">
        <v>2261</v>
      </c>
      <c r="S65" s="93" t="s">
        <v>3204</v>
      </c>
      <c r="T65" s="93" t="s">
        <v>3205</v>
      </c>
      <c r="U65" s="93" t="s">
        <v>3206</v>
      </c>
      <c r="V65" s="93" t="s">
        <v>3207</v>
      </c>
      <c r="W65" s="93" t="s">
        <v>3208</v>
      </c>
      <c r="X65" s="93" t="s">
        <v>3209</v>
      </c>
      <c r="Y65" s="93" t="s">
        <v>3210</v>
      </c>
    </row>
    <row r="66" spans="1:25" s="92" customFormat="1" ht="156" x14ac:dyDescent="0.35">
      <c r="A66" s="89">
        <v>62</v>
      </c>
      <c r="B66" s="89" t="s">
        <v>664</v>
      </c>
      <c r="C66" s="90" t="s">
        <v>3211</v>
      </c>
      <c r="D66" s="89">
        <v>2026</v>
      </c>
      <c r="E66" s="89" t="s">
        <v>663</v>
      </c>
      <c r="F66" s="90" t="s">
        <v>3212</v>
      </c>
      <c r="G66" s="90" t="s">
        <v>3213</v>
      </c>
      <c r="H66" s="90" t="s">
        <v>3214</v>
      </c>
      <c r="I66" s="89" t="s">
        <v>3215</v>
      </c>
      <c r="J66" s="89" t="s">
        <v>3216</v>
      </c>
      <c r="K66" s="89" t="s">
        <v>3217</v>
      </c>
      <c r="L66" s="89" t="s">
        <v>3218</v>
      </c>
      <c r="M66" s="90" t="s">
        <v>3219</v>
      </c>
      <c r="N66" s="90" t="s">
        <v>3220</v>
      </c>
      <c r="O66" s="90" t="s">
        <v>3221</v>
      </c>
      <c r="P66" s="90" t="s">
        <v>3222</v>
      </c>
      <c r="Q66" s="90" t="s">
        <v>3223</v>
      </c>
      <c r="R66" s="90" t="s">
        <v>3224</v>
      </c>
      <c r="S66" s="90" t="s">
        <v>3225</v>
      </c>
      <c r="T66" s="90" t="s">
        <v>3226</v>
      </c>
      <c r="U66" s="90" t="s">
        <v>3227</v>
      </c>
      <c r="V66" s="90" t="s">
        <v>3228</v>
      </c>
      <c r="W66" s="90" t="s">
        <v>3229</v>
      </c>
      <c r="X66" s="90" t="s">
        <v>3230</v>
      </c>
      <c r="Y66" s="90" t="s">
        <v>3231</v>
      </c>
    </row>
    <row r="67" spans="1:25" ht="117" x14ac:dyDescent="0.35">
      <c r="A67" s="73">
        <v>63</v>
      </c>
      <c r="B67" s="73" t="s">
        <v>1099</v>
      </c>
      <c r="C67" s="93" t="s">
        <v>173</v>
      </c>
      <c r="D67" s="73">
        <v>2016</v>
      </c>
      <c r="E67" s="73" t="s">
        <v>1098</v>
      </c>
      <c r="F67" s="73" t="s">
        <v>3232</v>
      </c>
      <c r="G67" s="73" t="s">
        <v>3233</v>
      </c>
      <c r="H67" s="73" t="s">
        <v>3030</v>
      </c>
      <c r="I67" s="73" t="s">
        <v>3234</v>
      </c>
      <c r="J67" s="73" t="s">
        <v>3235</v>
      </c>
      <c r="K67" s="73" t="s">
        <v>3236</v>
      </c>
      <c r="L67" s="73" t="s">
        <v>3237</v>
      </c>
      <c r="M67" s="93" t="s">
        <v>3238</v>
      </c>
      <c r="N67" s="93" t="s">
        <v>3239</v>
      </c>
      <c r="O67" s="93" t="s">
        <v>3240</v>
      </c>
      <c r="P67" s="93" t="s">
        <v>3241</v>
      </c>
      <c r="Q67" s="93" t="s">
        <v>3242</v>
      </c>
      <c r="R67" s="93" t="s">
        <v>3078</v>
      </c>
      <c r="S67" s="93" t="s">
        <v>3243</v>
      </c>
      <c r="T67" s="93" t="s">
        <v>3244</v>
      </c>
      <c r="U67" s="93" t="s">
        <v>3245</v>
      </c>
      <c r="V67" s="93" t="s">
        <v>3246</v>
      </c>
      <c r="W67" s="93" t="s">
        <v>3247</v>
      </c>
      <c r="X67" s="93" t="s">
        <v>3248</v>
      </c>
      <c r="Y67" s="93" t="s">
        <v>3249</v>
      </c>
    </row>
    <row r="68" spans="1:25" s="92" customFormat="1" ht="143" x14ac:dyDescent="0.35">
      <c r="A68" s="89">
        <v>64</v>
      </c>
      <c r="B68" s="89" t="s">
        <v>1060</v>
      </c>
      <c r="C68" s="89" t="s">
        <v>1058</v>
      </c>
      <c r="D68" s="89">
        <v>2025</v>
      </c>
      <c r="E68" s="91" t="s">
        <v>1059</v>
      </c>
      <c r="F68" s="89" t="s">
        <v>3250</v>
      </c>
      <c r="G68" s="89" t="s">
        <v>3195</v>
      </c>
      <c r="H68" s="89" t="s">
        <v>3030</v>
      </c>
      <c r="I68" s="89" t="s">
        <v>3251</v>
      </c>
      <c r="J68" s="89" t="s">
        <v>3252</v>
      </c>
      <c r="K68" s="89" t="s">
        <v>3253</v>
      </c>
      <c r="L68" s="89" t="s">
        <v>3254</v>
      </c>
      <c r="M68" s="90" t="s">
        <v>3255</v>
      </c>
      <c r="N68" s="90" t="s">
        <v>3256</v>
      </c>
      <c r="O68" s="90" t="s">
        <v>3257</v>
      </c>
      <c r="P68" s="90" t="s">
        <v>3258</v>
      </c>
      <c r="Q68" s="90" t="s">
        <v>3259</v>
      </c>
      <c r="R68" s="90" t="s">
        <v>3078</v>
      </c>
      <c r="S68" s="90" t="s">
        <v>3260</v>
      </c>
      <c r="T68" s="90" t="s">
        <v>3261</v>
      </c>
      <c r="U68" s="90" t="s">
        <v>3262</v>
      </c>
      <c r="V68" s="90" t="s">
        <v>3263</v>
      </c>
      <c r="W68" s="90" t="s">
        <v>3264</v>
      </c>
      <c r="X68" s="90" t="s">
        <v>3265</v>
      </c>
      <c r="Y68" s="90" t="s">
        <v>3266</v>
      </c>
    </row>
    <row r="69" spans="1:25" ht="260" x14ac:dyDescent="0.35">
      <c r="A69" s="73">
        <v>65</v>
      </c>
      <c r="B69" s="73" t="s">
        <v>990</v>
      </c>
      <c r="C69" s="93" t="s">
        <v>988</v>
      </c>
      <c r="D69" s="73">
        <v>2020</v>
      </c>
      <c r="E69" s="73" t="s">
        <v>989</v>
      </c>
      <c r="F69" s="73" t="s">
        <v>3267</v>
      </c>
      <c r="G69" s="73" t="s">
        <v>3268</v>
      </c>
      <c r="H69" s="73" t="s">
        <v>3030</v>
      </c>
      <c r="I69" s="73" t="s">
        <v>3269</v>
      </c>
      <c r="J69" s="73" t="s">
        <v>3270</v>
      </c>
      <c r="K69" s="73" t="s">
        <v>3271</v>
      </c>
      <c r="L69" s="73" t="s">
        <v>3272</v>
      </c>
      <c r="M69" s="93" t="s">
        <v>3273</v>
      </c>
      <c r="N69" s="93" t="s">
        <v>3274</v>
      </c>
      <c r="O69" s="93" t="s">
        <v>3275</v>
      </c>
      <c r="P69" s="93" t="s">
        <v>3276</v>
      </c>
      <c r="Q69" s="93" t="s">
        <v>3277</v>
      </c>
      <c r="R69" s="93" t="s">
        <v>3078</v>
      </c>
      <c r="S69" s="93" t="s">
        <v>3278</v>
      </c>
      <c r="T69" s="93" t="s">
        <v>3279</v>
      </c>
      <c r="U69" s="93" t="s">
        <v>3280</v>
      </c>
      <c r="V69" s="93" t="s">
        <v>3281</v>
      </c>
      <c r="W69" s="93" t="s">
        <v>3282</v>
      </c>
      <c r="X69" s="93" t="s">
        <v>3283</v>
      </c>
      <c r="Y69" s="93" t="s">
        <v>3284</v>
      </c>
    </row>
    <row r="70" spans="1:25" ht="130" x14ac:dyDescent="0.35">
      <c r="A70" s="87">
        <v>66</v>
      </c>
      <c r="B70" s="87" t="s">
        <v>1507</v>
      </c>
      <c r="C70" s="87" t="s">
        <v>1505</v>
      </c>
      <c r="D70" s="87">
        <v>2020</v>
      </c>
      <c r="E70" s="87" t="s">
        <v>1506</v>
      </c>
      <c r="F70" s="87" t="s">
        <v>3285</v>
      </c>
      <c r="G70" s="87" t="s">
        <v>3286</v>
      </c>
      <c r="H70" s="87" t="s">
        <v>3030</v>
      </c>
      <c r="I70" s="87" t="s">
        <v>2261</v>
      </c>
      <c r="J70" s="87" t="s">
        <v>3287</v>
      </c>
      <c r="K70" s="87" t="s">
        <v>3288</v>
      </c>
      <c r="L70" s="87" t="s">
        <v>3289</v>
      </c>
      <c r="M70" s="88" t="s">
        <v>3290</v>
      </c>
      <c r="N70" s="88" t="s">
        <v>3291</v>
      </c>
      <c r="O70" s="88" t="s">
        <v>3292</v>
      </c>
      <c r="P70" s="88" t="s">
        <v>3293</v>
      </c>
      <c r="Q70" s="88" t="s">
        <v>3294</v>
      </c>
      <c r="R70" s="88" t="s">
        <v>3295</v>
      </c>
      <c r="S70" s="88" t="s">
        <v>3296</v>
      </c>
      <c r="T70" s="88" t="s">
        <v>3297</v>
      </c>
      <c r="U70" s="88" t="s">
        <v>3298</v>
      </c>
      <c r="V70" s="88" t="s">
        <v>3299</v>
      </c>
      <c r="W70" s="88" t="s">
        <v>3300</v>
      </c>
      <c r="X70" s="88" t="s">
        <v>3301</v>
      </c>
      <c r="Y70" s="88" t="s">
        <v>3302</v>
      </c>
    </row>
    <row r="71" spans="1:25" ht="169" x14ac:dyDescent="0.35">
      <c r="A71" s="73">
        <v>67</v>
      </c>
      <c r="B71" s="73" t="s">
        <v>1460</v>
      </c>
      <c r="C71" s="93" t="s">
        <v>1458</v>
      </c>
      <c r="D71" s="73">
        <v>2019</v>
      </c>
      <c r="E71" s="73" t="s">
        <v>1459</v>
      </c>
      <c r="F71" s="73" t="s">
        <v>3303</v>
      </c>
      <c r="G71" s="73" t="s">
        <v>3304</v>
      </c>
      <c r="H71" s="73" t="s">
        <v>3305</v>
      </c>
      <c r="I71" s="73" t="s">
        <v>3306</v>
      </c>
      <c r="J71" s="73" t="s">
        <v>3307</v>
      </c>
      <c r="K71" s="73" t="s">
        <v>3308</v>
      </c>
      <c r="L71" s="73" t="s">
        <v>3309</v>
      </c>
      <c r="M71" s="93" t="s">
        <v>3310</v>
      </c>
      <c r="N71" s="93" t="s">
        <v>3311</v>
      </c>
      <c r="O71" s="93" t="s">
        <v>3312</v>
      </c>
      <c r="P71" s="93" t="s">
        <v>3313</v>
      </c>
      <c r="Q71" s="93" t="s">
        <v>3314</v>
      </c>
      <c r="R71" s="93" t="s">
        <v>2261</v>
      </c>
      <c r="S71" s="93" t="s">
        <v>3078</v>
      </c>
      <c r="T71" s="93" t="s">
        <v>3315</v>
      </c>
      <c r="U71" s="93" t="s">
        <v>3078</v>
      </c>
      <c r="V71" s="93" t="s">
        <v>3316</v>
      </c>
      <c r="W71" s="93" t="s">
        <v>3317</v>
      </c>
      <c r="X71" s="93" t="s">
        <v>3318</v>
      </c>
      <c r="Y71" s="93" t="s">
        <v>3319</v>
      </c>
    </row>
    <row r="72" spans="1:25" ht="156" x14ac:dyDescent="0.35">
      <c r="A72" s="87">
        <v>68</v>
      </c>
      <c r="B72" s="87" t="s">
        <v>849</v>
      </c>
      <c r="C72" s="87" t="s">
        <v>847</v>
      </c>
      <c r="D72" s="87">
        <v>2019</v>
      </c>
      <c r="E72" s="87" t="s">
        <v>848</v>
      </c>
      <c r="F72" s="87" t="s">
        <v>3320</v>
      </c>
      <c r="G72" s="87" t="s">
        <v>3321</v>
      </c>
      <c r="H72" s="87" t="s">
        <v>3030</v>
      </c>
      <c r="I72" s="87" t="s">
        <v>3322</v>
      </c>
      <c r="J72" s="87" t="s">
        <v>3323</v>
      </c>
      <c r="K72" s="87" t="s">
        <v>3324</v>
      </c>
      <c r="L72" s="87" t="s">
        <v>3325</v>
      </c>
      <c r="M72" s="88" t="s">
        <v>3326</v>
      </c>
      <c r="N72" s="88" t="s">
        <v>3327</v>
      </c>
      <c r="O72" s="88" t="s">
        <v>3312</v>
      </c>
      <c r="P72" s="88" t="s">
        <v>3328</v>
      </c>
      <c r="Q72" s="88" t="s">
        <v>3329</v>
      </c>
      <c r="R72" s="88" t="s">
        <v>2261</v>
      </c>
      <c r="S72" s="88" t="s">
        <v>2261</v>
      </c>
      <c r="T72" s="88" t="s">
        <v>3330</v>
      </c>
      <c r="U72" s="88" t="s">
        <v>3331</v>
      </c>
      <c r="V72" s="88" t="s">
        <v>3332</v>
      </c>
      <c r="W72" s="88" t="s">
        <v>3333</v>
      </c>
      <c r="X72" s="88" t="s">
        <v>3334</v>
      </c>
      <c r="Y72" s="88" t="s">
        <v>3335</v>
      </c>
    </row>
    <row r="73" spans="1:25" ht="156" x14ac:dyDescent="0.35">
      <c r="A73" s="73">
        <v>69</v>
      </c>
      <c r="B73" s="73" t="s">
        <v>921</v>
      </c>
      <c r="C73" s="93" t="s">
        <v>919</v>
      </c>
      <c r="D73" s="73">
        <v>2024</v>
      </c>
      <c r="E73" s="73" t="s">
        <v>920</v>
      </c>
      <c r="F73" s="73" t="s">
        <v>3336</v>
      </c>
      <c r="G73" s="73" t="s">
        <v>3337</v>
      </c>
      <c r="H73" s="73" t="s">
        <v>3030</v>
      </c>
      <c r="I73" s="73" t="s">
        <v>3338</v>
      </c>
      <c r="J73" s="73" t="s">
        <v>3339</v>
      </c>
      <c r="K73" s="73" t="s">
        <v>3340</v>
      </c>
      <c r="L73" s="73" t="s">
        <v>3341</v>
      </c>
      <c r="M73" s="93" t="s">
        <v>3342</v>
      </c>
      <c r="N73" s="93" t="s">
        <v>3343</v>
      </c>
      <c r="O73" s="93" t="s">
        <v>3344</v>
      </c>
      <c r="P73" s="93" t="s">
        <v>3345</v>
      </c>
      <c r="Q73" s="93" t="s">
        <v>3346</v>
      </c>
      <c r="R73" s="93" t="s">
        <v>3347</v>
      </c>
      <c r="S73" s="93" t="s">
        <v>3348</v>
      </c>
      <c r="T73" s="93" t="s">
        <v>3349</v>
      </c>
      <c r="U73" s="93" t="s">
        <v>3350</v>
      </c>
      <c r="V73" s="93" t="s">
        <v>3351</v>
      </c>
      <c r="W73" s="93" t="s">
        <v>3352</v>
      </c>
      <c r="X73" s="93" t="s">
        <v>3353</v>
      </c>
      <c r="Y73" s="93" t="s">
        <v>3354</v>
      </c>
    </row>
    <row r="74" spans="1:25" ht="143" x14ac:dyDescent="0.35">
      <c r="A74" s="87">
        <v>70</v>
      </c>
      <c r="B74" s="87" t="s">
        <v>1169</v>
      </c>
      <c r="C74" s="87" t="s">
        <v>1167</v>
      </c>
      <c r="D74" s="87">
        <v>2015</v>
      </c>
      <c r="E74" s="87" t="s">
        <v>1168</v>
      </c>
      <c r="F74" s="87" t="s">
        <v>3355</v>
      </c>
      <c r="G74" s="87" t="s">
        <v>3356</v>
      </c>
      <c r="H74" s="87" t="s">
        <v>3030</v>
      </c>
      <c r="I74" s="87" t="s">
        <v>3357</v>
      </c>
      <c r="J74" s="87" t="s">
        <v>3358</v>
      </c>
      <c r="K74" s="87" t="s">
        <v>3359</v>
      </c>
      <c r="L74" s="87" t="s">
        <v>3360</v>
      </c>
      <c r="M74" s="88" t="s">
        <v>3361</v>
      </c>
      <c r="N74" s="88" t="s">
        <v>3362</v>
      </c>
      <c r="O74" s="88" t="s">
        <v>3363</v>
      </c>
      <c r="P74" s="88" t="s">
        <v>3364</v>
      </c>
      <c r="Q74" s="88" t="s">
        <v>3365</v>
      </c>
      <c r="R74" s="88" t="s">
        <v>2261</v>
      </c>
      <c r="S74" s="88" t="s">
        <v>2261</v>
      </c>
      <c r="T74" s="88" t="s">
        <v>3366</v>
      </c>
      <c r="U74" s="88" t="s">
        <v>3367</v>
      </c>
      <c r="V74" s="88" t="s">
        <v>3368</v>
      </c>
      <c r="W74" s="88" t="s">
        <v>3369</v>
      </c>
      <c r="X74" s="88" t="s">
        <v>3370</v>
      </c>
      <c r="Y74" s="88" t="s">
        <v>3371</v>
      </c>
    </row>
    <row r="75" spans="1:25" ht="221" x14ac:dyDescent="0.35">
      <c r="A75" s="73">
        <v>71</v>
      </c>
      <c r="B75" s="73" t="s">
        <v>285</v>
      </c>
      <c r="C75" s="93" t="s">
        <v>283</v>
      </c>
      <c r="D75" s="73">
        <v>2019</v>
      </c>
      <c r="E75" s="73" t="s">
        <v>284</v>
      </c>
      <c r="F75" s="73" t="s">
        <v>3372</v>
      </c>
      <c r="G75" s="73" t="s">
        <v>3373</v>
      </c>
      <c r="H75" s="73" t="s">
        <v>3030</v>
      </c>
      <c r="I75" s="73" t="s">
        <v>3374</v>
      </c>
      <c r="J75" s="73" t="s">
        <v>3375</v>
      </c>
      <c r="K75" s="73" t="s">
        <v>3376</v>
      </c>
      <c r="L75" s="73" t="s">
        <v>3377</v>
      </c>
      <c r="M75" s="93" t="s">
        <v>3378</v>
      </c>
      <c r="N75" s="93" t="s">
        <v>3379</v>
      </c>
      <c r="O75" s="93" t="s">
        <v>3380</v>
      </c>
      <c r="P75" s="93" t="s">
        <v>3381</v>
      </c>
      <c r="Q75" s="93" t="s">
        <v>3382</v>
      </c>
      <c r="R75" s="93" t="s">
        <v>3383</v>
      </c>
      <c r="S75" s="93" t="s">
        <v>3061</v>
      </c>
      <c r="T75" s="93" t="s">
        <v>3384</v>
      </c>
      <c r="U75" s="93" t="s">
        <v>3385</v>
      </c>
      <c r="V75" s="93" t="s">
        <v>3386</v>
      </c>
      <c r="W75" s="93" t="s">
        <v>3387</v>
      </c>
      <c r="X75" s="93" t="s">
        <v>3388</v>
      </c>
      <c r="Y75" s="93" t="s">
        <v>3389</v>
      </c>
    </row>
    <row r="76" spans="1:25" ht="182" x14ac:dyDescent="0.35">
      <c r="A76" s="87">
        <v>72</v>
      </c>
      <c r="B76" s="87" t="s">
        <v>1652</v>
      </c>
      <c r="C76" s="87" t="s">
        <v>1650</v>
      </c>
      <c r="D76" s="87">
        <v>2024</v>
      </c>
      <c r="E76" s="87" t="s">
        <v>1651</v>
      </c>
      <c r="F76" s="87" t="s">
        <v>3390</v>
      </c>
      <c r="G76" s="87" t="s">
        <v>3195</v>
      </c>
      <c r="H76" s="87" t="s">
        <v>3030</v>
      </c>
      <c r="I76" s="87" t="s">
        <v>2261</v>
      </c>
      <c r="J76" s="87" t="s">
        <v>3391</v>
      </c>
      <c r="K76" s="87" t="s">
        <v>3392</v>
      </c>
      <c r="L76" s="87" t="s">
        <v>2261</v>
      </c>
      <c r="M76" s="88" t="s">
        <v>3393</v>
      </c>
      <c r="N76" s="88" t="s">
        <v>3394</v>
      </c>
      <c r="O76" s="88" t="s">
        <v>3395</v>
      </c>
      <c r="P76" s="88" t="s">
        <v>3396</v>
      </c>
      <c r="Q76" s="88" t="s">
        <v>3397</v>
      </c>
      <c r="R76" s="88" t="s">
        <v>2261</v>
      </c>
      <c r="S76" s="88" t="s">
        <v>3398</v>
      </c>
      <c r="T76" s="88" t="s">
        <v>3399</v>
      </c>
      <c r="U76" s="88" t="s">
        <v>3400</v>
      </c>
      <c r="V76" s="88" t="s">
        <v>3401</v>
      </c>
      <c r="W76" s="88" t="s">
        <v>3402</v>
      </c>
      <c r="X76" s="88" t="s">
        <v>3403</v>
      </c>
      <c r="Y76" s="88" t="s">
        <v>3404</v>
      </c>
    </row>
    <row r="77" spans="1:25" ht="182" x14ac:dyDescent="0.35">
      <c r="A77" s="73">
        <v>73</v>
      </c>
      <c r="B77" s="73" t="s">
        <v>1515</v>
      </c>
      <c r="C77" s="93" t="s">
        <v>1513</v>
      </c>
      <c r="D77" s="73">
        <v>2017</v>
      </c>
      <c r="E77" s="86" t="s">
        <v>1514</v>
      </c>
      <c r="F77" s="73" t="s">
        <v>3405</v>
      </c>
      <c r="G77" s="73" t="s">
        <v>3406</v>
      </c>
      <c r="H77" s="73" t="s">
        <v>3030</v>
      </c>
      <c r="I77" s="73" t="s">
        <v>2261</v>
      </c>
      <c r="J77" s="73" t="s">
        <v>3407</v>
      </c>
      <c r="K77" s="73" t="s">
        <v>3408</v>
      </c>
      <c r="L77" s="73" t="s">
        <v>3409</v>
      </c>
      <c r="M77" s="93" t="s">
        <v>3410</v>
      </c>
      <c r="N77" s="93" t="s">
        <v>3411</v>
      </c>
      <c r="O77" s="93" t="s">
        <v>3412</v>
      </c>
      <c r="P77" s="93" t="s">
        <v>3413</v>
      </c>
      <c r="Q77" s="93" t="s">
        <v>3414</v>
      </c>
      <c r="R77" s="93" t="s">
        <v>2261</v>
      </c>
      <c r="S77" s="93" t="s">
        <v>2261</v>
      </c>
      <c r="T77" s="93" t="s">
        <v>3415</v>
      </c>
      <c r="U77" s="93" t="s">
        <v>3416</v>
      </c>
      <c r="V77" s="93" t="s">
        <v>3417</v>
      </c>
      <c r="W77" s="93" t="s">
        <v>3418</v>
      </c>
      <c r="X77" s="93" t="s">
        <v>3419</v>
      </c>
      <c r="Y77" s="93" t="s">
        <v>3420</v>
      </c>
    </row>
    <row r="78" spans="1:25" ht="143" x14ac:dyDescent="0.35">
      <c r="A78" s="87">
        <v>74</v>
      </c>
      <c r="B78" s="87" t="s">
        <v>317</v>
      </c>
      <c r="C78" s="87" t="s">
        <v>315</v>
      </c>
      <c r="D78" s="87">
        <v>2023</v>
      </c>
      <c r="E78" s="87" t="s">
        <v>316</v>
      </c>
      <c r="F78" s="87" t="s">
        <v>3421</v>
      </c>
      <c r="G78" s="87" t="s">
        <v>3422</v>
      </c>
      <c r="H78" s="87" t="s">
        <v>3030</v>
      </c>
      <c r="I78" s="87" t="s">
        <v>3423</v>
      </c>
      <c r="J78" s="87" t="s">
        <v>3424</v>
      </c>
      <c r="K78" s="87" t="s">
        <v>3425</v>
      </c>
      <c r="L78" s="87" t="s">
        <v>3426</v>
      </c>
      <c r="M78" s="88" t="s">
        <v>3427</v>
      </c>
      <c r="N78" s="88" t="s">
        <v>3428</v>
      </c>
      <c r="O78" s="88" t="s">
        <v>3429</v>
      </c>
      <c r="P78" s="88" t="s">
        <v>3430</v>
      </c>
      <c r="Q78" s="88" t="s">
        <v>3431</v>
      </c>
      <c r="R78" s="88" t="s">
        <v>3432</v>
      </c>
      <c r="S78" s="88" t="s">
        <v>3433</v>
      </c>
      <c r="T78" s="88" t="s">
        <v>3434</v>
      </c>
      <c r="U78" s="88" t="s">
        <v>3435</v>
      </c>
      <c r="V78" s="88" t="s">
        <v>3436</v>
      </c>
      <c r="W78" s="88" t="s">
        <v>3437</v>
      </c>
      <c r="X78" s="88" t="s">
        <v>3438</v>
      </c>
      <c r="Y78" s="88" t="s">
        <v>3439</v>
      </c>
    </row>
    <row r="79" spans="1:25" ht="182" x14ac:dyDescent="0.35">
      <c r="A79" s="73">
        <v>75</v>
      </c>
      <c r="B79" s="73" t="s">
        <v>1338</v>
      </c>
      <c r="C79" s="93" t="s">
        <v>1336</v>
      </c>
      <c r="D79" s="73">
        <v>2017</v>
      </c>
      <c r="E79" s="86" t="s">
        <v>1337</v>
      </c>
      <c r="F79" s="73" t="s">
        <v>3440</v>
      </c>
      <c r="G79" s="73" t="s">
        <v>3441</v>
      </c>
      <c r="H79" s="73" t="s">
        <v>3030</v>
      </c>
      <c r="I79" s="73" t="s">
        <v>2261</v>
      </c>
      <c r="J79" s="73" t="s">
        <v>2261</v>
      </c>
      <c r="K79" s="73" t="s">
        <v>2261</v>
      </c>
      <c r="L79" s="73" t="s">
        <v>3442</v>
      </c>
      <c r="M79" s="93" t="s">
        <v>3443</v>
      </c>
      <c r="N79" s="93" t="s">
        <v>3444</v>
      </c>
      <c r="O79" s="93" t="s">
        <v>3445</v>
      </c>
      <c r="P79" s="93" t="s">
        <v>3446</v>
      </c>
      <c r="Q79" s="93" t="s">
        <v>3447</v>
      </c>
      <c r="R79" s="93" t="s">
        <v>2261</v>
      </c>
      <c r="S79" s="93" t="s">
        <v>2261</v>
      </c>
      <c r="T79" s="93" t="s">
        <v>3448</v>
      </c>
      <c r="U79" s="93" t="s">
        <v>3078</v>
      </c>
      <c r="V79" s="93" t="s">
        <v>3449</v>
      </c>
      <c r="W79" s="93" t="s">
        <v>3450</v>
      </c>
      <c r="X79" s="93" t="s">
        <v>3451</v>
      </c>
      <c r="Y79" s="93" t="s">
        <v>3452</v>
      </c>
    </row>
    <row r="80" spans="1:25" ht="156" x14ac:dyDescent="0.35">
      <c r="A80" s="87">
        <v>76</v>
      </c>
      <c r="B80" s="87" t="s">
        <v>1562</v>
      </c>
      <c r="C80" s="87" t="s">
        <v>1560</v>
      </c>
      <c r="D80" s="87">
        <v>2014</v>
      </c>
      <c r="E80" s="87" t="s">
        <v>1561</v>
      </c>
      <c r="F80" s="87" t="s">
        <v>3453</v>
      </c>
      <c r="G80" s="87" t="s">
        <v>3454</v>
      </c>
      <c r="H80" s="87" t="s">
        <v>3030</v>
      </c>
      <c r="I80" s="87" t="s">
        <v>3455</v>
      </c>
      <c r="J80" s="87" t="s">
        <v>3078</v>
      </c>
      <c r="K80" s="87" t="s">
        <v>3456</v>
      </c>
      <c r="L80" s="87" t="s">
        <v>3457</v>
      </c>
      <c r="M80" s="88" t="s">
        <v>3458</v>
      </c>
      <c r="N80" s="88" t="s">
        <v>3459</v>
      </c>
      <c r="O80" s="88" t="s">
        <v>3460</v>
      </c>
      <c r="P80" s="88" t="s">
        <v>3461</v>
      </c>
      <c r="Q80" s="88" t="s">
        <v>3462</v>
      </c>
      <c r="R80" s="88" t="s">
        <v>3463</v>
      </c>
      <c r="S80" s="88" t="s">
        <v>3464</v>
      </c>
      <c r="T80" s="88" t="s">
        <v>3465</v>
      </c>
      <c r="U80" s="88" t="s">
        <v>3466</v>
      </c>
      <c r="V80" s="88" t="s">
        <v>3467</v>
      </c>
      <c r="W80" s="88" t="s">
        <v>3468</v>
      </c>
      <c r="X80" s="88" t="s">
        <v>3469</v>
      </c>
      <c r="Y80" s="88" t="s">
        <v>3470</v>
      </c>
    </row>
    <row r="81" spans="1:25" ht="143" x14ac:dyDescent="0.35">
      <c r="A81" s="73">
        <v>77</v>
      </c>
      <c r="B81" s="73" t="s">
        <v>301</v>
      </c>
      <c r="C81" s="93" t="s">
        <v>299</v>
      </c>
      <c r="D81" s="73">
        <v>2018</v>
      </c>
      <c r="E81" s="73" t="s">
        <v>300</v>
      </c>
      <c r="F81" s="73" t="s">
        <v>3471</v>
      </c>
      <c r="G81" s="73" t="s">
        <v>3472</v>
      </c>
      <c r="H81" s="73" t="s">
        <v>3030</v>
      </c>
      <c r="I81" s="73" t="s">
        <v>3473</v>
      </c>
      <c r="J81" s="73" t="s">
        <v>2261</v>
      </c>
      <c r="K81" s="73" t="s">
        <v>3474</v>
      </c>
      <c r="L81" s="73" t="s">
        <v>3475</v>
      </c>
      <c r="M81" s="93" t="s">
        <v>3476</v>
      </c>
      <c r="N81" s="93" t="s">
        <v>3477</v>
      </c>
      <c r="O81" s="93" t="s">
        <v>3478</v>
      </c>
      <c r="P81" s="93" t="s">
        <v>3479</v>
      </c>
      <c r="Q81" s="93" t="s">
        <v>3480</v>
      </c>
      <c r="R81" s="93" t="s">
        <v>2261</v>
      </c>
      <c r="S81" s="93" t="s">
        <v>2261</v>
      </c>
      <c r="T81" s="93" t="s">
        <v>3481</v>
      </c>
      <c r="U81" s="93" t="s">
        <v>3482</v>
      </c>
      <c r="V81" s="93" t="s">
        <v>3483</v>
      </c>
      <c r="W81" s="93" t="s">
        <v>3484</v>
      </c>
      <c r="X81" s="93" t="s">
        <v>3485</v>
      </c>
      <c r="Y81" s="93" t="s">
        <v>3486</v>
      </c>
    </row>
    <row r="82" spans="1:25" ht="130" x14ac:dyDescent="0.35">
      <c r="A82" s="87">
        <v>78</v>
      </c>
      <c r="B82" s="87" t="s">
        <v>577</v>
      </c>
      <c r="C82" s="87" t="s">
        <v>575</v>
      </c>
      <c r="D82" s="87">
        <v>2018</v>
      </c>
      <c r="E82" s="87" t="s">
        <v>576</v>
      </c>
      <c r="F82" s="87" t="s">
        <v>3487</v>
      </c>
      <c r="G82" s="87" t="s">
        <v>3195</v>
      </c>
      <c r="H82" s="87" t="s">
        <v>3030</v>
      </c>
      <c r="I82" s="87" t="s">
        <v>2261</v>
      </c>
      <c r="J82" s="87" t="s">
        <v>3078</v>
      </c>
      <c r="K82" s="87" t="s">
        <v>3488</v>
      </c>
      <c r="L82" s="87" t="s">
        <v>3489</v>
      </c>
      <c r="M82" s="88" t="s">
        <v>3490</v>
      </c>
      <c r="N82" s="88" t="s">
        <v>3491</v>
      </c>
      <c r="O82" s="88" t="s">
        <v>3492</v>
      </c>
      <c r="P82" s="88" t="s">
        <v>3493</v>
      </c>
      <c r="Q82" s="88" t="s">
        <v>3494</v>
      </c>
      <c r="R82" s="88" t="s">
        <v>3078</v>
      </c>
      <c r="S82" s="88" t="s">
        <v>2261</v>
      </c>
      <c r="T82" s="88" t="s">
        <v>3495</v>
      </c>
      <c r="U82" s="88" t="s">
        <v>3496</v>
      </c>
      <c r="V82" s="88" t="s">
        <v>3497</v>
      </c>
      <c r="W82" s="88" t="s">
        <v>3498</v>
      </c>
      <c r="X82" s="88" t="s">
        <v>3499</v>
      </c>
      <c r="Y82" s="88" t="s">
        <v>3500</v>
      </c>
    </row>
    <row r="83" spans="1:25" s="92" customFormat="1" ht="156" x14ac:dyDescent="0.35">
      <c r="A83" s="89">
        <v>79</v>
      </c>
      <c r="B83" s="89" t="s">
        <v>385</v>
      </c>
      <c r="C83" s="90" t="s">
        <v>383</v>
      </c>
      <c r="D83" s="89">
        <v>2025</v>
      </c>
      <c r="E83" s="91" t="s">
        <v>384</v>
      </c>
      <c r="F83" s="89" t="s">
        <v>3501</v>
      </c>
      <c r="G83" s="89" t="s">
        <v>3502</v>
      </c>
      <c r="H83" s="89" t="s">
        <v>3030</v>
      </c>
      <c r="I83" s="89" t="s">
        <v>2261</v>
      </c>
      <c r="J83" s="89" t="s">
        <v>2261</v>
      </c>
      <c r="K83" s="89" t="s">
        <v>3503</v>
      </c>
      <c r="L83" s="89" t="s">
        <v>3504</v>
      </c>
      <c r="M83" s="90" t="s">
        <v>3505</v>
      </c>
      <c r="N83" s="90" t="s">
        <v>3506</v>
      </c>
      <c r="O83" s="90" t="s">
        <v>3507</v>
      </c>
      <c r="P83" s="90" t="s">
        <v>3508</v>
      </c>
      <c r="Q83" s="90" t="s">
        <v>3509</v>
      </c>
      <c r="R83" s="90" t="s">
        <v>2261</v>
      </c>
      <c r="S83" s="90" t="s">
        <v>2261</v>
      </c>
      <c r="T83" s="90" t="s">
        <v>3510</v>
      </c>
      <c r="U83" s="90" t="s">
        <v>3511</v>
      </c>
      <c r="V83" s="90" t="s">
        <v>3512</v>
      </c>
      <c r="W83" s="90" t="s">
        <v>3513</v>
      </c>
      <c r="X83" s="90" t="s">
        <v>3514</v>
      </c>
      <c r="Y83" s="90" t="s">
        <v>3515</v>
      </c>
    </row>
    <row r="84" spans="1:25" ht="130" x14ac:dyDescent="0.35">
      <c r="A84" s="87">
        <v>80</v>
      </c>
      <c r="B84" s="87" t="s">
        <v>1260</v>
      </c>
      <c r="C84" s="87" t="s">
        <v>1258</v>
      </c>
      <c r="D84" s="87">
        <v>2024</v>
      </c>
      <c r="E84" s="87" t="s">
        <v>1259</v>
      </c>
      <c r="F84" s="87" t="s">
        <v>3516</v>
      </c>
      <c r="G84" s="87" t="s">
        <v>3517</v>
      </c>
      <c r="H84" s="87" t="s">
        <v>3518</v>
      </c>
      <c r="I84" s="87" t="s">
        <v>3519</v>
      </c>
      <c r="J84" s="87" t="s">
        <v>3520</v>
      </c>
      <c r="K84" s="87" t="s">
        <v>3521</v>
      </c>
      <c r="L84" s="87" t="s">
        <v>2261</v>
      </c>
      <c r="M84" s="88" t="s">
        <v>3522</v>
      </c>
      <c r="N84" s="88" t="s">
        <v>3523</v>
      </c>
      <c r="O84" s="88" t="s">
        <v>3524</v>
      </c>
      <c r="P84" s="88" t="s">
        <v>3525</v>
      </c>
      <c r="Q84" s="88" t="s">
        <v>3526</v>
      </c>
      <c r="R84" s="88" t="s">
        <v>3527</v>
      </c>
      <c r="S84" s="88" t="s">
        <v>3528</v>
      </c>
      <c r="T84" s="88" t="s">
        <v>3529</v>
      </c>
      <c r="U84" s="88" t="s">
        <v>3078</v>
      </c>
      <c r="V84" s="88" t="s">
        <v>3530</v>
      </c>
      <c r="W84" s="88" t="s">
        <v>3531</v>
      </c>
      <c r="X84" s="88" t="s">
        <v>3532</v>
      </c>
      <c r="Y84" s="88" t="s">
        <v>3533</v>
      </c>
    </row>
    <row r="85" spans="1:25" ht="234" x14ac:dyDescent="0.35">
      <c r="A85" s="73">
        <v>81</v>
      </c>
      <c r="B85" s="73" t="s">
        <v>1406</v>
      </c>
      <c r="C85" s="93" t="s">
        <v>1404</v>
      </c>
      <c r="D85" s="73">
        <v>2021</v>
      </c>
      <c r="E85" s="94" t="s">
        <v>1405</v>
      </c>
      <c r="F85" s="73" t="s">
        <v>3534</v>
      </c>
      <c r="G85" s="73" t="s">
        <v>2261</v>
      </c>
      <c r="H85" s="73" t="s">
        <v>3030</v>
      </c>
      <c r="I85" s="73" t="s">
        <v>2261</v>
      </c>
      <c r="J85" s="73" t="s">
        <v>3535</v>
      </c>
      <c r="K85" s="73" t="s">
        <v>3536</v>
      </c>
      <c r="L85" s="73" t="s">
        <v>2261</v>
      </c>
      <c r="M85" s="93" t="s">
        <v>3537</v>
      </c>
      <c r="N85" s="93" t="s">
        <v>3538</v>
      </c>
      <c r="O85" s="93" t="s">
        <v>3539</v>
      </c>
      <c r="P85" s="93" t="s">
        <v>3540</v>
      </c>
      <c r="Q85" s="93" t="s">
        <v>3541</v>
      </c>
      <c r="R85" s="93" t="s">
        <v>2261</v>
      </c>
      <c r="S85" s="93" t="s">
        <v>3542</v>
      </c>
      <c r="T85" s="93" t="s">
        <v>3543</v>
      </c>
      <c r="U85" s="93" t="s">
        <v>3544</v>
      </c>
      <c r="V85" s="93" t="s">
        <v>3545</v>
      </c>
      <c r="W85" s="93" t="s">
        <v>3546</v>
      </c>
      <c r="X85" s="93" t="s">
        <v>3547</v>
      </c>
      <c r="Y85" s="93" t="s">
        <v>3548</v>
      </c>
    </row>
    <row r="86" spans="1:25" ht="182" x14ac:dyDescent="0.35">
      <c r="A86" s="87">
        <v>82</v>
      </c>
      <c r="B86" s="87" t="s">
        <v>1414</v>
      </c>
      <c r="C86" s="87" t="s">
        <v>1412</v>
      </c>
      <c r="D86" s="87">
        <v>2018</v>
      </c>
      <c r="E86" s="87" t="s">
        <v>1413</v>
      </c>
      <c r="F86" s="87" t="s">
        <v>3549</v>
      </c>
      <c r="G86" s="87" t="s">
        <v>3550</v>
      </c>
      <c r="H86" s="87" t="s">
        <v>3030</v>
      </c>
      <c r="I86" s="87" t="s">
        <v>3551</v>
      </c>
      <c r="J86" s="87" t="s">
        <v>2261</v>
      </c>
      <c r="K86" s="87" t="s">
        <v>3552</v>
      </c>
      <c r="L86" s="87" t="s">
        <v>3553</v>
      </c>
      <c r="M86" s="88" t="s">
        <v>3554</v>
      </c>
      <c r="N86" s="88" t="s">
        <v>3555</v>
      </c>
      <c r="O86" s="88" t="s">
        <v>3556</v>
      </c>
      <c r="P86" s="88" t="s">
        <v>3557</v>
      </c>
      <c r="Q86" s="88" t="s">
        <v>3558</v>
      </c>
      <c r="R86" s="88" t="s">
        <v>3559</v>
      </c>
      <c r="S86" s="88" t="s">
        <v>3560</v>
      </c>
      <c r="T86" s="88" t="s">
        <v>3561</v>
      </c>
      <c r="U86" s="88" t="s">
        <v>3078</v>
      </c>
      <c r="V86" s="88" t="s">
        <v>2261</v>
      </c>
      <c r="W86" s="88" t="s">
        <v>3562</v>
      </c>
      <c r="X86" s="88" t="s">
        <v>3563</v>
      </c>
      <c r="Y86" s="88" t="s">
        <v>3564</v>
      </c>
    </row>
    <row r="87" spans="1:25" ht="169" x14ac:dyDescent="0.35">
      <c r="A87" s="73">
        <v>83</v>
      </c>
      <c r="B87" s="73" t="s">
        <v>1621</v>
      </c>
      <c r="C87" s="93" t="s">
        <v>1619</v>
      </c>
      <c r="D87" s="73">
        <v>2023</v>
      </c>
      <c r="E87" s="73" t="s">
        <v>1620</v>
      </c>
      <c r="F87" s="73" t="s">
        <v>3565</v>
      </c>
      <c r="G87" s="73" t="s">
        <v>3566</v>
      </c>
      <c r="H87" s="73" t="s">
        <v>3030</v>
      </c>
      <c r="I87" s="73" t="s">
        <v>2261</v>
      </c>
      <c r="J87" s="73" t="s">
        <v>2261</v>
      </c>
      <c r="K87" s="73" t="s">
        <v>3567</v>
      </c>
      <c r="L87" s="73" t="s">
        <v>3568</v>
      </c>
      <c r="M87" s="93" t="s">
        <v>3569</v>
      </c>
      <c r="N87" s="93" t="s">
        <v>3570</v>
      </c>
      <c r="O87" s="93" t="s">
        <v>3571</v>
      </c>
      <c r="P87" s="93" t="s">
        <v>3572</v>
      </c>
      <c r="Q87" s="93" t="s">
        <v>3573</v>
      </c>
      <c r="R87" s="93" t="s">
        <v>3574</v>
      </c>
      <c r="S87" s="93" t="s">
        <v>3575</v>
      </c>
      <c r="T87" s="93" t="s">
        <v>3576</v>
      </c>
      <c r="U87" s="93" t="s">
        <v>3577</v>
      </c>
      <c r="V87" s="93" t="s">
        <v>3578</v>
      </c>
      <c r="W87" s="93" t="s">
        <v>3579</v>
      </c>
      <c r="X87" s="93" t="s">
        <v>3580</v>
      </c>
      <c r="Y87" s="93" t="s">
        <v>3581</v>
      </c>
    </row>
    <row r="88" spans="1:25" s="92" customFormat="1" ht="234" x14ac:dyDescent="0.35">
      <c r="A88" s="89">
        <v>84</v>
      </c>
      <c r="B88" s="89" t="s">
        <v>929</v>
      </c>
      <c r="C88" s="89" t="s">
        <v>927</v>
      </c>
      <c r="D88" s="89">
        <v>2022</v>
      </c>
      <c r="E88" s="89" t="s">
        <v>928</v>
      </c>
      <c r="F88" s="89" t="s">
        <v>3582</v>
      </c>
      <c r="G88" s="89" t="s">
        <v>3583</v>
      </c>
      <c r="H88" s="89" t="s">
        <v>3030</v>
      </c>
      <c r="I88" s="89" t="s">
        <v>2261</v>
      </c>
      <c r="J88" s="89" t="s">
        <v>3584</v>
      </c>
      <c r="K88" s="89" t="s">
        <v>3585</v>
      </c>
      <c r="L88" s="89" t="s">
        <v>3586</v>
      </c>
      <c r="M88" s="90" t="s">
        <v>3587</v>
      </c>
      <c r="N88" s="90" t="s">
        <v>3588</v>
      </c>
      <c r="O88" s="90" t="s">
        <v>3589</v>
      </c>
      <c r="P88" s="90" t="s">
        <v>3590</v>
      </c>
      <c r="Q88" s="90" t="s">
        <v>3591</v>
      </c>
      <c r="R88" s="90" t="s">
        <v>3592</v>
      </c>
      <c r="S88" s="90" t="s">
        <v>3593</v>
      </c>
      <c r="T88" s="90" t="s">
        <v>3594</v>
      </c>
      <c r="U88" s="90" t="s">
        <v>3595</v>
      </c>
      <c r="V88" s="90" t="s">
        <v>3596</v>
      </c>
      <c r="W88" s="90" t="s">
        <v>3597</v>
      </c>
      <c r="X88" s="90" t="s">
        <v>3598</v>
      </c>
      <c r="Y88" s="90" t="s">
        <v>3599</v>
      </c>
    </row>
    <row r="89" spans="1:25" ht="234" x14ac:dyDescent="0.35">
      <c r="A89" s="73">
        <v>85</v>
      </c>
      <c r="B89" s="73" t="s">
        <v>998</v>
      </c>
      <c r="C89" s="93" t="s">
        <v>996</v>
      </c>
      <c r="D89" s="73">
        <v>2015</v>
      </c>
      <c r="E89" s="73" t="s">
        <v>997</v>
      </c>
      <c r="F89" s="73" t="s">
        <v>3600</v>
      </c>
      <c r="G89" s="73" t="s">
        <v>3601</v>
      </c>
      <c r="H89" s="73" t="s">
        <v>3030</v>
      </c>
      <c r="I89" s="73" t="s">
        <v>3602</v>
      </c>
      <c r="J89" s="73" t="s">
        <v>3603</v>
      </c>
      <c r="K89" s="73" t="s">
        <v>3604</v>
      </c>
      <c r="L89" s="73" t="s">
        <v>3605</v>
      </c>
      <c r="M89" s="93" t="s">
        <v>3606</v>
      </c>
      <c r="N89" s="93" t="s">
        <v>3607</v>
      </c>
      <c r="O89" s="93" t="s">
        <v>3608</v>
      </c>
      <c r="P89" s="93" t="s">
        <v>3609</v>
      </c>
      <c r="Q89" s="93" t="s">
        <v>3610</v>
      </c>
      <c r="R89" s="93" t="s">
        <v>3611</v>
      </c>
      <c r="S89" s="93" t="s">
        <v>3611</v>
      </c>
      <c r="T89" s="93" t="s">
        <v>3612</v>
      </c>
      <c r="U89" s="93" t="s">
        <v>3613</v>
      </c>
      <c r="V89" s="93" t="s">
        <v>3614</v>
      </c>
      <c r="W89" s="93" t="s">
        <v>3615</v>
      </c>
      <c r="X89" s="93" t="s">
        <v>3616</v>
      </c>
      <c r="Y89" s="93" t="s">
        <v>3617</v>
      </c>
    </row>
    <row r="90" spans="1:25" ht="260" x14ac:dyDescent="0.35">
      <c r="A90" s="87">
        <v>86</v>
      </c>
      <c r="B90" s="87" t="s">
        <v>585</v>
      </c>
      <c r="C90" s="87"/>
      <c r="D90" s="87">
        <v>2020</v>
      </c>
      <c r="E90" s="87" t="s">
        <v>584</v>
      </c>
      <c r="F90" s="87" t="s">
        <v>3618</v>
      </c>
      <c r="G90" s="87" t="s">
        <v>3619</v>
      </c>
      <c r="H90" s="87" t="s">
        <v>3030</v>
      </c>
      <c r="I90" s="87" t="s">
        <v>2261</v>
      </c>
      <c r="J90" s="87" t="s">
        <v>2261</v>
      </c>
      <c r="K90" s="87" t="s">
        <v>3620</v>
      </c>
      <c r="L90" s="87" t="s">
        <v>3621</v>
      </c>
      <c r="M90" s="88" t="s">
        <v>3622</v>
      </c>
      <c r="N90" s="88" t="s">
        <v>3623</v>
      </c>
      <c r="O90" s="88" t="s">
        <v>3624</v>
      </c>
      <c r="P90" s="88" t="s">
        <v>3625</v>
      </c>
      <c r="Q90" s="88" t="s">
        <v>3626</v>
      </c>
      <c r="R90" s="88" t="s">
        <v>2261</v>
      </c>
      <c r="S90" s="88" t="s">
        <v>3627</v>
      </c>
      <c r="T90" s="88" t="s">
        <v>3628</v>
      </c>
      <c r="U90" s="88" t="s">
        <v>3629</v>
      </c>
      <c r="V90" s="88" t="s">
        <v>3630</v>
      </c>
      <c r="W90" s="88" t="s">
        <v>3631</v>
      </c>
      <c r="X90" s="88" t="s">
        <v>3632</v>
      </c>
      <c r="Y90" s="88" t="s">
        <v>3633</v>
      </c>
    </row>
    <row r="91" spans="1:25" ht="260" x14ac:dyDescent="0.35">
      <c r="A91" s="95">
        <v>87</v>
      </c>
      <c r="B91" s="73" t="s">
        <v>133</v>
      </c>
      <c r="C91" s="73" t="s">
        <v>131</v>
      </c>
      <c r="D91" s="93">
        <v>2017</v>
      </c>
      <c r="E91" s="73" t="s">
        <v>132</v>
      </c>
      <c r="F91" s="73" t="s">
        <v>3634</v>
      </c>
      <c r="G91" s="73" t="s">
        <v>3635</v>
      </c>
      <c r="H91" s="73" t="s">
        <v>3030</v>
      </c>
      <c r="I91" s="73" t="s">
        <v>2261</v>
      </c>
      <c r="J91" s="73" t="s">
        <v>3636</v>
      </c>
      <c r="K91" s="73" t="s">
        <v>3637</v>
      </c>
      <c r="L91" s="73" t="s">
        <v>2261</v>
      </c>
      <c r="M91" s="93" t="s">
        <v>3638</v>
      </c>
      <c r="N91" s="93" t="s">
        <v>3639</v>
      </c>
      <c r="O91" s="93" t="s">
        <v>3640</v>
      </c>
      <c r="P91" s="93" t="s">
        <v>3641</v>
      </c>
      <c r="Q91" s="93" t="s">
        <v>3642</v>
      </c>
      <c r="R91" s="93" t="s">
        <v>2261</v>
      </c>
      <c r="S91" s="93" t="s">
        <v>2261</v>
      </c>
      <c r="T91" s="93" t="s">
        <v>3643</v>
      </c>
      <c r="U91" s="93" t="s">
        <v>3644</v>
      </c>
      <c r="V91" s="93" t="s">
        <v>3645</v>
      </c>
      <c r="W91" s="93" t="s">
        <v>3646</v>
      </c>
      <c r="X91" s="93" t="s">
        <v>3647</v>
      </c>
      <c r="Y91" s="93" t="s">
        <v>3648</v>
      </c>
    </row>
    <row r="92" spans="1:25" ht="234" x14ac:dyDescent="0.35">
      <c r="A92" s="87">
        <v>88</v>
      </c>
      <c r="B92" s="87" t="s">
        <v>1699</v>
      </c>
      <c r="C92" s="87" t="s">
        <v>1697</v>
      </c>
      <c r="D92" s="87">
        <v>2024</v>
      </c>
      <c r="E92" s="87" t="s">
        <v>1698</v>
      </c>
      <c r="F92" s="87" t="s">
        <v>3649</v>
      </c>
      <c r="G92" s="87" t="s">
        <v>3650</v>
      </c>
      <c r="H92" s="87" t="s">
        <v>3651</v>
      </c>
      <c r="I92" s="87" t="s">
        <v>3652</v>
      </c>
      <c r="J92" s="87" t="s">
        <v>3653</v>
      </c>
      <c r="K92" s="87" t="s">
        <v>3654</v>
      </c>
      <c r="L92" s="87" t="s">
        <v>2261</v>
      </c>
      <c r="M92" s="88" t="s">
        <v>3655</v>
      </c>
      <c r="N92" s="88" t="s">
        <v>3656</v>
      </c>
      <c r="O92" s="88" t="s">
        <v>3657</v>
      </c>
      <c r="P92" s="88" t="s">
        <v>3658</v>
      </c>
      <c r="Q92" s="88" t="s">
        <v>3659</v>
      </c>
      <c r="R92" s="88" t="s">
        <v>3660</v>
      </c>
      <c r="S92" s="88" t="s">
        <v>3661</v>
      </c>
      <c r="T92" s="88" t="s">
        <v>3662</v>
      </c>
      <c r="U92" s="88" t="s">
        <v>3663</v>
      </c>
      <c r="V92" s="88" t="s">
        <v>3664</v>
      </c>
      <c r="W92" s="88" t="s">
        <v>3665</v>
      </c>
      <c r="X92" s="88" t="s">
        <v>3666</v>
      </c>
      <c r="Y92" s="88" t="s">
        <v>3667</v>
      </c>
    </row>
    <row r="93" spans="1:25" ht="286" x14ac:dyDescent="0.35">
      <c r="A93" s="73">
        <v>89</v>
      </c>
      <c r="B93" s="73" t="s">
        <v>183</v>
      </c>
      <c r="C93" s="93" t="s">
        <v>181</v>
      </c>
      <c r="D93" s="73">
        <v>2017</v>
      </c>
      <c r="E93" s="73" t="s">
        <v>182</v>
      </c>
      <c r="F93" s="73" t="s">
        <v>3668</v>
      </c>
      <c r="G93" s="73" t="s">
        <v>3669</v>
      </c>
      <c r="H93" s="73" t="s">
        <v>3030</v>
      </c>
      <c r="I93" s="73" t="s">
        <v>2261</v>
      </c>
      <c r="J93" s="73" t="s">
        <v>3670</v>
      </c>
      <c r="K93" s="73" t="s">
        <v>3671</v>
      </c>
      <c r="L93" s="73" t="s">
        <v>2261</v>
      </c>
      <c r="M93" s="93" t="s">
        <v>3672</v>
      </c>
      <c r="N93" s="93" t="s">
        <v>3673</v>
      </c>
      <c r="O93" s="93" t="s">
        <v>3674</v>
      </c>
      <c r="P93" s="93" t="s">
        <v>3675</v>
      </c>
      <c r="Q93" s="93" t="s">
        <v>3676</v>
      </c>
      <c r="R93" s="93" t="s">
        <v>2261</v>
      </c>
      <c r="S93" s="93" t="s">
        <v>2261</v>
      </c>
      <c r="T93" s="93" t="s">
        <v>3677</v>
      </c>
      <c r="U93" s="93" t="s">
        <v>3678</v>
      </c>
      <c r="V93" s="93" t="s">
        <v>3679</v>
      </c>
      <c r="W93" s="93" t="s">
        <v>3680</v>
      </c>
      <c r="X93" s="93" t="s">
        <v>3681</v>
      </c>
      <c r="Y93" s="93" t="s">
        <v>3682</v>
      </c>
    </row>
    <row r="94" spans="1:25" ht="260" x14ac:dyDescent="0.35">
      <c r="A94" s="87">
        <v>90</v>
      </c>
      <c r="B94" s="87" t="s">
        <v>454</v>
      </c>
      <c r="C94" s="87" t="s">
        <v>452</v>
      </c>
      <c r="D94" s="87">
        <v>2016</v>
      </c>
      <c r="E94" s="87" t="s">
        <v>453</v>
      </c>
      <c r="F94" s="87" t="s">
        <v>3683</v>
      </c>
      <c r="G94" s="87" t="s">
        <v>3684</v>
      </c>
      <c r="H94" s="87" t="s">
        <v>3030</v>
      </c>
      <c r="I94" s="87" t="s">
        <v>3685</v>
      </c>
      <c r="J94" s="87" t="s">
        <v>3686</v>
      </c>
      <c r="K94" s="87" t="s">
        <v>3687</v>
      </c>
      <c r="L94" s="87" t="s">
        <v>3688</v>
      </c>
      <c r="M94" s="88" t="s">
        <v>3689</v>
      </c>
      <c r="N94" s="88" t="s">
        <v>3690</v>
      </c>
      <c r="O94" s="88" t="s">
        <v>3691</v>
      </c>
      <c r="P94" s="88" t="s">
        <v>3692</v>
      </c>
      <c r="Q94" s="88" t="s">
        <v>3693</v>
      </c>
      <c r="R94" s="88" t="s">
        <v>3078</v>
      </c>
      <c r="S94" s="88" t="s">
        <v>2261</v>
      </c>
      <c r="T94" s="88" t="s">
        <v>3694</v>
      </c>
      <c r="U94" s="88" t="s">
        <v>3695</v>
      </c>
      <c r="V94" s="88" t="s">
        <v>3696</v>
      </c>
      <c r="W94" s="88" t="s">
        <v>3697</v>
      </c>
      <c r="X94" s="88" t="s">
        <v>3698</v>
      </c>
      <c r="Y94" s="88" t="s">
        <v>3699</v>
      </c>
    </row>
    <row r="95" spans="1:25" ht="208" x14ac:dyDescent="0.35">
      <c r="A95" s="73">
        <v>91</v>
      </c>
      <c r="B95" s="73" t="s">
        <v>249</v>
      </c>
      <c r="C95" s="93" t="s">
        <v>247</v>
      </c>
      <c r="D95" s="73">
        <v>2018</v>
      </c>
      <c r="E95" s="73" t="s">
        <v>248</v>
      </c>
      <c r="F95" s="73" t="s">
        <v>3700</v>
      </c>
      <c r="G95" s="73" t="s">
        <v>3701</v>
      </c>
      <c r="H95" s="73" t="s">
        <v>3702</v>
      </c>
      <c r="I95" s="73" t="s">
        <v>2261</v>
      </c>
      <c r="J95" s="73" t="s">
        <v>2261</v>
      </c>
      <c r="K95" s="73" t="s">
        <v>3703</v>
      </c>
      <c r="L95" s="73" t="s">
        <v>2261</v>
      </c>
      <c r="M95" s="93" t="s">
        <v>3704</v>
      </c>
      <c r="N95" s="93" t="s">
        <v>3705</v>
      </c>
      <c r="O95" s="93" t="s">
        <v>3706</v>
      </c>
      <c r="P95" s="93" t="s">
        <v>3707</v>
      </c>
      <c r="Q95" s="93" t="s">
        <v>3708</v>
      </c>
      <c r="R95" s="93" t="s">
        <v>2261</v>
      </c>
      <c r="S95" s="93" t="s">
        <v>3709</v>
      </c>
      <c r="T95" s="93" t="s">
        <v>3710</v>
      </c>
      <c r="U95" s="93" t="s">
        <v>3711</v>
      </c>
      <c r="V95" s="93" t="s">
        <v>2261</v>
      </c>
      <c r="W95" s="93" t="s">
        <v>3712</v>
      </c>
      <c r="X95" s="93" t="s">
        <v>3713</v>
      </c>
      <c r="Y95" s="93" t="s">
        <v>3714</v>
      </c>
    </row>
    <row r="96" spans="1:25" ht="221" x14ac:dyDescent="0.35">
      <c r="A96" s="87">
        <v>92</v>
      </c>
      <c r="B96" s="87" t="s">
        <v>1316</v>
      </c>
      <c r="C96" s="87"/>
      <c r="D96" s="87">
        <v>2017</v>
      </c>
      <c r="E96" s="87" t="s">
        <v>1315</v>
      </c>
      <c r="F96" s="87" t="s">
        <v>3715</v>
      </c>
      <c r="G96" s="87" t="s">
        <v>3716</v>
      </c>
      <c r="H96" s="87" t="s">
        <v>3717</v>
      </c>
      <c r="I96" s="87" t="s">
        <v>3718</v>
      </c>
      <c r="J96" s="87" t="s">
        <v>3719</v>
      </c>
      <c r="K96" s="87" t="s">
        <v>3720</v>
      </c>
      <c r="L96" s="87" t="s">
        <v>3721</v>
      </c>
      <c r="M96" s="88" t="s">
        <v>3722</v>
      </c>
      <c r="N96" s="88" t="s">
        <v>3723</v>
      </c>
      <c r="O96" s="88" t="s">
        <v>3724</v>
      </c>
      <c r="P96" s="88" t="s">
        <v>3725</v>
      </c>
      <c r="Q96" s="88" t="s">
        <v>3726</v>
      </c>
      <c r="R96" s="88" t="s">
        <v>2261</v>
      </c>
      <c r="S96" s="88" t="s">
        <v>2261</v>
      </c>
      <c r="T96" s="88" t="s">
        <v>3727</v>
      </c>
      <c r="U96" s="88" t="s">
        <v>3728</v>
      </c>
      <c r="V96" s="88" t="s">
        <v>3729</v>
      </c>
      <c r="W96" s="88" t="s">
        <v>3730</v>
      </c>
      <c r="X96" s="88" t="s">
        <v>3731</v>
      </c>
      <c r="Y96" s="88" t="s">
        <v>3732</v>
      </c>
    </row>
    <row r="97" spans="1:25" ht="247" x14ac:dyDescent="0.35">
      <c r="A97" s="73">
        <v>93</v>
      </c>
      <c r="B97" s="73" t="s">
        <v>1684</v>
      </c>
      <c r="C97" s="93" t="s">
        <v>1682</v>
      </c>
      <c r="D97" s="73">
        <v>2016</v>
      </c>
      <c r="E97" s="73" t="s">
        <v>1683</v>
      </c>
      <c r="F97" s="73" t="s">
        <v>3733</v>
      </c>
      <c r="G97" s="73" t="s">
        <v>3734</v>
      </c>
      <c r="H97" s="73" t="s">
        <v>3030</v>
      </c>
      <c r="I97" s="73" t="s">
        <v>3735</v>
      </c>
      <c r="J97" s="73" t="s">
        <v>2261</v>
      </c>
      <c r="K97" s="73" t="s">
        <v>3736</v>
      </c>
      <c r="L97" s="73" t="s">
        <v>3737</v>
      </c>
      <c r="M97" s="93" t="s">
        <v>3738</v>
      </c>
      <c r="N97" s="93" t="s">
        <v>3739</v>
      </c>
      <c r="O97" s="93" t="s">
        <v>3740</v>
      </c>
      <c r="P97" s="93" t="s">
        <v>3741</v>
      </c>
      <c r="Q97" s="93" t="s">
        <v>3742</v>
      </c>
      <c r="R97" s="93" t="s">
        <v>3743</v>
      </c>
      <c r="S97" s="93" t="s">
        <v>3744</v>
      </c>
      <c r="T97" s="93" t="s">
        <v>3745</v>
      </c>
      <c r="U97" s="93" t="s">
        <v>3746</v>
      </c>
      <c r="V97" s="93" t="s">
        <v>3747</v>
      </c>
      <c r="W97" s="93" t="s">
        <v>3748</v>
      </c>
      <c r="X97" s="93" t="s">
        <v>3749</v>
      </c>
      <c r="Y97" s="93" t="s">
        <v>3750</v>
      </c>
    </row>
    <row r="98" spans="1:25" ht="299" x14ac:dyDescent="0.35">
      <c r="A98" s="87">
        <v>94</v>
      </c>
      <c r="B98" s="87" t="s">
        <v>1660</v>
      </c>
      <c r="C98" s="87" t="s">
        <v>1658</v>
      </c>
      <c r="D98" s="87">
        <v>2023</v>
      </c>
      <c r="E98" s="87" t="s">
        <v>1659</v>
      </c>
      <c r="F98" s="87" t="s">
        <v>3751</v>
      </c>
      <c r="G98" s="87" t="s">
        <v>3752</v>
      </c>
      <c r="H98" s="87" t="s">
        <v>3030</v>
      </c>
      <c r="I98" s="87" t="s">
        <v>2261</v>
      </c>
      <c r="J98" s="87" t="s">
        <v>3753</v>
      </c>
      <c r="K98" s="87" t="s">
        <v>3754</v>
      </c>
      <c r="L98" s="87" t="s">
        <v>3755</v>
      </c>
      <c r="M98" s="88" t="s">
        <v>3756</v>
      </c>
      <c r="N98" s="88" t="s">
        <v>3757</v>
      </c>
      <c r="O98" s="88" t="s">
        <v>3758</v>
      </c>
      <c r="P98" s="88" t="s">
        <v>3759</v>
      </c>
      <c r="Q98" s="88" t="s">
        <v>3760</v>
      </c>
      <c r="R98" s="88" t="s">
        <v>3761</v>
      </c>
      <c r="S98" s="88" t="s">
        <v>3762</v>
      </c>
      <c r="T98" s="88" t="s">
        <v>3763</v>
      </c>
      <c r="U98" s="88" t="s">
        <v>3764</v>
      </c>
      <c r="V98" s="88" t="s">
        <v>3765</v>
      </c>
      <c r="W98" s="88" t="s">
        <v>3766</v>
      </c>
      <c r="X98" s="88" t="s">
        <v>3767</v>
      </c>
      <c r="Y98" s="88" t="s">
        <v>3768</v>
      </c>
    </row>
    <row r="99" spans="1:25" ht="39" x14ac:dyDescent="0.35">
      <c r="A99" s="96">
        <v>95</v>
      </c>
      <c r="B99" s="96" t="s">
        <v>1591</v>
      </c>
      <c r="C99" s="96" t="s">
        <v>1589</v>
      </c>
      <c r="D99" s="96">
        <v>2023</v>
      </c>
      <c r="E99" s="96" t="s">
        <v>1590</v>
      </c>
      <c r="F99" s="96"/>
      <c r="G99" s="96"/>
      <c r="H99" s="96"/>
      <c r="I99" s="96"/>
      <c r="J99" s="96"/>
      <c r="K99" s="96"/>
      <c r="L99" s="96"/>
      <c r="M99" s="97"/>
      <c r="N99" s="97"/>
      <c r="O99" s="97"/>
      <c r="P99" s="97"/>
      <c r="Q99" s="97"/>
      <c r="R99" s="97"/>
      <c r="S99" s="97"/>
      <c r="T99" s="97"/>
      <c r="U99" s="97"/>
      <c r="V99" s="97"/>
      <c r="W99" s="97"/>
      <c r="X99" s="97"/>
      <c r="Y99" s="97"/>
    </row>
    <row r="100" spans="1:25" ht="156" x14ac:dyDescent="0.35">
      <c r="A100" s="87">
        <v>96</v>
      </c>
      <c r="B100" s="87" t="s">
        <v>1209</v>
      </c>
      <c r="C100" s="88" t="s">
        <v>1207</v>
      </c>
      <c r="D100" s="87">
        <v>2025</v>
      </c>
      <c r="E100" s="87" t="s">
        <v>1208</v>
      </c>
      <c r="F100" s="87" t="s">
        <v>3769</v>
      </c>
      <c r="G100" s="87" t="s">
        <v>3770</v>
      </c>
      <c r="H100" s="87" t="s">
        <v>3771</v>
      </c>
      <c r="I100" s="87" t="s">
        <v>3772</v>
      </c>
      <c r="J100" s="87" t="s">
        <v>3773</v>
      </c>
      <c r="K100" s="87" t="s">
        <v>3774</v>
      </c>
      <c r="L100" s="87" t="s">
        <v>3775</v>
      </c>
      <c r="M100" s="88" t="s">
        <v>3776</v>
      </c>
      <c r="N100" s="88" t="s">
        <v>3777</v>
      </c>
      <c r="O100" s="88" t="s">
        <v>3778</v>
      </c>
      <c r="P100" s="88" t="s">
        <v>3779</v>
      </c>
      <c r="Q100" s="88" t="s">
        <v>3780</v>
      </c>
      <c r="R100" s="88" t="s">
        <v>3781</v>
      </c>
      <c r="S100" s="88" t="s">
        <v>3782</v>
      </c>
      <c r="T100" s="88" t="s">
        <v>3710</v>
      </c>
      <c r="U100" s="88" t="s">
        <v>3783</v>
      </c>
      <c r="V100" s="88" t="s">
        <v>3784</v>
      </c>
      <c r="W100" s="88" t="s">
        <v>3785</v>
      </c>
      <c r="X100" s="88" t="s">
        <v>3786</v>
      </c>
      <c r="Y100" s="88" t="s">
        <v>3787</v>
      </c>
    </row>
    <row r="101" spans="1:25" ht="247" x14ac:dyDescent="0.35">
      <c r="A101" s="87">
        <v>97</v>
      </c>
      <c r="B101" s="87" t="s">
        <v>1006</v>
      </c>
      <c r="C101" s="87" t="s">
        <v>1004</v>
      </c>
      <c r="D101" s="87">
        <v>2016</v>
      </c>
      <c r="E101" s="87" t="s">
        <v>1005</v>
      </c>
      <c r="F101" s="87" t="s">
        <v>3788</v>
      </c>
      <c r="G101" s="87" t="s">
        <v>2261</v>
      </c>
      <c r="H101" s="87" t="s">
        <v>3030</v>
      </c>
      <c r="I101" s="87" t="s">
        <v>2261</v>
      </c>
      <c r="J101" s="87" t="s">
        <v>2261</v>
      </c>
      <c r="K101" s="87" t="s">
        <v>3789</v>
      </c>
      <c r="L101" s="87" t="s">
        <v>3790</v>
      </c>
      <c r="M101" s="88" t="s">
        <v>3791</v>
      </c>
      <c r="N101" s="88" t="s">
        <v>3792</v>
      </c>
      <c r="O101" s="88" t="s">
        <v>3793</v>
      </c>
      <c r="P101" s="88" t="s">
        <v>3794</v>
      </c>
      <c r="Q101" s="88" t="s">
        <v>3795</v>
      </c>
      <c r="R101" s="88" t="s">
        <v>2261</v>
      </c>
      <c r="S101" s="88" t="s">
        <v>3796</v>
      </c>
      <c r="T101" s="88" t="s">
        <v>3797</v>
      </c>
      <c r="U101" s="88" t="s">
        <v>3798</v>
      </c>
      <c r="V101" s="88" t="s">
        <v>3799</v>
      </c>
      <c r="W101" s="88" t="s">
        <v>3800</v>
      </c>
      <c r="X101" s="88" t="s">
        <v>3801</v>
      </c>
      <c r="Y101" s="88" t="s">
        <v>3802</v>
      </c>
    </row>
    <row r="102" spans="1:25" ht="247" x14ac:dyDescent="0.35">
      <c r="A102" s="87">
        <v>98</v>
      </c>
      <c r="B102" s="73" t="s">
        <v>1445</v>
      </c>
      <c r="C102" s="93" t="s">
        <v>1443</v>
      </c>
      <c r="D102" s="73">
        <v>2015</v>
      </c>
      <c r="E102" s="73" t="s">
        <v>1444</v>
      </c>
      <c r="F102" s="73" t="s">
        <v>3751</v>
      </c>
      <c r="G102" s="73" t="s">
        <v>3803</v>
      </c>
      <c r="H102" s="73" t="s">
        <v>3030</v>
      </c>
      <c r="I102" s="73" t="s">
        <v>2261</v>
      </c>
      <c r="J102" s="73" t="s">
        <v>3804</v>
      </c>
      <c r="K102" s="73" t="s">
        <v>3805</v>
      </c>
      <c r="L102" s="73" t="s">
        <v>3806</v>
      </c>
      <c r="M102" s="93" t="s">
        <v>3807</v>
      </c>
      <c r="N102" s="93" t="s">
        <v>3808</v>
      </c>
      <c r="O102" s="93" t="s">
        <v>3724</v>
      </c>
      <c r="P102" s="93" t="s">
        <v>3809</v>
      </c>
      <c r="Q102" s="93" t="s">
        <v>3810</v>
      </c>
      <c r="R102" s="93" t="s">
        <v>3078</v>
      </c>
      <c r="S102" s="93" t="s">
        <v>3811</v>
      </c>
      <c r="T102" s="93" t="s">
        <v>3812</v>
      </c>
      <c r="U102" s="93" t="s">
        <v>3813</v>
      </c>
      <c r="V102" s="93" t="s">
        <v>3814</v>
      </c>
      <c r="W102" s="93" t="s">
        <v>3815</v>
      </c>
      <c r="X102" s="93" t="s">
        <v>3816</v>
      </c>
      <c r="Y102" s="98" t="s">
        <v>3817</v>
      </c>
    </row>
    <row r="103" spans="1:25" ht="338" x14ac:dyDescent="0.35">
      <c r="A103" s="87">
        <v>99</v>
      </c>
      <c r="B103" s="87" t="s">
        <v>640</v>
      </c>
      <c r="C103" s="87" t="s">
        <v>638</v>
      </c>
      <c r="D103" s="87">
        <v>2022</v>
      </c>
      <c r="E103" s="87" t="s">
        <v>639</v>
      </c>
      <c r="F103" s="87" t="s">
        <v>3751</v>
      </c>
      <c r="G103" s="87" t="s">
        <v>2261</v>
      </c>
      <c r="H103" s="87" t="s">
        <v>3030</v>
      </c>
      <c r="I103" s="87" t="s">
        <v>2261</v>
      </c>
      <c r="J103" s="87" t="s">
        <v>2261</v>
      </c>
      <c r="K103" s="87" t="s">
        <v>3818</v>
      </c>
      <c r="L103" s="87" t="s">
        <v>2261</v>
      </c>
      <c r="M103" s="88" t="s">
        <v>3819</v>
      </c>
      <c r="N103" s="88" t="s">
        <v>3820</v>
      </c>
      <c r="O103" s="88" t="s">
        <v>3821</v>
      </c>
      <c r="P103" s="88" t="s">
        <v>3822</v>
      </c>
      <c r="Q103" s="88" t="s">
        <v>3823</v>
      </c>
      <c r="R103" s="88" t="s">
        <v>2261</v>
      </c>
      <c r="S103" s="88" t="s">
        <v>2261</v>
      </c>
      <c r="T103" s="88" t="s">
        <v>3824</v>
      </c>
      <c r="U103" s="88" t="s">
        <v>3825</v>
      </c>
      <c r="V103" s="88" t="s">
        <v>3826</v>
      </c>
      <c r="W103" s="88" t="s">
        <v>3827</v>
      </c>
      <c r="X103" s="88" t="s">
        <v>3828</v>
      </c>
      <c r="Y103" s="88" t="s">
        <v>3829</v>
      </c>
    </row>
    <row r="104" spans="1:25" ht="273" x14ac:dyDescent="0.35">
      <c r="A104" s="87">
        <v>100</v>
      </c>
      <c r="B104" s="73" t="s">
        <v>632</v>
      </c>
      <c r="C104" s="93" t="s">
        <v>630</v>
      </c>
      <c r="D104" s="73">
        <v>2018</v>
      </c>
      <c r="E104" s="86" t="s">
        <v>631</v>
      </c>
      <c r="F104" s="73" t="s">
        <v>3830</v>
      </c>
      <c r="G104" s="73" t="s">
        <v>2261</v>
      </c>
      <c r="H104" s="73" t="s">
        <v>3831</v>
      </c>
      <c r="I104" s="73" t="s">
        <v>2261</v>
      </c>
      <c r="J104" s="73" t="s">
        <v>3832</v>
      </c>
      <c r="K104" s="73" t="s">
        <v>3833</v>
      </c>
      <c r="L104" s="73" t="s">
        <v>2261</v>
      </c>
      <c r="M104" s="93" t="s">
        <v>3834</v>
      </c>
      <c r="N104" s="93" t="s">
        <v>3835</v>
      </c>
      <c r="O104" s="93" t="s">
        <v>3836</v>
      </c>
      <c r="P104" s="93" t="s">
        <v>3837</v>
      </c>
      <c r="Q104" s="93" t="s">
        <v>3838</v>
      </c>
      <c r="R104" s="93" t="s">
        <v>3078</v>
      </c>
      <c r="S104" s="93" t="s">
        <v>2261</v>
      </c>
      <c r="T104" s="93" t="s">
        <v>3839</v>
      </c>
      <c r="U104" s="93" t="s">
        <v>3840</v>
      </c>
      <c r="V104" s="93" t="s">
        <v>2261</v>
      </c>
      <c r="W104" s="93" t="s">
        <v>3841</v>
      </c>
      <c r="X104" s="93" t="s">
        <v>3842</v>
      </c>
      <c r="Y104" s="93" t="s">
        <v>3843</v>
      </c>
    </row>
    <row r="105" spans="1:25" x14ac:dyDescent="0.35">
      <c r="A105" s="84"/>
      <c r="B105" s="84"/>
      <c r="C105" s="84"/>
      <c r="D105" s="84"/>
      <c r="E105" s="84"/>
      <c r="F105" s="84"/>
      <c r="G105" s="84"/>
      <c r="H105" s="84"/>
      <c r="I105" s="84"/>
      <c r="J105" s="84"/>
      <c r="K105" s="84"/>
      <c r="L105" s="84"/>
      <c r="M105" s="99"/>
      <c r="N105" s="99"/>
      <c r="O105" s="99"/>
      <c r="P105" s="99"/>
      <c r="Q105" s="99"/>
      <c r="R105" s="99"/>
      <c r="S105" s="99"/>
      <c r="T105" s="99"/>
      <c r="U105" s="99"/>
      <c r="V105" s="99"/>
      <c r="W105" s="99"/>
      <c r="X105" s="99"/>
      <c r="Y105" s="99"/>
    </row>
  </sheetData>
  <sortState xmlns:xlrd2="http://schemas.microsoft.com/office/spreadsheetml/2017/richdata2" ref="A4:Y105">
    <sortCondition ref="A45:A105"/>
  </sortState>
  <mergeCells count="10">
    <mergeCell ref="Q1:X1"/>
    <mergeCell ref="A1:P1"/>
    <mergeCell ref="U2:W2"/>
    <mergeCell ref="X2:Y2"/>
    <mergeCell ref="F2:G2"/>
    <mergeCell ref="H2:J2"/>
    <mergeCell ref="K2:L2"/>
    <mergeCell ref="M2:O2"/>
    <mergeCell ref="P2:Q2"/>
    <mergeCell ref="R2:T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C12D1-80C7-4946-BF6B-D8317C8D94ED}">
  <dimension ref="A1:K14"/>
  <sheetViews>
    <sheetView workbookViewId="0">
      <selection activeCell="D1" sqref="D1:K1"/>
    </sheetView>
  </sheetViews>
  <sheetFormatPr baseColWidth="10" defaultColWidth="10.81640625" defaultRowHeight="13" x14ac:dyDescent="0.3"/>
  <cols>
    <col min="1" max="16384" width="10.81640625" style="4"/>
  </cols>
  <sheetData>
    <row r="1" spans="1:11" x14ac:dyDescent="0.3">
      <c r="A1" s="102" t="s">
        <v>2238</v>
      </c>
      <c r="B1" s="102" t="s">
        <v>3844</v>
      </c>
      <c r="D1" s="150" t="s">
        <v>5629</v>
      </c>
      <c r="E1" s="150"/>
      <c r="F1" s="150"/>
      <c r="G1" s="150"/>
      <c r="H1" s="150"/>
      <c r="I1" s="150"/>
      <c r="J1" s="150"/>
      <c r="K1" s="150"/>
    </row>
    <row r="2" spans="1:11" x14ac:dyDescent="0.3">
      <c r="A2" s="100">
        <v>2014</v>
      </c>
      <c r="B2" s="4">
        <v>5</v>
      </c>
    </row>
    <row r="3" spans="1:11" x14ac:dyDescent="0.3">
      <c r="A3" s="101">
        <v>2015</v>
      </c>
      <c r="B3" s="4">
        <v>18</v>
      </c>
    </row>
    <row r="4" spans="1:11" x14ac:dyDescent="0.3">
      <c r="A4" s="100">
        <v>2016</v>
      </c>
      <c r="B4" s="4">
        <v>13</v>
      </c>
    </row>
    <row r="5" spans="1:11" x14ac:dyDescent="0.3">
      <c r="A5" s="101">
        <v>2017</v>
      </c>
      <c r="B5" s="4">
        <v>11</v>
      </c>
    </row>
    <row r="6" spans="1:11" x14ac:dyDescent="0.3">
      <c r="A6" s="100">
        <v>2018</v>
      </c>
      <c r="B6" s="4">
        <v>13</v>
      </c>
    </row>
    <row r="7" spans="1:11" x14ac:dyDescent="0.3">
      <c r="A7" s="101">
        <v>2019</v>
      </c>
      <c r="B7" s="4">
        <v>14</v>
      </c>
    </row>
    <row r="8" spans="1:11" x14ac:dyDescent="0.3">
      <c r="A8" s="100">
        <v>2020</v>
      </c>
      <c r="B8" s="4">
        <v>11</v>
      </c>
    </row>
    <row r="9" spans="1:11" x14ac:dyDescent="0.3">
      <c r="A9" s="101">
        <v>2021</v>
      </c>
      <c r="B9" s="4">
        <v>15</v>
      </c>
    </row>
    <row r="10" spans="1:11" x14ac:dyDescent="0.3">
      <c r="A10" s="100">
        <v>2022</v>
      </c>
      <c r="B10" s="4">
        <v>23</v>
      </c>
    </row>
    <row r="11" spans="1:11" x14ac:dyDescent="0.3">
      <c r="A11" s="101">
        <v>2023</v>
      </c>
      <c r="B11" s="4">
        <v>30</v>
      </c>
    </row>
    <row r="12" spans="1:11" x14ac:dyDescent="0.3">
      <c r="A12" s="100">
        <v>2024</v>
      </c>
      <c r="B12" s="4">
        <v>24</v>
      </c>
    </row>
    <row r="13" spans="1:11" x14ac:dyDescent="0.3">
      <c r="A13" s="101">
        <v>2025</v>
      </c>
      <c r="B13" s="4">
        <v>23</v>
      </c>
    </row>
    <row r="14" spans="1:11" x14ac:dyDescent="0.3">
      <c r="A14" s="100">
        <v>2026</v>
      </c>
      <c r="B14" s="4">
        <v>8</v>
      </c>
    </row>
  </sheetData>
  <mergeCells count="1">
    <mergeCell ref="D1:K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C007-97B4-4B46-9EFC-397C16DD6BEE}">
  <dimension ref="A1:C7"/>
  <sheetViews>
    <sheetView tabSelected="1" topLeftCell="A4" workbookViewId="0">
      <selection activeCell="C22" sqref="C22"/>
    </sheetView>
  </sheetViews>
  <sheetFormatPr baseColWidth="10" defaultColWidth="12.54296875" defaultRowHeight="15.75" customHeight="1" x14ac:dyDescent="0.3"/>
  <cols>
    <col min="1" max="1" width="22.453125" style="3" customWidth="1"/>
    <col min="2" max="2" width="12.54296875" style="106"/>
    <col min="3" max="3" width="52.54296875" style="3" customWidth="1"/>
    <col min="4" max="16384" width="12.54296875" style="4"/>
  </cols>
  <sheetData>
    <row r="1" spans="1:3" ht="15.75" customHeight="1" x14ac:dyDescent="0.3">
      <c r="A1" s="150" t="s">
        <v>5630</v>
      </c>
      <c r="B1" s="150"/>
      <c r="C1" s="150"/>
    </row>
    <row r="2" spans="1:3" ht="13" x14ac:dyDescent="0.3">
      <c r="A2" s="148" t="s">
        <v>3845</v>
      </c>
      <c r="B2" s="2" t="s">
        <v>3846</v>
      </c>
      <c r="C2" s="2" t="s">
        <v>3847</v>
      </c>
    </row>
    <row r="3" spans="1:3" ht="65" x14ac:dyDescent="0.3">
      <c r="A3" s="103" t="s">
        <v>3848</v>
      </c>
      <c r="B3" s="104">
        <v>78</v>
      </c>
      <c r="C3" s="105" t="s">
        <v>3849</v>
      </c>
    </row>
    <row r="4" spans="1:3" ht="13" x14ac:dyDescent="0.3">
      <c r="A4" s="103" t="s">
        <v>3105</v>
      </c>
      <c r="B4" s="104">
        <v>3</v>
      </c>
      <c r="C4" s="105" t="s">
        <v>3850</v>
      </c>
    </row>
    <row r="5" spans="1:3" ht="13" x14ac:dyDescent="0.3">
      <c r="A5" s="103" t="s">
        <v>3851</v>
      </c>
      <c r="B5" s="104">
        <v>1</v>
      </c>
      <c r="C5" s="105">
        <v>12</v>
      </c>
    </row>
    <row r="6" spans="1:3" ht="13" x14ac:dyDescent="0.3">
      <c r="A6" s="103" t="s">
        <v>3852</v>
      </c>
      <c r="B6" s="104">
        <v>7</v>
      </c>
      <c r="C6" s="105" t="s">
        <v>3853</v>
      </c>
    </row>
    <row r="7" spans="1:3" ht="13" x14ac:dyDescent="0.3">
      <c r="A7" s="103" t="s">
        <v>3854</v>
      </c>
      <c r="B7" s="104">
        <v>11</v>
      </c>
      <c r="C7" s="105" t="s">
        <v>3855</v>
      </c>
    </row>
  </sheetData>
  <mergeCells count="1">
    <mergeCell ref="A1:C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00708-DDDA-4180-B8DA-8187C434073B}">
  <dimension ref="A1:E10"/>
  <sheetViews>
    <sheetView topLeftCell="A8" zoomScale="83" workbookViewId="0">
      <selection activeCell="D16" sqref="D16"/>
    </sheetView>
  </sheetViews>
  <sheetFormatPr baseColWidth="10" defaultColWidth="10.81640625" defaultRowHeight="13" x14ac:dyDescent="0.3"/>
  <cols>
    <col min="1" max="1" width="32.26953125" style="4" customWidth="1"/>
    <col min="2" max="2" width="39" style="4" customWidth="1"/>
    <col min="3" max="4" width="10.81640625" style="63"/>
    <col min="5" max="5" width="52.81640625" style="4" customWidth="1"/>
    <col min="6" max="16384" width="10.81640625" style="4"/>
  </cols>
  <sheetData>
    <row r="1" spans="1:5" x14ac:dyDescent="0.3">
      <c r="A1" s="149" t="s">
        <v>3856</v>
      </c>
      <c r="B1" s="149"/>
      <c r="C1" s="149"/>
      <c r="D1" s="149"/>
      <c r="E1" s="149"/>
    </row>
    <row r="2" spans="1:5" x14ac:dyDescent="0.3">
      <c r="A2" s="150" t="s">
        <v>3857</v>
      </c>
      <c r="B2" s="150"/>
      <c r="C2" s="150"/>
      <c r="D2" s="150"/>
      <c r="E2" s="150"/>
    </row>
    <row r="3" spans="1:5" x14ac:dyDescent="0.3">
      <c r="A3" s="121" t="s">
        <v>3858</v>
      </c>
      <c r="B3" s="121" t="s">
        <v>3859</v>
      </c>
      <c r="C3" s="121" t="s">
        <v>3844</v>
      </c>
      <c r="D3" s="121" t="s">
        <v>3860</v>
      </c>
      <c r="E3" s="121" t="s">
        <v>3847</v>
      </c>
    </row>
    <row r="4" spans="1:5" ht="39" x14ac:dyDescent="0.3">
      <c r="A4" s="107" t="s">
        <v>3861</v>
      </c>
      <c r="B4" s="108" t="s">
        <v>3862</v>
      </c>
      <c r="C4" s="109">
        <v>27</v>
      </c>
      <c r="D4" s="110">
        <f>C4/100</f>
        <v>0.27</v>
      </c>
      <c r="E4" s="108" t="s">
        <v>3863</v>
      </c>
    </row>
    <row r="5" spans="1:5" ht="26" x14ac:dyDescent="0.3">
      <c r="A5" s="111" t="s">
        <v>3864</v>
      </c>
      <c r="B5" s="112" t="s">
        <v>3865</v>
      </c>
      <c r="C5" s="113">
        <v>16</v>
      </c>
      <c r="D5" s="110">
        <f t="shared" ref="D5:D9" si="0">C5/100</f>
        <v>0.16</v>
      </c>
      <c r="E5" s="112" t="s">
        <v>3866</v>
      </c>
    </row>
    <row r="6" spans="1:5" x14ac:dyDescent="0.3">
      <c r="A6" s="107" t="s">
        <v>3867</v>
      </c>
      <c r="B6" s="108" t="s">
        <v>3868</v>
      </c>
      <c r="C6" s="109">
        <v>7</v>
      </c>
      <c r="D6" s="110">
        <f t="shared" si="0"/>
        <v>7.0000000000000007E-2</v>
      </c>
      <c r="E6" s="108" t="s">
        <v>3869</v>
      </c>
    </row>
    <row r="7" spans="1:5" x14ac:dyDescent="0.3">
      <c r="A7" s="111" t="s">
        <v>3870</v>
      </c>
      <c r="B7" s="112" t="s">
        <v>3871</v>
      </c>
      <c r="C7" s="113">
        <v>5</v>
      </c>
      <c r="D7" s="110">
        <f t="shared" si="0"/>
        <v>0.05</v>
      </c>
      <c r="E7" s="112" t="s">
        <v>3872</v>
      </c>
    </row>
    <row r="8" spans="1:5" ht="78" x14ac:dyDescent="0.3">
      <c r="A8" s="114" t="s">
        <v>3873</v>
      </c>
      <c r="B8" s="115" t="s">
        <v>3874</v>
      </c>
      <c r="C8" s="116">
        <v>31</v>
      </c>
      <c r="D8" s="110">
        <f t="shared" si="0"/>
        <v>0.31</v>
      </c>
      <c r="E8" s="115" t="s">
        <v>3875</v>
      </c>
    </row>
    <row r="9" spans="1:5" ht="39" x14ac:dyDescent="0.3">
      <c r="A9" s="117" t="s">
        <v>3876</v>
      </c>
      <c r="B9" s="118" t="s">
        <v>3877</v>
      </c>
      <c r="C9" s="119">
        <v>25</v>
      </c>
      <c r="D9" s="120">
        <f t="shared" si="0"/>
        <v>0.25</v>
      </c>
      <c r="E9" s="118" t="s">
        <v>3878</v>
      </c>
    </row>
    <row r="10" spans="1:5" x14ac:dyDescent="0.3">
      <c r="C10" s="63">
        <f>SUM(C4:C9)</f>
        <v>111</v>
      </c>
    </row>
  </sheetData>
  <mergeCells count="2">
    <mergeCell ref="A1:E1"/>
    <mergeCell ref="A2:E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B8298-5D88-4470-A4B7-6D44206EED50}">
  <dimension ref="A1:D11"/>
  <sheetViews>
    <sheetView workbookViewId="0">
      <selection sqref="A1:D1"/>
    </sheetView>
  </sheetViews>
  <sheetFormatPr baseColWidth="10" defaultColWidth="10.81640625" defaultRowHeight="13" x14ac:dyDescent="0.3"/>
  <cols>
    <col min="1" max="1" width="22.6328125" style="4" customWidth="1"/>
    <col min="2" max="2" width="10.453125" style="4" bestFit="1" customWidth="1"/>
    <col min="3" max="3" width="77.81640625" style="4" customWidth="1"/>
    <col min="4" max="4" width="54.54296875" style="4" customWidth="1"/>
    <col min="5" max="16384" width="10.81640625" style="4"/>
  </cols>
  <sheetData>
    <row r="1" spans="1:4" x14ac:dyDescent="0.3">
      <c r="A1" s="150" t="s">
        <v>5631</v>
      </c>
      <c r="B1" s="150"/>
      <c r="C1" s="150"/>
      <c r="D1" s="150"/>
    </row>
    <row r="2" spans="1:4" x14ac:dyDescent="0.3">
      <c r="A2" s="2" t="s">
        <v>3879</v>
      </c>
      <c r="B2" s="2" t="s">
        <v>3844</v>
      </c>
      <c r="C2" s="2" t="s">
        <v>3847</v>
      </c>
      <c r="D2" s="2" t="s">
        <v>3880</v>
      </c>
    </row>
    <row r="3" spans="1:4" ht="39" x14ac:dyDescent="0.3">
      <c r="A3" s="122" t="s">
        <v>3881</v>
      </c>
      <c r="B3" s="123">
        <v>64</v>
      </c>
      <c r="C3" s="124" t="s">
        <v>3882</v>
      </c>
      <c r="D3" s="124" t="s">
        <v>3883</v>
      </c>
    </row>
    <row r="4" spans="1:4" ht="52" x14ac:dyDescent="0.3">
      <c r="A4" s="122" t="s">
        <v>3884</v>
      </c>
      <c r="B4" s="125">
        <v>50</v>
      </c>
      <c r="C4" s="126" t="s">
        <v>3885</v>
      </c>
      <c r="D4" s="126" t="s">
        <v>3886</v>
      </c>
    </row>
    <row r="5" spans="1:4" ht="39" x14ac:dyDescent="0.3">
      <c r="A5" s="122" t="s">
        <v>3887</v>
      </c>
      <c r="B5" s="123">
        <v>3</v>
      </c>
      <c r="C5" s="124" t="s">
        <v>3888</v>
      </c>
      <c r="D5" s="124" t="s">
        <v>3889</v>
      </c>
    </row>
    <row r="6" spans="1:4" ht="39" x14ac:dyDescent="0.3">
      <c r="A6" s="122" t="s">
        <v>3890</v>
      </c>
      <c r="B6" s="125">
        <v>3</v>
      </c>
      <c r="C6" s="126" t="s">
        <v>3891</v>
      </c>
      <c r="D6" s="126" t="s">
        <v>3892</v>
      </c>
    </row>
    <row r="7" spans="1:4" ht="39" x14ac:dyDescent="0.3">
      <c r="A7" s="122" t="s">
        <v>3893</v>
      </c>
      <c r="B7" s="123">
        <v>3</v>
      </c>
      <c r="C7" s="124" t="s">
        <v>3894</v>
      </c>
      <c r="D7" s="124" t="s">
        <v>3895</v>
      </c>
    </row>
    <row r="8" spans="1:4" ht="39" x14ac:dyDescent="0.3">
      <c r="A8" s="122" t="s">
        <v>3896</v>
      </c>
      <c r="B8" s="125">
        <v>2</v>
      </c>
      <c r="C8" s="126" t="s">
        <v>3897</v>
      </c>
      <c r="D8" s="126" t="s">
        <v>3898</v>
      </c>
    </row>
    <row r="9" spans="1:4" ht="39" x14ac:dyDescent="0.3">
      <c r="A9" s="122" t="s">
        <v>3899</v>
      </c>
      <c r="B9" s="123">
        <v>1</v>
      </c>
      <c r="C9" s="124">
        <v>53</v>
      </c>
      <c r="D9" s="124" t="s">
        <v>3900</v>
      </c>
    </row>
    <row r="10" spans="1:4" ht="39" x14ac:dyDescent="0.3">
      <c r="A10" s="122" t="s">
        <v>3901</v>
      </c>
      <c r="B10" s="125">
        <v>9</v>
      </c>
      <c r="C10" s="126" t="s">
        <v>3902</v>
      </c>
      <c r="D10" s="126" t="s">
        <v>3903</v>
      </c>
    </row>
    <row r="11" spans="1:4" ht="26" x14ac:dyDescent="0.3">
      <c r="A11" s="127" t="s">
        <v>3876</v>
      </c>
      <c r="B11" s="128">
        <v>17</v>
      </c>
      <c r="C11" s="129" t="s">
        <v>3904</v>
      </c>
      <c r="D11" s="129" t="s">
        <v>3905</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Anexo A</vt:lpstr>
      <vt:lpstr>Anexo B</vt:lpstr>
      <vt:lpstr>Anexo C</vt:lpstr>
      <vt:lpstr>Anexo D</vt:lpstr>
      <vt:lpstr>Anexo E</vt:lpstr>
      <vt:lpstr>Anexo F</vt:lpstr>
      <vt:lpstr>Anexo G</vt:lpstr>
      <vt:lpstr>Anexo H</vt:lpstr>
      <vt:lpstr>Anexo I</vt:lpstr>
      <vt:lpstr>Anexo J</vt:lpstr>
      <vt:lpstr>Anexo K</vt:lpstr>
      <vt:lpstr>Anexo 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ALBA LUCIA LANDINEZ MORALES</dc:creator>
  <cp:keywords/>
  <dc:description/>
  <cp:lastModifiedBy>ALBA LUCIA LANDINEZ MORALES</cp:lastModifiedBy>
  <cp:revision/>
  <dcterms:created xsi:type="dcterms:W3CDTF">2026-06-24T23:56:56Z</dcterms:created>
  <dcterms:modified xsi:type="dcterms:W3CDTF">2026-07-28T15:24:34Z</dcterms:modified>
  <cp:category/>
  <cp:contentStatus/>
</cp:coreProperties>
</file>