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CPE\Desktop\practica social en archivo cristian\diagnóstico de archivo\"/>
    </mc:Choice>
  </mc:AlternateContent>
  <bookViews>
    <workbookView xWindow="0" yWindow="0" windowWidth="20490" windowHeight="9045" firstSheet="12" activeTab="14"/>
  </bookViews>
  <sheets>
    <sheet name="Presentación " sheetId="8" r:id="rId1"/>
    <sheet name="Glosario" sheetId="9" r:id="rId2"/>
    <sheet name="IDENTIFICACIÓN" sheetId="2" r:id="rId3"/>
    <sheet name="Equipo de Trabajo" sheetId="10" r:id="rId4"/>
    <sheet name="ASPECTOS ADMINISTRATIVOS" sheetId="1" r:id="rId5"/>
    <sheet name="ASPECTOS DE FUNCIÓN ARCHIVÍSTIC" sheetId="6" r:id="rId6"/>
    <sheet name="SISTEMAS DE INFORMACIÓN" sheetId="18" r:id="rId7"/>
    <sheet name="ASPECTOS DE PRESERVACIÓN" sheetId="5" r:id="rId8"/>
    <sheet name="MEDICIÓN ARCHIVOS DE GESTIÓN" sheetId="12" r:id="rId9"/>
    <sheet name="MEDICIÓN ARCHIVO CENTRAL" sheetId="13" r:id="rId10"/>
    <sheet name="MEDICIÓN FONDO ACUMULADO" sheetId="14" r:id="rId11"/>
    <sheet name="DIAGNOSTICO PROCESOS ARCHIVÍSTI" sheetId="15" r:id="rId12"/>
    <sheet name="DIAGNOSTICO CONSERVACION" sheetId="16" r:id="rId13"/>
    <sheet name="MATRIZ DE ANÁLISIS" sheetId="17" r:id="rId14"/>
    <sheet name="MATRIZ DE ACCIONES " sheetId="19" r:id="rId15"/>
    <sheet name="Formula medición" sheetId="20" r:id="rId16"/>
    <sheet name="GALERIA FOTOFRÁFICA" sheetId="21" r:id="rId17"/>
  </sheets>
  <definedNames>
    <definedName name="_xlnm._FilterDatabase" localSheetId="12" hidden="1">'DIAGNOSTICO CONSERVACION'!$D$1:$D$499</definedName>
    <definedName name="_xlnm._FilterDatabase" localSheetId="11" hidden="1">'DIAGNOSTICO PROCESOS ARCHIVÍSTI'!$A$1:$O$88</definedName>
    <definedName name="_xlnm.Print_Area" localSheetId="1">Glosario!$A$1:$B$23</definedName>
    <definedName name="_xlnm.Print_Area" localSheetId="2">IDENTIFICACIÓN!$A$1:$G$12</definedName>
    <definedName name="_xlnm.Print_Area" localSheetId="10">'MEDICIÓN FONDO ACUMULADO'!$A$2:$M$14</definedName>
    <definedName name="_xlnm.Print_Area" localSheetId="0">'Presentación '!$A$1:$AB$20</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J260" i="12" l="1"/>
  <c r="I260" i="12"/>
  <c r="I145" i="12"/>
  <c r="I124" i="12"/>
  <c r="F124" i="12"/>
  <c r="I184" i="12"/>
  <c r="J223" i="12"/>
  <c r="I167" i="12"/>
  <c r="I103" i="12"/>
  <c r="F81" i="12"/>
  <c r="E81" i="12"/>
  <c r="D81" i="12"/>
  <c r="J54" i="12"/>
  <c r="I62" i="12"/>
  <c r="F62" i="12"/>
  <c r="E62" i="12"/>
  <c r="D62" i="12"/>
  <c r="J58" i="12"/>
  <c r="J57" i="12"/>
  <c r="J56" i="12"/>
  <c r="J55" i="12"/>
  <c r="J81" i="12" l="1"/>
  <c r="J62" i="12"/>
  <c r="D33" i="13"/>
  <c r="J31" i="13" l="1"/>
  <c r="J29" i="13"/>
  <c r="J28" i="13"/>
  <c r="D145" i="12"/>
  <c r="D103" i="12"/>
  <c r="D167" i="12" l="1"/>
  <c r="L10" i="14" l="1"/>
  <c r="L11" i="14"/>
  <c r="L12" i="14"/>
  <c r="L13" i="14"/>
  <c r="L14" i="14"/>
  <c r="L15" i="14"/>
  <c r="L16" i="14"/>
  <c r="L18" i="14"/>
  <c r="J32" i="13"/>
  <c r="J30" i="13"/>
  <c r="K17" i="14" l="1"/>
  <c r="F260" i="12"/>
  <c r="I33" i="13"/>
  <c r="J33" i="13" s="1"/>
  <c r="H33" i="13"/>
  <c r="F33" i="13"/>
  <c r="E33" i="13"/>
  <c r="G33" i="13"/>
  <c r="J17" i="14"/>
  <c r="I17" i="14"/>
  <c r="H17" i="14"/>
  <c r="G17" i="14"/>
  <c r="F17" i="14"/>
  <c r="L17" i="14" s="1"/>
  <c r="H260" i="12" l="1"/>
  <c r="J36" i="13"/>
  <c r="J12" i="12" l="1"/>
  <c r="J14" i="12"/>
  <c r="J18" i="12"/>
  <c r="J17" i="12"/>
  <c r="J16" i="12"/>
  <c r="J13" i="12"/>
  <c r="J31" i="12" l="1"/>
  <c r="K12" i="12"/>
  <c r="E260" i="12" l="1"/>
  <c r="D260" i="12"/>
  <c r="D231" i="12"/>
  <c r="E231" i="12"/>
  <c r="F231" i="12"/>
  <c r="J231" i="12" l="1"/>
  <c r="F209" i="12"/>
  <c r="E209" i="12"/>
  <c r="D209" i="12"/>
  <c r="F184" i="12"/>
  <c r="E184" i="12"/>
  <c r="D184" i="12"/>
  <c r="F167" i="12"/>
  <c r="E167" i="12"/>
  <c r="E124" i="12"/>
  <c r="D124" i="12"/>
  <c r="F145" i="12"/>
  <c r="E145" i="12"/>
  <c r="F103" i="12"/>
  <c r="E103" i="12"/>
  <c r="J103" i="12" l="1"/>
  <c r="J145" i="12"/>
  <c r="J124" i="12"/>
  <c r="J167" i="12"/>
  <c r="J209" i="12"/>
  <c r="J184" i="12"/>
  <c r="J230" i="12" l="1"/>
  <c r="J229" i="12"/>
  <c r="J228" i="12"/>
  <c r="I227" i="12"/>
  <c r="J227" i="12" s="1"/>
  <c r="J10" i="5" l="1"/>
  <c r="E15" i="12" l="1"/>
  <c r="D15" i="12"/>
  <c r="J15" i="12" l="1"/>
  <c r="J38" i="12"/>
  <c r="J37" i="12"/>
  <c r="J36" i="12"/>
  <c r="I35" i="12"/>
  <c r="J35" i="12" s="1"/>
  <c r="J34" i="12"/>
  <c r="J33" i="12"/>
  <c r="I32" i="12"/>
  <c r="J32" i="12" s="1"/>
  <c r="I13" i="12"/>
  <c r="I15" i="12"/>
  <c r="I16" i="12"/>
  <c r="J10" i="13"/>
  <c r="J18" i="13"/>
  <c r="J17" i="13"/>
  <c r="J16" i="13"/>
  <c r="J15" i="13"/>
  <c r="J14" i="13"/>
  <c r="J13" i="13"/>
  <c r="J12" i="13"/>
  <c r="J11" i="13"/>
  <c r="K33" i="13"/>
  <c r="K27" i="14"/>
</calcChain>
</file>

<file path=xl/sharedStrings.xml><?xml version="1.0" encoding="utf-8"?>
<sst xmlns="http://schemas.openxmlformats.org/spreadsheetml/2006/main" count="9893" uniqueCount="1181">
  <si>
    <t>PROTOTIPO DE DIAGNÓSTICO INTEGRAL DE ARCHIVOS</t>
  </si>
  <si>
    <t xml:space="preserve">1. La metodología propuesta ha sido desarrollada en base al Modelo de Conservación Preventiva Para Museos, elaborado por la Facultad de Estudios del Patrimonio Cultural de la Universidad Externado de Colombia, como resultado del Convenio 1871 de 2005 con el Ministerio de Cultura. </t>
  </si>
  <si>
    <r>
      <rPr>
        <b/>
        <i/>
        <u/>
        <sz val="11"/>
        <color indexed="8"/>
        <rFont val="Calibri"/>
        <family val="2"/>
      </rPr>
      <t xml:space="preserve">NOTA: </t>
    </r>
    <r>
      <rPr>
        <u/>
        <sz val="11"/>
        <color indexed="8"/>
        <rFont val="Calibri"/>
        <family val="2"/>
      </rPr>
      <t xml:space="preserve">El presente es SÓLO un modelo de Diagnóstico Integral de Archivos y la entidad es autónoma de elegir la herramienta que considere pertinente, de acuerdo con sus necesidades actuales en materia de Gestión Documental.
Este documento es sólo un prototipo  y no es de obligatorio cumplimiento ni es obligatorio elegir este modelo.
</t>
    </r>
  </si>
  <si>
    <t>GLOSARIO</t>
  </si>
  <si>
    <t>CONCEPTO</t>
  </si>
  <si>
    <t>DEFINICIÓN</t>
  </si>
  <si>
    <t>Archivo Central</t>
  </si>
  <si>
    <t xml:space="preserve">Unidad administrativa que coordina y controla el funcionamiento de los archivos de gestión y reúne los documentos transferidos por los mismos una vez finalizado su trámite y cuando su consulta es constante. </t>
  </si>
  <si>
    <t>Archivo de gestión</t>
  </si>
  <si>
    <t xml:space="preserve">Archivo de la oficina productora que reúne su documentación en trámite, sometida a continua utilización y consulta administrativa. </t>
  </si>
  <si>
    <t>Archivo histórico</t>
  </si>
  <si>
    <t xml:space="preserve">Archivo al cual se transfiere del archivo central o del archivo de gestión, la documentación que por decisión del correspondiente Comité de Archivo, debe conservarse permanentemente, dado el valor que adquiere para la investigación, la ciencia y la cultura.
Este tipo de archivo también puede conservar documentos históricos recibidos por donación, depósito voluntario, adquisición o expropiación. </t>
  </si>
  <si>
    <t>Archivo total</t>
  </si>
  <si>
    <t>Concepto que hace referencia al proceso integral de los documentos en su ciclo vital</t>
  </si>
  <si>
    <t>Ciclo vital del documento</t>
  </si>
  <si>
    <t xml:space="preserve">Etapas sucesivas por las que atraviesan los documentos desde su producción o recepción, hasta su disposición final. </t>
  </si>
  <si>
    <t>Conservación de documentos</t>
  </si>
  <si>
    <t xml:space="preserve">Conjunto de medidas preventivas o correctivas adoptadas para asegurar la integridad física y funcional de los documentos de archivo. </t>
  </si>
  <si>
    <t>Conservación preventiva de documentos</t>
  </si>
  <si>
    <t>Conjunto de estrategias y medidas de orden técnico, político y administrativo orientadas a evitar o reducir el riesgo de deterioro de los documentos de archivo, preservando su integridad y estabilidad</t>
  </si>
  <si>
    <t>Depósito de archivo</t>
  </si>
  <si>
    <t xml:space="preserve">Local especialmente equipado y adecuado para el almacenamiento y la conservación de los documentos de archivo. </t>
  </si>
  <si>
    <t>Deterioro</t>
  </si>
  <si>
    <t>Alteración o degradación de las propiedades físicas, químicas y/o mecánicas de un material, causada por envejecimiento natural u otros factores.</t>
  </si>
  <si>
    <t>Diagnóstico  de Archivos</t>
  </si>
  <si>
    <t>Procedimiento de observación, levantamiento de información y  análisis, mediante el cual se establece el estado de los archivos y se determina la aplicación de los procesos archivísticos necesarios</t>
  </si>
  <si>
    <t>Función archivística</t>
  </si>
  <si>
    <t>Actividades relacionadas con la totalidad del quehacer archivístico que comprenden desde la elaboración del documento hasta su eliminación o conservación permanente</t>
  </si>
  <si>
    <t xml:space="preserve">Gestión Documental </t>
  </si>
  <si>
    <t>Conjunto de actividades administrativas y técnicas, tendientes a la planificación, manejo y organización de la documentación producida y recibida por las entidades, desde su origen hasta su destino final con el objeto de facilitar su utilización y conservación.</t>
  </si>
  <si>
    <t>Medición lineal</t>
  </si>
  <si>
    <t>Estimación comparativa de la longitud ocupada por la documentación ubicada de canto o filo</t>
  </si>
  <si>
    <t xml:space="preserve">Muestreo
</t>
  </si>
  <si>
    <t xml:space="preserve">Técnica estadística aplicada en la selección documental, con criterios cuantitativos y cualitativos. </t>
  </si>
  <si>
    <t>Sistema Integrado de Conservación</t>
  </si>
  <si>
    <t>Conjunto de estrategias y procesos de conservación que aseguran el mantenimiento adecuado de los documentos, garantizando su integridad física y funcional en cualquier etapa del ciclo vital.</t>
  </si>
  <si>
    <t>Referencias</t>
  </si>
  <si>
    <t>Banco Terminológico AGN</t>
  </si>
  <si>
    <t>http://banter.archivogeneral.gov.co/vocab/index.php</t>
  </si>
  <si>
    <r>
      <rPr>
        <b/>
        <i/>
        <u/>
        <sz val="11"/>
        <color indexed="8"/>
        <rFont val="Calibri"/>
        <family val="2"/>
      </rPr>
      <t>NOTA:</t>
    </r>
    <r>
      <rPr>
        <sz val="11"/>
        <color theme="1"/>
        <rFont val="Calibri"/>
        <family val="2"/>
        <scheme val="minor"/>
      </rPr>
      <t xml:space="preserve"> E</t>
    </r>
    <r>
      <rPr>
        <u/>
        <sz val="11"/>
        <color indexed="8"/>
        <rFont val="Calibri"/>
        <family val="2"/>
      </rPr>
      <t xml:space="preserve">l presente es </t>
    </r>
    <r>
      <rPr>
        <b/>
        <u/>
        <sz val="11"/>
        <color indexed="8"/>
        <rFont val="Calibri"/>
        <family val="2"/>
      </rPr>
      <t xml:space="preserve">SÓLO </t>
    </r>
    <r>
      <rPr>
        <u/>
        <sz val="11"/>
        <color indexed="8"/>
        <rFont val="Calibri"/>
        <family val="2"/>
      </rPr>
      <t>un modelo de Diagnóstico Integral de Archivos y la entidad es autónoma de elegir la herramienta que considere pertinente, de acuerdo con sus necesidades actuales en materia de Gestión Documental.
Este documento es solo un prototipo y no es de obligatorio cumplimiento ni es obligatorio elegir este modelo.</t>
    </r>
  </si>
  <si>
    <t>DIAGNÓSTICO INTEGRAL DE ARCHIVOS</t>
  </si>
  <si>
    <t>IDENTIFICACIÓN DE LA ENTIDAD</t>
  </si>
  <si>
    <t>NOMBRE DE LA ENTIDAD</t>
  </si>
  <si>
    <t>NIT</t>
  </si>
  <si>
    <t>CIUDAD / MUNICIPIO</t>
  </si>
  <si>
    <t>CATEGORÍA DEL MUNICIPIO</t>
  </si>
  <si>
    <t>CARÁCTER DE LA ENTIDAD</t>
  </si>
  <si>
    <t>PUBLICA</t>
  </si>
  <si>
    <t>PRIVADA</t>
  </si>
  <si>
    <t>PRIVADA CON FUNCIONES PÚBLICAS</t>
  </si>
  <si>
    <t>SECTOR - ORDEN</t>
  </si>
  <si>
    <t>DIRECCIÓN</t>
  </si>
  <si>
    <t>TELÉFONO</t>
  </si>
  <si>
    <t>PAGINA WEB</t>
  </si>
  <si>
    <t>CORREO ELECTRÓNICO INSTITUCIONAL</t>
  </si>
  <si>
    <t>MODELO DE DIAGNÓSTICO INTEGRAL DE ARCHIVOS</t>
  </si>
  <si>
    <t>DEFINICIÓN EQUIPO DE TRABAJO</t>
  </si>
  <si>
    <t xml:space="preserve">ENTIDAD: </t>
  </si>
  <si>
    <t>FECHA DE ELABORACIÓN:</t>
  </si>
  <si>
    <r>
      <rPr>
        <b/>
        <sz val="12"/>
        <color indexed="8"/>
        <rFont val="Calibri"/>
        <family val="2"/>
      </rPr>
      <t>Objetivo:</t>
    </r>
    <r>
      <rPr>
        <sz val="12"/>
        <color indexed="8"/>
        <rFont val="Calibri"/>
        <family val="2"/>
      </rPr>
      <t xml:space="preserve"> Definir el equipo de trabajo que realizará el Diagnóstico Integral de Archivos. Es importante, que el equipo establecido sea interdisciplinario y se involucren todas las áreas de la entidad.</t>
    </r>
  </si>
  <si>
    <t>No</t>
  </si>
  <si>
    <t>AREA/DEPENDENCIA</t>
  </si>
  <si>
    <t>PERFIL (PROFESION)</t>
  </si>
  <si>
    <t>ROLL (CARGO)</t>
  </si>
  <si>
    <t>RESPONSABILIDAD PRINCIPAL</t>
  </si>
  <si>
    <t>ASPECTOS ADMINISTRATIVOS</t>
  </si>
  <si>
    <t>NORMATIVIDAD</t>
  </si>
  <si>
    <t>INSTANCIAS ASESORAS</t>
  </si>
  <si>
    <t>Si</t>
  </si>
  <si>
    <t>Parcial</t>
  </si>
  <si>
    <t>OBSERVACIONES</t>
  </si>
  <si>
    <t>Decreto 1080 de 2015</t>
  </si>
  <si>
    <t>En el territorio (Municipio o Departamento) se ha creado el Archivo General Territorial?</t>
  </si>
  <si>
    <t>Están las funciones del Archivo General del Territorio acordes con las disposiciones del artículo 2.8.2.1.6 del Decreto 1080 de 2015?</t>
  </si>
  <si>
    <t>ASPECTOS ORGANIZACIONALES</t>
  </si>
  <si>
    <t>Tiene la Entidad el Organigrama por dependencias actualizado?</t>
  </si>
  <si>
    <t>Tiene la Entidad un manual de funciones actualizado?</t>
  </si>
  <si>
    <t>Acuerdo 038 de 2002</t>
  </si>
  <si>
    <t>En el Manual de Funciones y de procedimientos se ha regulado el recibo y la entrega de los documentos de archivo por parte de los servidores públicos?</t>
  </si>
  <si>
    <t>La Entidad cuenta con el Mapa de Procesos actualizado?</t>
  </si>
  <si>
    <t>Ha desarrollado la Entidad un Normograma de acuerdo a su contexto legal?</t>
  </si>
  <si>
    <t>La entidad ha sufrido reestructuraciones, cuántas y cuándo fue la última?</t>
  </si>
  <si>
    <t>La entidad ha tenido cambios en la estructura orgánico-funcional de la entidad?</t>
  </si>
  <si>
    <t>Existen actos administrativos u otras normas que indiquen la creación de dependencias  o grupos con la respectiva asignación de funciones?</t>
  </si>
  <si>
    <t xml:space="preserve">Indique el Acto Administrativo de creación de la Entidad. </t>
  </si>
  <si>
    <t>Indique el número de dependencias de la Entidad</t>
  </si>
  <si>
    <t>Se ha designado a una dependencia específica la función archivística de la Entidad o se ha creado la dependencia, sección o grupo de archivo? Indique acto administrativo</t>
  </si>
  <si>
    <t>La Entidad ha formulado una política de gestión Documental?</t>
  </si>
  <si>
    <t>Acuerdo 05 de 2013</t>
  </si>
  <si>
    <t>La Entidad ha conformado el Archivo Central Institucional?</t>
  </si>
  <si>
    <t>Acuerdo 04 de 2015</t>
  </si>
  <si>
    <t>Tiene la Entidad funciones relacionadas con la garantía, protección y salvaguardia de los Derechos Humanos y el Derecho Internacional Humanitario?</t>
  </si>
  <si>
    <t>La Entidad ha creado el Archivo Histórico?</t>
  </si>
  <si>
    <t>ASPECTOS DE FINANCIACIÓN</t>
  </si>
  <si>
    <t>Cuál fue el presupuesto designado a las funciones de archivo durante la vigencia?</t>
  </si>
  <si>
    <t>Cuánto presupuesto ha sido asignado como gastos de funcionamiento del archivo? Describa en qué se ha invertido.</t>
  </si>
  <si>
    <t>Cuánto presupuesto ha sido asignado en gastos de inversión para el archivo? Describa en que ha sido invertido.</t>
  </si>
  <si>
    <t>En vigencias anteriores se han contratado o ejecutado proyectos para el funcionamiento del archivo o en sistemas de información?</t>
  </si>
  <si>
    <t>Ha sido suficiente el presupuesto asignado al área de archivo durante la vigencia para cumplir con el PINAR o el PGD? Explique</t>
  </si>
  <si>
    <t>ASPECTOS DE FORMACIÓN Y CAPACITACIÓN</t>
  </si>
  <si>
    <t>Ley 594 de 2000</t>
  </si>
  <si>
    <t>Los funcionarios encargados de los archivos han sido capacitados en programas o áreas de su labor?</t>
  </si>
  <si>
    <t>Los servidores públicos han sido capacitados en temas relacionados al manejo y organización de los archivos?</t>
  </si>
  <si>
    <t>Los servidores públicos reciben o entregan los documentos o archivos inventariados?</t>
  </si>
  <si>
    <t>Acuerdo 050 de 2000</t>
  </si>
  <si>
    <t>Los servidores públicos han sido capacitados y entrenados para la atención de emergencias?</t>
  </si>
  <si>
    <t>Acuerdo 060 de 2001</t>
  </si>
  <si>
    <t>La Unidad de Correspondencia cuenta con el personal suficiente y capacitado para recibir, enviar y controlar oportunamente el trámite de las comunicaciones de carácter oficial?</t>
  </si>
  <si>
    <t>ASPECTOS DE LA FUNCIÓN ARCHIVÍSTICA</t>
  </si>
  <si>
    <t>INSTRUMENTOS ARCHIVÍSTICOS</t>
  </si>
  <si>
    <t>La Entidad ha elaborado el Cuadro de Clasificación Documental</t>
  </si>
  <si>
    <t>La Entidad ha elaborado las Tablas de Retención Documental?</t>
  </si>
  <si>
    <t>Las Tablas de Retención Documental fueron aprobadas por la instancia competente? Indique acto administrativo</t>
  </si>
  <si>
    <t>Las Tablas de Retención Documental fueron publicadas en la página web de la Entidad?</t>
  </si>
  <si>
    <t>Han sido actualizadas las Tablas de Retención Documental? Indique el motivo y la fecha</t>
  </si>
  <si>
    <t>La Entidad ha elaborado el Programa de Gestión Documental?</t>
  </si>
  <si>
    <t>El Programa de Gestión Documental fue  aprobado por la instancia competente? Indique acto administrativo</t>
  </si>
  <si>
    <t>Se ha realizado la implementación del Programa de Gestión Documental?</t>
  </si>
  <si>
    <t>Se ha realizado el seguimiento al Programa de Gestión Documental?</t>
  </si>
  <si>
    <t>Se ha publicado el Programa de Gestión Documental en la página web de la Entidad?</t>
  </si>
  <si>
    <t>La Entidad ha elaborado el Plan Institucional de Archivos?</t>
  </si>
  <si>
    <t>La Entidad ha elaborado las Tablas de Valoración Documental?</t>
  </si>
  <si>
    <t>Las Tablas de Valoración Documental fueron aprobadas por la instancia competente? Indique acto administrativo</t>
  </si>
  <si>
    <t>Las Tablas de Valoración Documental fueron convalidadas por la instancia competente? Indique acto administrativo</t>
  </si>
  <si>
    <t>Las Tablas de Valoración Documental fueron implementadas por la instancia competente? Indique acto administrativo</t>
  </si>
  <si>
    <t>Ha implementado la Entidad la elaboración de los inventarios documentales en los archivos de gestión?</t>
  </si>
  <si>
    <t>Ha elaborado la Entidad el Modelo de Requisitos para la gestión de documentos electrónicos?</t>
  </si>
  <si>
    <t>Ha elaborado la Entidad el banco terminológico de tipos, series y subseries  documentales?</t>
  </si>
  <si>
    <t>Ha desarrollado la Entidad los mapas de procesos, flujos documentales,  y la descripción de funciones de las unidades administrativas?</t>
  </si>
  <si>
    <t>Ha elaborado la Entidad el Sistema Integrado de Conservación?</t>
  </si>
  <si>
    <t>Fue aprobado el Sistema Integrado de Conservación mediante acto administrativo?</t>
  </si>
  <si>
    <t>ORGANIZACIÓN Y DESCRIPCIÓN</t>
  </si>
  <si>
    <t>Acuerdo 02 de 2014</t>
  </si>
  <si>
    <t>Se están conformando los expedientes de acuerdo a los Cuadros de Clasificación adoptados por la Entidad?</t>
  </si>
  <si>
    <t>Los expedientes son identificados de acuerdo al sistema de descripción adoptado por la Entidad?</t>
  </si>
  <si>
    <t>Acuerdo 42 de 2002</t>
  </si>
  <si>
    <t>Se ha implementado la Hoja de Control de documentos al interior del expediente?</t>
  </si>
  <si>
    <t>La Entidad ha desarrollado un programa de descripción documental?</t>
  </si>
  <si>
    <t>La Entidad ha elaborado instrumentos de descripción?</t>
  </si>
  <si>
    <t>Se realiza la foliación de los expedientes en su etapa de gestión?</t>
  </si>
  <si>
    <t>La Entidad ha adoptado el Formato Único de Inventario Documental?</t>
  </si>
  <si>
    <t>Se realiza y mantiene actualizado el inventario de los expedientes en los archivos de gestión?</t>
  </si>
  <si>
    <t>Acuerdo 11 de 1996</t>
  </si>
  <si>
    <t>El material gráfico es almacenado en la sección del archivo dispuesta para conservar distintos formatos?</t>
  </si>
  <si>
    <t>Acuerdo 042 de 2002</t>
  </si>
  <si>
    <t>Se realiza préstamo de documentos para trámites internos?</t>
  </si>
  <si>
    <t>Las dependencias realizan registro de los préstamos y solicitan su devolución?</t>
  </si>
  <si>
    <t>La Entidad realiza o ha realizado procesos de digitalización de los expedientes? Explique el motivo</t>
  </si>
  <si>
    <t>Se han realizado las transferencias primarias?</t>
  </si>
  <si>
    <t>Las cajas usadas para la transferencia primaria se encuentran identificadas?</t>
  </si>
  <si>
    <t>Se ha establecido un procedimiento para la Eliminación de documentos?</t>
  </si>
  <si>
    <t>Acuerdo 02 de 2004</t>
  </si>
  <si>
    <t>Tiene la entidad documentos dispuestos sin ningún criterio de organización archivística (Fondos Acumulados)?</t>
  </si>
  <si>
    <t>Acuerdo 07 de 2015</t>
  </si>
  <si>
    <t>Se han perdido parcial o totalmente uno más expedientes en la Entidad?</t>
  </si>
  <si>
    <t>Circular 04 de 2003</t>
  </si>
  <si>
    <t>Las Historias Laborales son organizadas de acuerdo a lo dispuesto en la Circular 04 de 2003?</t>
  </si>
  <si>
    <t>En los archivos de gestión se utilizan unidades como AZ o carpetas argolladas?</t>
  </si>
  <si>
    <t>COMUNICACIONES OFICIALES</t>
  </si>
  <si>
    <t>La Entidad ha creado o conformado la Unidad de Correspondencia? Indique acto administrativo</t>
  </si>
  <si>
    <t>La Entidad ha adoptado una política respecto las firmas responsables?</t>
  </si>
  <si>
    <t>Describa el procedimiento de radicación de documentos</t>
  </si>
  <si>
    <t>Describa el procedimiento para la numeración de actos administrativos e indique la dependencia responsable.</t>
  </si>
  <si>
    <t>Se han desarrollado e implementado planillas, formatos o controles para certificar la recepción de los documentos a nivel interno?</t>
  </si>
  <si>
    <t>Se han dispuesto servicios de alerta para el seguimiento de tiempos de respuesta?</t>
  </si>
  <si>
    <t>La entidad ha publicado el horario de atención al público de la unidad de correspondencia?</t>
  </si>
  <si>
    <t>ASPECTOS DE PRESERVACIÓN A LARGO PLAZO</t>
  </si>
  <si>
    <t>CONDICIONES DE EDIFICIOS Y LOCALES DESTINADOS A ARCHIVOS</t>
  </si>
  <si>
    <t>Acuerdo 049 de 2000</t>
  </si>
  <si>
    <t>Indique el número total de depósitos de archivo</t>
  </si>
  <si>
    <t>El terreno se presenta sin riesgos de Humedad subterránea o problemas de inundación y ofrece estabilidad?</t>
  </si>
  <si>
    <t>El terreno se encuentra situado lejos de industrias contaminantes o que presenten riesgos de un posible peligro por atentados u objetivos bélicos?</t>
  </si>
  <si>
    <t>Los depósitos presentan el espacio suficiente para albergar la documentación y su natural incremento.</t>
  </si>
  <si>
    <t>Los pisos, muros, techos y puertas están construidos con materiales resistentes?</t>
  </si>
  <si>
    <t>Las pinturas empleadas presentan propiedades ignífugas?</t>
  </si>
  <si>
    <t>La resistencia de las placas es igual o mayor a 1200 Kg/m2</t>
  </si>
  <si>
    <t>El depósito fue diseñado y dimensionado teniendo en cuenta la manipulación, transporte y seguridad de los documentos?</t>
  </si>
  <si>
    <t>Fue adecuado el depósito climáticamente?</t>
  </si>
  <si>
    <t>Las áreas destinadas a custodia cuentan con elementos de control y aislamiento?</t>
  </si>
  <si>
    <t>Las zonas técnicas o de trabajo archivístico, consulta, limpieza, entre otras actividades se encuentran fuera del área de almacenamiento?</t>
  </si>
  <si>
    <t>La estantería está diseñada para almacenar las unidades de conservación usadas por la Entidad?</t>
  </si>
  <si>
    <t>La estantería está elaborada en láminas metálicas, tratadas con tratamiento anticorrosivo y pintura horneada?</t>
  </si>
  <si>
    <t>Las bandejas soportan al menos 100 Kg?</t>
  </si>
  <si>
    <t>Se encuentran los parales de la estantería fijados al piso?</t>
  </si>
  <si>
    <t>La balda inferior se encuentra al menos a 10 cm del piso?</t>
  </si>
  <si>
    <t>Los acabados del mobiliario son redondeados?</t>
  </si>
  <si>
    <t>Se utiliza el cerramiento superior para almacenar documentos u otro material?</t>
  </si>
  <si>
    <t>Se encuentra la estantería recostada sobre los muros?</t>
  </si>
  <si>
    <t>Tiene la estantería un sistema de identificación visual?</t>
  </si>
  <si>
    <t>Presentan oxidación los elementos de la estantería?</t>
  </si>
  <si>
    <t>Las bandejas o parales de la estantería se encuentran deformados?</t>
  </si>
  <si>
    <t>La Entidad usa planotecas?</t>
  </si>
  <si>
    <t>Se encuentran las planotecas en buen estado?</t>
  </si>
  <si>
    <t>Se realiza mantenimiento periódico a los sistemas de rodaje de las bandejas de las planotecas?</t>
  </si>
  <si>
    <t>UNIDADES DE CONSERVACIÓN</t>
  </si>
  <si>
    <t>Las unidades de conservación están elaboradas en cartón neutro?</t>
  </si>
  <si>
    <t>Las unidades de conservación presentan un recubrimiento interno?</t>
  </si>
  <si>
    <t>Las Unidades de conservación presentan orificios?</t>
  </si>
  <si>
    <t>Las carpetas ofrecen protección a los documentos?</t>
  </si>
  <si>
    <t>Es necesario perforar los documentos?</t>
  </si>
  <si>
    <t>Los diseños y tamaños son acordes al tipo de documentación que se almacena en ellas?</t>
  </si>
  <si>
    <t>CONDICIONES AMIENTALES</t>
  </si>
  <si>
    <t>Se han realizado mediciones de condiciones ambientales en los depósitos de archivo?</t>
  </si>
  <si>
    <t>Se han instalado materiales o equipos de modificación de condiciones ambientales en los depósitos de archivo?</t>
  </si>
  <si>
    <t>Las ventanas, puertas o celosías permiten el intercambio de aire?</t>
  </si>
  <si>
    <t>Estos vanos están acondicionados con filtros que impidan la entrada de partículas o contaminantes al depósito de archivo?</t>
  </si>
  <si>
    <t>Se utilizan luminarias fluorescentes de baja intensidad?</t>
  </si>
  <si>
    <t>Tiene ventanas que permiten la entrada de luz solar al depósito de archivo?</t>
  </si>
  <si>
    <t>MANTENIMIENTO</t>
  </si>
  <si>
    <t>Se realiza la limpieza de las instalaciones? Indique cada cuanto y describa el cómo y los materiales que se utilizan.</t>
  </si>
  <si>
    <t>Se realiza la limpieza de la estantería? Indique cada cuanto y describa el cómo y los materiales que se utilizan.</t>
  </si>
  <si>
    <t>Se realiza la limpieza de las unidades de conservación? Indique cada cuanto y describa el cómo y los materiales que se utilizan.</t>
  </si>
  <si>
    <t>SEGURIDAD Y EMERGENCIAS</t>
  </si>
  <si>
    <t>Ha dispuesto la Entidad extintores en el área de archivo?</t>
  </si>
  <si>
    <t xml:space="preserve">Los extintores son de agentes limpios? </t>
  </si>
  <si>
    <t>Los extintores son recargados anualmente?</t>
  </si>
  <si>
    <t>Se han instalado sistemas de alarma contra intrusiones?</t>
  </si>
  <si>
    <t>Se han instalado sistemas de alarma para la detección de incendios?</t>
  </si>
  <si>
    <t>Se han instalado sistemas de alarma para la detección de inundaciones?</t>
  </si>
  <si>
    <t>Se ha proveído la señalización para la identificación de los equipos de atención de desastres y rutas de evacuación?</t>
  </si>
  <si>
    <t>Se ha elaborado un Plan de prevención de desastres y situaciones de riesgo?</t>
  </si>
  <si>
    <t>Se ha realizado el levantamiento y valoración del panorama  de riesgo en la Entidad?</t>
  </si>
  <si>
    <t xml:space="preserve">SISTEMAS DE INFORMACIÓN </t>
  </si>
  <si>
    <t>FECHA DE DILIGENCIAMIENTO:</t>
  </si>
  <si>
    <r>
      <rPr>
        <b/>
        <sz val="11"/>
        <color theme="0"/>
        <rFont val="Calibri"/>
        <family val="2"/>
        <scheme val="minor"/>
      </rPr>
      <t>OBJETIVO:</t>
    </r>
    <r>
      <rPr>
        <sz val="11"/>
        <color theme="0"/>
        <rFont val="Calibri"/>
        <family val="2"/>
        <scheme val="minor"/>
      </rPr>
      <t xml:space="preserve"> </t>
    </r>
    <r>
      <rPr>
        <b/>
        <sz val="11"/>
        <color theme="0"/>
        <rFont val="Calibri"/>
        <family val="2"/>
        <scheme val="minor"/>
      </rPr>
      <t xml:space="preserve"> </t>
    </r>
    <r>
      <rPr>
        <sz val="11"/>
        <color theme="0"/>
        <rFont val="Calibri"/>
        <family val="2"/>
        <scheme val="minor"/>
      </rPr>
      <t>Identificar los diferentes sistemas de información empleados en los diferentes archivos (Gestión, Central, Histórico) de la entidad (Bases de datos en formatos word, excel ; aplicativos desarrollados por las áreas; entre otros).</t>
    </r>
  </si>
  <si>
    <t>DEPENDENCIA/ AREA</t>
  </si>
  <si>
    <t>TIPO DE ARCHIVO (GESTIÓN, CENTRAL, HISTÓRICO)</t>
  </si>
  <si>
    <t>NOMBRE DEL SISTEMA DE INFORMACIÓN</t>
  </si>
  <si>
    <t>OBJETIVO DEL SISTEMA DE INFORMACIÓN</t>
  </si>
  <si>
    <t>PROCESO PARA EL QUE SE EMPLEA</t>
  </si>
  <si>
    <t>No CAMPOS DEL SISTEMA DE INFORMACIÓN</t>
  </si>
  <si>
    <t>DESCRIPCIÓN DE LOS CAMPOS EMPLEADOS</t>
  </si>
  <si>
    <t>FECHA DE ELABORACIÓN Y/O IMPLEMENTACIÓN</t>
  </si>
  <si>
    <t>¿ESTA NORMALIZADO DENTRO DE LA ENTIDAD EL SISTEMA DE INFORMACIÓN?</t>
  </si>
  <si>
    <t>RESPONSABLE DE LA ADMINISTRACIÓN DEL SISTEMA DE INFORMACIÓN</t>
  </si>
  <si>
    <t>SI</t>
  </si>
  <si>
    <t>NO</t>
  </si>
  <si>
    <t>MEDICIÓN PUNTUAL DE ARCHIVOS</t>
  </si>
  <si>
    <t xml:space="preserve">Entidad: </t>
  </si>
  <si>
    <t>Oficina Productora</t>
  </si>
  <si>
    <t>Fecha de la medición</t>
  </si>
  <si>
    <r>
      <t xml:space="preserve">Instrucciones: </t>
    </r>
    <r>
      <rPr>
        <sz val="10"/>
        <color rgb="FF000000"/>
        <rFont val="Arial"/>
        <family val="2"/>
      </rPr>
      <t>Identifique la serie, subserie o asunto de la unidad administrativa; indique en metros según corresponda a la unidad de conservación. Incluya nuevos cuadros para cada unidad administrativa de la Entidad. En material planimétrico indique la cantidad de documentos existentes.</t>
    </r>
  </si>
  <si>
    <t xml:space="preserve">No. </t>
  </si>
  <si>
    <t>Serie / subserie o asunto</t>
  </si>
  <si>
    <t>ARCHIVOS DE GESTION</t>
  </si>
  <si>
    <t>MATERIAL PLANIMÉTRICO</t>
  </si>
  <si>
    <t>FECHAS EXTREMAS
(aaaa-aaaa)</t>
  </si>
  <si>
    <t>VOLUMEN DOCUMENTAL
(ML)</t>
  </si>
  <si>
    <t>Total medición (ML)</t>
  </si>
  <si>
    <t>MUESTRA
(ML)</t>
  </si>
  <si>
    <t>CAJAS</t>
  </si>
  <si>
    <t>CARPETAS</t>
  </si>
  <si>
    <t>PAQUETES</t>
  </si>
  <si>
    <t>TOMOS</t>
  </si>
  <si>
    <t>OTROS</t>
  </si>
  <si>
    <t>contratos</t>
  </si>
  <si>
    <t>2008 - 2015</t>
  </si>
  <si>
    <t>OFICINA PRODUCTORA</t>
  </si>
  <si>
    <t>ARCHIVO CENTRAL</t>
  </si>
  <si>
    <t>FONDOS ACUMULADOS</t>
  </si>
  <si>
    <t>ASUNTO</t>
  </si>
  <si>
    <t xml:space="preserve">FECHAS EXTREMAS
</t>
  </si>
  <si>
    <t>INICIAL
(dd/mm/aaaa)</t>
  </si>
  <si>
    <t>FINAL
(dd/mm/aaaa)</t>
  </si>
  <si>
    <t>DIAGNÓSTICO DE PROCESOS ARCHIVÍSTICOS</t>
  </si>
  <si>
    <r>
      <t xml:space="preserve">Objetivo: </t>
    </r>
    <r>
      <rPr>
        <sz val="10"/>
        <color indexed="8"/>
        <rFont val="Arial"/>
        <family val="2"/>
      </rPr>
      <t xml:space="preserve"> Identificar la aplicación de los procesos de ordenación archivística en los expedientes de archivo.</t>
    </r>
  </si>
  <si>
    <t>IDENTIFICACIÓN DEL EXPEDIENTE</t>
  </si>
  <si>
    <t>FECHAS EXTREMAS</t>
  </si>
  <si>
    <t>ORDENACIÓN EXPEDIENTE</t>
  </si>
  <si>
    <t>DESCRIPCIÓN DOCUMENTAL</t>
  </si>
  <si>
    <t>No.</t>
  </si>
  <si>
    <t>SERIE, SUBSERIE O ASUNTO</t>
  </si>
  <si>
    <t>UNIDAD DE CONSERVACIÓN</t>
  </si>
  <si>
    <t>DE ACUERDO AL TRAMITE</t>
  </si>
  <si>
    <t>CRONOLÓGICO</t>
  </si>
  <si>
    <t>NUMÉRICO</t>
  </si>
  <si>
    <t>FOLIACIÓN</t>
  </si>
  <si>
    <t>HOJA DE CONTROL</t>
  </si>
  <si>
    <t>INVENTARIADO</t>
  </si>
  <si>
    <t>IDENTIFICACION DE LA UNIDAD 
(rótulo normalizado)</t>
  </si>
  <si>
    <t>DIAGNÓSTICO DE CONSERVACIÓN DOCUMENTAL</t>
  </si>
  <si>
    <t>Fecha</t>
  </si>
  <si>
    <r>
      <t xml:space="preserve">Objetivo: </t>
    </r>
    <r>
      <rPr>
        <sz val="10"/>
        <color indexed="8"/>
        <rFont val="Arial"/>
        <family val="2"/>
      </rPr>
      <t xml:space="preserve"> Identificar el estado de conservación de los expedientes.</t>
    </r>
  </si>
  <si>
    <t>DETERIORO</t>
  </si>
  <si>
    <t>INTERVENCIONES ANTERIORES</t>
  </si>
  <si>
    <t>BIOLÓGICO</t>
  </si>
  <si>
    <t>QUÍMICO</t>
  </si>
  <si>
    <t>FÍSICO</t>
  </si>
  <si>
    <t>UBICACIÓN DEL EXPEDIENTE</t>
  </si>
  <si>
    <t>HONGOS</t>
  </si>
  <si>
    <t>INSECTOS</t>
  </si>
  <si>
    <t>OXIDACIÓN DE TINTAS</t>
  </si>
  <si>
    <t>OXIDACIÓN SOPORTES</t>
  </si>
  <si>
    <t>SUCIEDAD</t>
  </si>
  <si>
    <t>MANCHAS</t>
  </si>
  <si>
    <t>RASGADURAS</t>
  </si>
  <si>
    <t>FRAGMENTACIÓN</t>
  </si>
  <si>
    <t>FALTANTE</t>
  </si>
  <si>
    <t>ADHERENCIA</t>
  </si>
  <si>
    <t>DEFORMACIÓN</t>
  </si>
  <si>
    <t>MATERIAL METÁLICO</t>
  </si>
  <si>
    <t xml:space="preserve">DOBLAJE </t>
  </si>
  <si>
    <t>UNIÓN DE RASGADURA</t>
  </si>
  <si>
    <t>A - M- B</t>
  </si>
  <si>
    <t>Papel</t>
  </si>
  <si>
    <t>Cintas adhesivas</t>
  </si>
  <si>
    <t>MATRIZ DE ANÁLISIS</t>
  </si>
  <si>
    <t>Fecha de elaboración</t>
  </si>
  <si>
    <r>
      <t xml:space="preserve">Objetivo: </t>
    </r>
    <r>
      <rPr>
        <sz val="10"/>
        <color indexed="8"/>
        <rFont val="Arial"/>
        <family val="2"/>
      </rPr>
      <t xml:space="preserve"> Realizar el análisis de los aspectos problemáticos que impiden la implementación de la Función Archivística.</t>
    </r>
  </si>
  <si>
    <t>ASPECTOS DE CONSERVACIÓN A LARGO PLAZO</t>
  </si>
  <si>
    <t>Organigrama por dependencias</t>
  </si>
  <si>
    <t>Presupuesto actual</t>
  </si>
  <si>
    <t>Nivel de Estudios</t>
  </si>
  <si>
    <t>Cuadro de Clasificación Documental</t>
  </si>
  <si>
    <t>Conformación</t>
  </si>
  <si>
    <t>Unidad de Correspondencia</t>
  </si>
  <si>
    <t>Ubicación</t>
  </si>
  <si>
    <t>Materiales adecuados</t>
  </si>
  <si>
    <t>Instalaciones</t>
  </si>
  <si>
    <t>Sistemas de Alarma</t>
  </si>
  <si>
    <t>Manual de funciones</t>
  </si>
  <si>
    <t>Cantidad de personal</t>
  </si>
  <si>
    <t>Tablas de Retención Documental</t>
  </si>
  <si>
    <t>Ordenación</t>
  </si>
  <si>
    <t>Resistencia de Materiales</t>
  </si>
  <si>
    <t>Documentos de Archivo</t>
  </si>
  <si>
    <t>Elementos para la atención de emergencias</t>
  </si>
  <si>
    <t>Normograma</t>
  </si>
  <si>
    <t xml:space="preserve"> Programa de Gestión Documental</t>
  </si>
  <si>
    <t>Identificación</t>
  </si>
  <si>
    <t>Mobiliario</t>
  </si>
  <si>
    <t>Diseño y función</t>
  </si>
  <si>
    <t>Deterioros</t>
  </si>
  <si>
    <t>Plan de Prevención de Desastres y situaciones de riesgo</t>
  </si>
  <si>
    <t>Archivo General del Territorio</t>
  </si>
  <si>
    <t>Designación de funciones de archivo</t>
  </si>
  <si>
    <t>Impacto de las inversiones anteriores</t>
  </si>
  <si>
    <t>Capacitación y actualización</t>
  </si>
  <si>
    <t xml:space="preserve"> Plan Institucional de Archivos</t>
  </si>
  <si>
    <t>Políticas de firmas responsables</t>
  </si>
  <si>
    <t>Condiciones ambientales</t>
  </si>
  <si>
    <t>Intervenciones anteriores</t>
  </si>
  <si>
    <t>Política de Gestión Documental</t>
  </si>
  <si>
    <t>Tablas de Valoración Documental</t>
  </si>
  <si>
    <t>Hoja de Control</t>
  </si>
  <si>
    <t>Inventarios documentales</t>
  </si>
  <si>
    <t>Modelo de Requisitos para la gestión de documentos electrónicos</t>
  </si>
  <si>
    <t>Foliación</t>
  </si>
  <si>
    <t>Banco terminológico de tipos, series y subseries  documentales</t>
  </si>
  <si>
    <t>Radicación de documentos</t>
  </si>
  <si>
    <t>Mapas de procesos, flujos documentales,</t>
  </si>
  <si>
    <t>Inventario de archivos de gestión</t>
  </si>
  <si>
    <t>Tablas de Control de Acceso</t>
  </si>
  <si>
    <t>Transferencias primarias</t>
  </si>
  <si>
    <t>Horarios de Atención</t>
  </si>
  <si>
    <r>
      <t xml:space="preserve">Objetivo: </t>
    </r>
    <r>
      <rPr>
        <sz val="10"/>
        <color indexed="8"/>
        <rFont val="Arial"/>
        <family val="2"/>
      </rPr>
      <t xml:space="preserve"> Establecer claramente las acciones a realizar para mitigar los aspectos problemáticos que impiden la implementación de la Función Archivística en la entidad.</t>
    </r>
  </si>
  <si>
    <r>
      <t xml:space="preserve">Instrucciones: </t>
    </r>
    <r>
      <rPr>
        <sz val="10"/>
        <color rgb="FF000000"/>
        <rFont val="Arial"/>
        <family val="2"/>
      </rPr>
      <t>Conforme con el análisis realizado de la información recopilada dentro del Diagnóstico Integral de Archivo, liste las acciones correctivas o preventivas encaminadas a resolver la problemática existente en materia archivística, conservación y preservación en la Entidad.
Defina el sistema de calificación de las acciones correctivas y/o preventivas a realizar conforme a la situación actual de la entidad y teniendo en cuenta, los recursos lógisticos, operativos, recurso humano, infraestructura, tecnología, entre otros, para definir posteriormente la ruta de acción. (Puede ser numérico, alfabético, entre otros).</t>
    </r>
  </si>
  <si>
    <t>DESCRIPCIÓN DE LA FALENCIA</t>
  </si>
  <si>
    <t>CAUSA DE LA FALENCIA</t>
  </si>
  <si>
    <t>EFECTO DE LA FALENCIA</t>
  </si>
  <si>
    <t>ACCIÓN CORRECTIVA Y/O PREVENTIVA</t>
  </si>
  <si>
    <t>ASPECTO QUE IMPACTA (ADMINISTRATIVO, FUNCIÓN ARCHIVÍSTICA, CONSERVACIÓN, PRESERVACIÓN)</t>
  </si>
  <si>
    <t xml:space="preserve">OBJETIVO DE LA ACCIÓN </t>
  </si>
  <si>
    <t>DESCRIPCIÓN DE LAS ACTIVIDADES A REALIZAR</t>
  </si>
  <si>
    <t>RESPONSABLE (S)</t>
  </si>
  <si>
    <t xml:space="preserve">CALIFICACIÓN </t>
  </si>
  <si>
    <t>D</t>
  </si>
  <si>
    <t>MUNICIPAL</t>
  </si>
  <si>
    <t>Comité Institucional de gestión y desempeño.</t>
  </si>
  <si>
    <t>x</t>
  </si>
  <si>
    <t>X</t>
  </si>
  <si>
    <t xml:space="preserve"> </t>
  </si>
  <si>
    <t>El procedimiento para eliminación de documentos está acorde con lo dispuesto en el Acuerdo 04 de 2019?</t>
  </si>
  <si>
    <t>Archivo Gestión</t>
  </si>
  <si>
    <r>
      <t xml:space="preserve">Objetivo: </t>
    </r>
    <r>
      <rPr>
        <sz val="10"/>
        <color indexed="8"/>
        <rFont val="Arial"/>
        <family val="2"/>
      </rPr>
      <t xml:space="preserve"> Realizar la medición puntual de los archivos de gestión en la Entidad, conforme a la </t>
    </r>
    <r>
      <rPr>
        <b/>
        <sz val="10"/>
        <color rgb="FF000000"/>
        <rFont val="Arial"/>
        <family val="2"/>
      </rPr>
      <t>NTC 5029: 2001.</t>
    </r>
    <r>
      <rPr>
        <sz val="10"/>
        <color indexed="8"/>
        <rFont val="Arial"/>
        <family val="2"/>
      </rPr>
      <t xml:space="preserve"> Para adelantar esta actividad se deben contar con metros, decámetros.</t>
    </r>
  </si>
  <si>
    <r>
      <t xml:space="preserve">Objetivo: </t>
    </r>
    <r>
      <rPr>
        <sz val="10"/>
        <color indexed="8"/>
        <rFont val="Arial"/>
        <family val="2"/>
      </rPr>
      <t xml:space="preserve"> Realizar la medición puntual de los archivos de la entidad, conforme a la </t>
    </r>
    <r>
      <rPr>
        <b/>
        <sz val="10"/>
        <color rgb="FF000000"/>
        <rFont val="Arial"/>
        <family val="2"/>
      </rPr>
      <t xml:space="preserve">NTC 5029: 2001. </t>
    </r>
    <r>
      <rPr>
        <sz val="10"/>
        <color indexed="8"/>
        <rFont val="Arial"/>
        <family val="2"/>
      </rPr>
      <t>Para adelantar esta actividad se deben contar con metros, decámetros.</t>
    </r>
  </si>
  <si>
    <r>
      <t xml:space="preserve">Instrucciones: </t>
    </r>
    <r>
      <rPr>
        <sz val="10"/>
        <color rgb="FF000000"/>
        <rFont val="Arial"/>
        <family val="2"/>
      </rPr>
      <t xml:space="preserve">Aplique este formato en los documentos seleccionados para el </t>
    </r>
    <r>
      <rPr>
        <b/>
        <sz val="10"/>
        <color rgb="FF000000"/>
        <rFont val="Arial"/>
        <family val="2"/>
      </rPr>
      <t>muestreo.</t>
    </r>
    <r>
      <rPr>
        <sz val="10"/>
        <color rgb="FF000000"/>
        <rFont val="Arial"/>
        <family val="2"/>
      </rPr>
      <t xml:space="preserve"> Indique la oficina productora, la serie, subserie o asunto, identifique en el tipo de unidad de conservación o almacenamiento. Ingrese las fechas extremas e identifique si el tipo de ordenación del expediente y si presenta los instrumentos de descripción.</t>
    </r>
  </si>
  <si>
    <r>
      <t xml:space="preserve">Instrucciones: </t>
    </r>
    <r>
      <rPr>
        <sz val="10"/>
        <color rgb="FF000000"/>
        <rFont val="Arial"/>
        <family val="2"/>
      </rPr>
      <t>Aplique este formato en los documentos seleccionados para el</t>
    </r>
    <r>
      <rPr>
        <b/>
        <sz val="10"/>
        <color rgb="FF000000"/>
        <rFont val="Arial"/>
        <family val="2"/>
      </rPr>
      <t xml:space="preserve"> muestreo.</t>
    </r>
    <r>
      <rPr>
        <sz val="10"/>
        <color rgb="FF000000"/>
        <rFont val="Arial"/>
        <family val="2"/>
      </rPr>
      <t xml:space="preserve"> Indique la oficina productora, la serie, subserie o asunto, identifique en el tipo de unidad de conservación o almacenamiento. Ingrese las fechas extremas e identifique los deterioros que están afectando la conservación de los documentos.</t>
    </r>
  </si>
  <si>
    <t>Las Tablas de Retención Documental fueron adoptadas por la instancia competente? Indique acto administrativo</t>
  </si>
  <si>
    <t>Acuerdo 04 de 2013
Acuerdo 04 de 2019</t>
  </si>
  <si>
    <t>El Comité Institucional de gestión y desempeño emitió concepto para la aprobación del Sistema Integrado de Conservación?</t>
  </si>
  <si>
    <t>Acuerdo 06 de 2014
Decreto 1499 de 2017</t>
  </si>
  <si>
    <r>
      <t xml:space="preserve">Instrucciones: </t>
    </r>
    <r>
      <rPr>
        <sz val="10"/>
        <color rgb="FF000000"/>
        <rFont val="Arial"/>
        <family val="2"/>
      </rPr>
      <t xml:space="preserve">Indique la </t>
    </r>
    <r>
      <rPr>
        <b/>
        <sz val="10"/>
        <color rgb="FF000000"/>
        <rFont val="Arial"/>
        <family val="2"/>
      </rPr>
      <t>oficina productora</t>
    </r>
    <r>
      <rPr>
        <sz val="10"/>
        <color rgb="FF000000"/>
        <rFont val="Arial"/>
        <family val="2"/>
      </rPr>
      <t xml:space="preserve"> e identifique en el tipo de unidad de conservación o almacenamiento la cantidad de metros lineales. En material planimétrico indique la cantidad de documentos existentes.</t>
    </r>
  </si>
  <si>
    <r>
      <t xml:space="preserve">Instrucciones: </t>
    </r>
    <r>
      <rPr>
        <sz val="10"/>
        <color rgb="FF000000"/>
        <rFont val="Arial"/>
        <family val="2"/>
      </rPr>
      <t xml:space="preserve">Indique la </t>
    </r>
    <r>
      <rPr>
        <b/>
        <sz val="10"/>
        <color rgb="FF000000"/>
        <rFont val="Arial"/>
        <family val="2"/>
      </rPr>
      <t>oficina productora,</t>
    </r>
    <r>
      <rPr>
        <sz val="10"/>
        <color rgb="FF000000"/>
        <rFont val="Arial"/>
        <family val="2"/>
      </rPr>
      <t xml:space="preserve"> la serie, subserie o asunto, identifique en el tipo de unidad de conservación o almacenamiento la cantidad de metros lineales. En material planimétrico indique la cantidad de documentos existentes.</t>
    </r>
  </si>
  <si>
    <t xml:space="preserve">6ta </t>
  </si>
  <si>
    <t xml:space="preserve">En el marco de la estrategia territorial AGN en regiones estamos elaborando este documento, que posteriormente será adoptado mediante acto administrativo. </t>
  </si>
  <si>
    <t>N/A</t>
  </si>
  <si>
    <r>
      <t xml:space="preserve">Instrucciones: </t>
    </r>
    <r>
      <rPr>
        <sz val="10"/>
        <color rgb="FF000000"/>
        <rFont val="Arial"/>
        <family val="2"/>
      </rPr>
      <t xml:space="preserve">De acuerdo a los datos recolectados en las hojas del modelo, sombree  </t>
    </r>
    <r>
      <rPr>
        <sz val="10"/>
        <color rgb="FFFF0000"/>
        <rFont val="Arial"/>
        <family val="2"/>
      </rPr>
      <t>con color rojo</t>
    </r>
    <r>
      <rPr>
        <sz val="10"/>
        <color rgb="FF000000"/>
        <rFont val="Arial"/>
        <family val="2"/>
      </rPr>
      <t xml:space="preserve"> las áreas que presentan riesgo o problemáticas para la implementación de la función archivística en la Entidad.</t>
    </r>
  </si>
  <si>
    <t xml:space="preserve">Ordenación: </t>
  </si>
  <si>
    <t xml:space="preserve">Falta cultura archivística
Hábitos </t>
  </si>
  <si>
    <t>Realizar capacitación.
Contratar un archivista</t>
  </si>
  <si>
    <r>
      <t xml:space="preserve">El presente Modelo de Diagnóstico Integral de Archivos ha sido diseñado para recopilar información veraz frente a los aspectos que inciden directamente en la implementación de la Función Archivística en los sujetos obligados de la Ley General de Archivos. 
La relación de las preguntas con la normatividad vigente, permite a las personas que lo apliquen profundizar en los temas cuestionados y por lo tanto se convierte también en una herramienta de sensibilización.  Su </t>
    </r>
    <r>
      <rPr>
        <b/>
        <sz val="10"/>
        <color rgb="FF222222"/>
        <rFont val="Calibri"/>
        <family val="2"/>
      </rPr>
      <t>alcance está definido en la identificación de situaciones problemáticas o de riesgos</t>
    </r>
    <r>
      <rPr>
        <sz val="10"/>
        <color rgb="FF222222"/>
        <rFont val="Calibri"/>
        <family val="2"/>
      </rPr>
      <t xml:space="preserve"> a través de una matriz visual, lo que evita el uso de herramientas complejas usadas en otros tipos de diagnósticos empresariales, que abarcan mayor información y no son del resorte de este tipo de estudio. 
No se incluye la evaluación de las necesidades y normatividad respecto los Sistemas de Gestión de Documentos Electrónicos de Archivo, debido a que se pretende afianzar los conceptos de la organización de los documentos en soportes físicos lo que a futuro facilitará la compresión de la implementación de los SGDEA.
Como resultado de la aplicación de este modelo se espera que </t>
    </r>
    <r>
      <rPr>
        <b/>
        <sz val="10"/>
        <color rgb="FF222222"/>
        <rFont val="Calibri"/>
        <family val="2"/>
      </rPr>
      <t>quienes lo apliquen redacten un informe acompañando de material gráfico,</t>
    </r>
    <r>
      <rPr>
        <sz val="10"/>
        <color rgb="FF222222"/>
        <rFont val="Calibri"/>
        <family val="2"/>
      </rPr>
      <t xml:space="preserve"> donde se indiquen las </t>
    </r>
    <r>
      <rPr>
        <b/>
        <sz val="10"/>
        <color rgb="FF222222"/>
        <rFont val="Calibri"/>
        <family val="2"/>
      </rPr>
      <t xml:space="preserve">causas que impiden la implementación de la Función Archivística </t>
    </r>
    <r>
      <rPr>
        <sz val="10"/>
        <color rgb="FF222222"/>
        <rFont val="Calibri"/>
        <family val="2"/>
      </rPr>
      <t xml:space="preserve">y se </t>
    </r>
    <r>
      <rPr>
        <b/>
        <sz val="10"/>
        <color rgb="FF222222"/>
        <rFont val="Calibri"/>
        <family val="2"/>
      </rPr>
      <t>listen las necesidades que permitan a la Alta Dirección de la Entidad desarrollar o actualizar instrumentos Archivísticos</t>
    </r>
    <r>
      <rPr>
        <sz val="10"/>
        <color rgb="FF222222"/>
        <rFont val="Calibri"/>
        <family val="2"/>
      </rPr>
      <t xml:space="preserve"> como el</t>
    </r>
    <r>
      <rPr>
        <b/>
        <sz val="10"/>
        <color rgb="FF222222"/>
        <rFont val="Calibri"/>
        <family val="2"/>
      </rPr>
      <t xml:space="preserve"> Plan Institucional de Archivos</t>
    </r>
    <r>
      <rPr>
        <sz val="10"/>
        <color rgb="FF222222"/>
        <rFont val="Calibri"/>
        <family val="2"/>
      </rPr>
      <t xml:space="preserve"> y el Programa de Gestión Documental. 
</t>
    </r>
  </si>
  <si>
    <t>Actas</t>
  </si>
  <si>
    <r>
      <t xml:space="preserve">Objetivo: </t>
    </r>
    <r>
      <rPr>
        <sz val="10"/>
        <color indexed="8"/>
        <rFont val="Arial"/>
        <family val="2"/>
      </rPr>
      <t xml:space="preserve"> Realizar la medición puntual de los archivos de la entidad, conforme a la </t>
    </r>
    <r>
      <rPr>
        <b/>
        <sz val="10"/>
        <color rgb="FF000000"/>
        <rFont val="Arial"/>
        <family val="2"/>
      </rPr>
      <t>NTC 5029: 2001.</t>
    </r>
    <r>
      <rPr>
        <sz val="10"/>
        <color indexed="8"/>
        <rFont val="Arial"/>
        <family val="2"/>
      </rPr>
      <t xml:space="preserve"> Para adelantar esta actividad se deben contar con metros, decámetros.</t>
    </r>
  </si>
  <si>
    <t>Acuerdo 04 de 2013
Acuerdo 04 2019.</t>
  </si>
  <si>
    <t>El depósito ofrece suficiente espacio para albergar la documentación acumulada y su natural incremento?</t>
  </si>
  <si>
    <r>
      <t xml:space="preserve">Se desgastan o se deforman fácilmente las unidades de conservación como </t>
    </r>
    <r>
      <rPr>
        <b/>
        <sz val="11"/>
        <color rgb="FF000000"/>
        <rFont val="Calibri"/>
        <family val="2"/>
      </rPr>
      <t>cajas y carpetas?</t>
    </r>
  </si>
  <si>
    <t>Estante 1
Bandeja 4</t>
  </si>
  <si>
    <t>Pérdida de la 
informacón.
Dificil acceso a la información</t>
  </si>
  <si>
    <t>2019 - 2021</t>
  </si>
  <si>
    <t>MATRIZ DE ANÁLISIS O ACCIONES A DESARROLLAR</t>
  </si>
  <si>
    <t>el Comité Institucional de Gestión y Desempeño adelanta todas las funciones relacionadas con la política de gestión documental y archivos, que venía cumpliendo el Comité de Archivo, como lo estable el numeral 2 de la circular 100-04 de 2018?</t>
  </si>
  <si>
    <t>INFORMES-Informes a 
entes de control</t>
  </si>
  <si>
    <t>2020- 2021</t>
  </si>
  <si>
    <t xml:space="preserve">Decreto 1499 de 2017
Circular conjunta 100-04 de 2018 </t>
  </si>
  <si>
    <t>No se cuentan con estos elementos de seguridad, por tanto, se debe realizar la compra.</t>
  </si>
  <si>
    <t>2mtl</t>
  </si>
  <si>
    <t>10mtl</t>
  </si>
  <si>
    <t>Ventanilla Única</t>
  </si>
  <si>
    <t>Inventario documental</t>
  </si>
  <si>
    <t>Guías, catálogos, Indices</t>
  </si>
  <si>
    <r>
      <t xml:space="preserve">Las Tablas de Retención Documental fueron </t>
    </r>
    <r>
      <rPr>
        <b/>
        <sz val="12"/>
        <color theme="1"/>
        <rFont val="Calibri"/>
        <family val="2"/>
        <scheme val="minor"/>
      </rPr>
      <t xml:space="preserve">convalidadas </t>
    </r>
    <r>
      <rPr>
        <sz val="12"/>
        <color theme="1"/>
        <rFont val="Calibri"/>
        <family val="2"/>
        <scheme val="minor"/>
      </rPr>
      <t>por la instancia competente? Indique acto administrativo</t>
    </r>
  </si>
  <si>
    <r>
      <t xml:space="preserve">Ha desarrollado la Entidad las </t>
    </r>
    <r>
      <rPr>
        <b/>
        <sz val="12"/>
        <color theme="1"/>
        <rFont val="Calibri"/>
        <family val="2"/>
        <scheme val="minor"/>
      </rPr>
      <t>Tablas de Control de Acceso</t>
    </r>
    <r>
      <rPr>
        <sz val="12"/>
        <color theme="1"/>
        <rFont val="Calibri"/>
        <family val="2"/>
        <scheme val="minor"/>
      </rPr>
      <t xml:space="preserve"> para el establecimiento de categorías adecuadas de derechos y restricciones de acceso y seguridad aplicables a los documentos?</t>
    </r>
  </si>
  <si>
    <r>
      <t>Las carpetas reflejan las series y subseries documentales correspondientes a la</t>
    </r>
    <r>
      <rPr>
        <b/>
        <sz val="12"/>
        <color theme="1"/>
        <rFont val="Calibri"/>
        <family val="2"/>
        <scheme val="minor"/>
      </rPr>
      <t xml:space="preserve"> Unidad administrativa?</t>
    </r>
  </si>
  <si>
    <r>
      <t xml:space="preserve">El material gráfico (dibujos, croquis, mapas, planos, fotografías, ilustraciones, prensa, entre otros) es extraído y se deja en su </t>
    </r>
    <r>
      <rPr>
        <b/>
        <sz val="12"/>
        <color theme="1"/>
        <rFont val="Calibri"/>
        <family val="2"/>
        <scheme val="minor"/>
      </rPr>
      <t xml:space="preserve">lugar un testigo? </t>
    </r>
  </si>
  <si>
    <t>ACTAS- Actas Consejo 
de Gobierno</t>
  </si>
  <si>
    <t>2019- 2021</t>
  </si>
  <si>
    <t>Secretaria de Planeación</t>
  </si>
  <si>
    <r>
      <t>1 mtl __________&gt;  4 cajas 
X=    &lt;___________ 100CAJAS
X= 100</t>
    </r>
    <r>
      <rPr>
        <u/>
        <sz val="14"/>
        <color theme="1"/>
        <rFont val="Calibri"/>
        <family val="2"/>
        <scheme val="minor"/>
      </rPr>
      <t xml:space="preserve"> =  </t>
    </r>
    <r>
      <rPr>
        <b/>
        <u/>
        <sz val="14"/>
        <color theme="1"/>
        <rFont val="Calibri"/>
        <family val="2"/>
        <scheme val="minor"/>
      </rPr>
      <t>25mtl</t>
    </r>
    <r>
      <rPr>
        <sz val="14"/>
        <color theme="1"/>
        <rFont val="Calibri"/>
        <family val="2"/>
        <scheme val="minor"/>
      </rPr>
      <t xml:space="preserve">
       4</t>
    </r>
  </si>
  <si>
    <t>ALCALDÍA DE…</t>
  </si>
  <si>
    <t>FOTO 1: Fondo Acumulado
Foto 2: Archivo gestión de Sec. Gobierno</t>
  </si>
  <si>
    <t>Aún no se ha implementado el modelo de 
requisitos.</t>
  </si>
  <si>
    <t>Realizar picado del papel en máquina.
O rasgado.</t>
  </si>
  <si>
    <t>0.25mtl</t>
  </si>
  <si>
    <t>TOTAL= 10mtl</t>
  </si>
  <si>
    <t>Proyectos</t>
  </si>
  <si>
    <t>INFORMES-</t>
  </si>
  <si>
    <t>Informes auditoria</t>
  </si>
  <si>
    <r>
      <rPr>
        <b/>
        <sz val="10"/>
        <color theme="1"/>
        <rFont val="Arial"/>
        <family val="2"/>
      </rPr>
      <t>Control Interno</t>
    </r>
    <r>
      <rPr>
        <sz val="10"/>
        <color theme="1"/>
        <rFont val="Arial"/>
        <family val="2"/>
      </rPr>
      <t>- INFORMES-
Informes a entes control</t>
    </r>
  </si>
  <si>
    <t>Costales - 
Paquetes</t>
  </si>
  <si>
    <t>Llevar los registros
contables y financieros de la entidad.</t>
  </si>
  <si>
    <t>Contratos</t>
  </si>
  <si>
    <t>2018- 2021</t>
  </si>
  <si>
    <t>Preservar los archivos
para la toma de decisiones
Memorial institucional.</t>
  </si>
  <si>
    <t xml:space="preserve">Control Interno </t>
  </si>
  <si>
    <t>Realizar de manera conjunta el normograma junto
con la asesora juridica.</t>
  </si>
  <si>
    <t>Aún no se ha creado la ventanilla de 
archivo y correspondencia.</t>
  </si>
  <si>
    <t>Secretaria de Gobierno</t>
  </si>
  <si>
    <t>ALCALDÍA MUNICIPAL DE CHARTA</t>
  </si>
  <si>
    <t>PLANES</t>
  </si>
  <si>
    <t>2020 - 2021</t>
  </si>
  <si>
    <t>0.03</t>
  </si>
  <si>
    <t>CONTROL INTERNO</t>
  </si>
  <si>
    <t xml:space="preserve">Organizar los archivos.
</t>
  </si>
  <si>
    <t>Pérdida de la información
dificultad para acceder a la
información.
Problemática para la entidad, al no tener la información organizada.</t>
  </si>
  <si>
    <t>890210890-9</t>
  </si>
  <si>
    <t>CALLE 9 No. 3-31</t>
  </si>
  <si>
    <t>www.bolivar-santander.gov.co</t>
  </si>
  <si>
    <t>alcaldia @bolivar-santander.gov.co</t>
  </si>
  <si>
    <t>ADMINISTRADORA PÚBLICA</t>
  </si>
  <si>
    <t>ASESOR</t>
  </si>
  <si>
    <t>BOLÍVAR - SANTANDER</t>
  </si>
  <si>
    <t>la medicion aplica para los archivos de gestion</t>
  </si>
  <si>
    <t xml:space="preserve">Secretaria de Salud </t>
  </si>
  <si>
    <t>No esta actualizado de acuerdo a la estructura organico funcional-actual</t>
  </si>
  <si>
    <t>el vigente es el Decreto #075 de 2015, pero se encuentra enproceso de actualización</t>
  </si>
  <si>
    <t>Esta regulado solo para algunos funcionarios.</t>
  </si>
  <si>
    <t>Esta en proceso de actualización</t>
  </si>
  <si>
    <t>Secretaria General y de Gobierno.</t>
  </si>
  <si>
    <t>SE ENCUENTRA EN PROCESO DE ACTUALIZACIÒN</t>
  </si>
  <si>
    <t>TRD: RESOLUCIÓN 216 DE 23/9/2019</t>
  </si>
  <si>
    <t>ACTA 001 DE 19/09/2019</t>
  </si>
  <si>
    <t>RESOLUCIÓN #217 DE 23/09/2019</t>
  </si>
  <si>
    <t>SOLO SE HACE CON  LA SERIE CONTRATOS PARA SUBIR A PLATAFORMAS (SECOP, SIA OBSERVA)</t>
  </si>
  <si>
    <t xml:space="preserve">LA ENTIDAD DELEGÓ LAS COMPETENCIAS LABORALES PARA LA DIRECCIÓN Y ADMINISTRACIÓN DEL SISTEMA DE ARCHIVO GENERAL MUNICIPAL A WILLIAM SANCHEZ, AUXILIAR ADMINISTRATIVO GRADO 3, MEDIANTE OFICIO No 017/2021  </t>
  </si>
  <si>
    <t>DESPACHO ALCALDE</t>
  </si>
  <si>
    <t>alcaldia@bolivar-santander.gov.co</t>
  </si>
  <si>
    <t>SECRETARIA GENERAL Y DE GOBIERNO</t>
  </si>
  <si>
    <t>SECRETARIA DE PLANEACIÓN</t>
  </si>
  <si>
    <t>SECRETARIA DE HACIENDA</t>
  </si>
  <si>
    <t>SECRETARIA DE SALUD</t>
  </si>
  <si>
    <t xml:space="preserve">UMATA </t>
  </si>
  <si>
    <t>OBRAS PUBLICAS</t>
  </si>
  <si>
    <t>GOBIERNO COMUNITARIO</t>
  </si>
  <si>
    <t>COMISARIA DE FAMILIA</t>
  </si>
  <si>
    <t>controlinterno@bolivar-santander.gov.co</t>
  </si>
  <si>
    <t>secretariageneral@bolivar-santander.gov.co</t>
  </si>
  <si>
    <t>secretariadeplaneacion@bolivar-santander.gov.co</t>
  </si>
  <si>
    <t>secretariadehacienda@bolivar-santander.gov</t>
  </si>
  <si>
    <t>secretariadesalud@bolivar-santander.gov.co</t>
  </si>
  <si>
    <t>umata@bolivar-santander.gov.co</t>
  </si>
  <si>
    <t>desarrollocomunitario@bolivar-santander.gov.co</t>
  </si>
  <si>
    <t>edrovari2013@gmail.com</t>
  </si>
  <si>
    <t>jefaturadeobraspublicas@bolivar-santander.gov.co</t>
  </si>
  <si>
    <t>AUNQUE LA DOCUMENTACIÓN EN AZ's QUE AÚN REPOSA EN GESTIÓN SON DE AÑOS ANTERIORES A LOS QUE NO SE LE HA HECHO TRANSFERENCIA DOCUMENTAL</t>
  </si>
  <si>
    <t xml:space="preserve">Dependencia responsable: Secretaria General y Gobierno. Existen dos formatos: Decretos, Resoluciones. La oficina gestora solicita el número consecutivo, ya sea decreto o resolución, en donde se lleva una relación cronológica </t>
  </si>
  <si>
    <t xml:space="preserve">Son utilizados dos  formatos CORRESPONDENCIA ENVIADA, Y CORRESPONDENCIA RECIBIDA. En las que se relaciona toda los datos de las comunicaciones internas y externas. </t>
  </si>
  <si>
    <t>No se maneja seguimiento de tiempos de respuesta, las alertas se generan de manera informal, por medio de llamada o cumunicación personal.</t>
  </si>
  <si>
    <t>POR EL MOMENTO NO SE HA PUBLICADO, NI ESPECIFICADO UN HORARIO PARA LA UNIDAD DE CORRESPONDENCIA.</t>
  </si>
  <si>
    <t>Hay un depósito con dos bodegas de archivo, conocidas por los funcionarios como "Archivo central" aunque son fondos acumulados. Se dificulta la busqueda de documentos cuando los requieren, por cuestiones de mantenimiento y seguridad, debido a que los funcionarios manifiestan molestias de salud y dificultad para detectar los documentos.</t>
  </si>
  <si>
    <t>SISTEMA CONTABLE PRADMA</t>
  </si>
  <si>
    <t>SE REGISTRA TODO LO RELACIONADO CON EL AMBITO PRESUPUESTAL, CONTABLE, FINANCIERO Y SUS DERIVADOS</t>
  </si>
  <si>
    <t>8 MÓDULOS</t>
  </si>
  <si>
    <t>MODULO PRESUPUESTO: 30 CAMPOS.               MÓDULO TESORERIA: 47 CAMPOS                MÓDULOS ALMACEN: 39 CAMPOS…..             MÓDULO CONTABILIDAD: 18 CAMPOS               MÓDULO RECAUDO: 4 CAMPOS.           MÓDULO NÓMINA: 32 CAMPOS          MÓDULO PREDIAL: 36 CAMPOS        MÓDULO SOPORTE: 19 CAMPOS</t>
  </si>
  <si>
    <t>X  CONTRATO      MBS CD  PS 046 2021</t>
  </si>
  <si>
    <t>LUIS EVELIO RUIZ, SECRETARIO DE HACIENDA</t>
  </si>
  <si>
    <t>Secretaria de Hacienda</t>
  </si>
  <si>
    <t>ALCALDÍA MUNICIPAL DE BOLÍVAR SANTANDER</t>
  </si>
  <si>
    <t>Secretaria de Salud</t>
  </si>
  <si>
    <t>UMATA</t>
  </si>
  <si>
    <t>JEFATURA GOBIERNO COMUNITARIO</t>
  </si>
  <si>
    <t>ALCALDÍA MUNICIPAL DE BOLÍVAR</t>
  </si>
  <si>
    <t>JEFATURA DE OBRAS PÚBLICAS</t>
  </si>
  <si>
    <t>SOLICITUDES</t>
  </si>
  <si>
    <t>RESOLUCIONES</t>
  </si>
  <si>
    <t>LIBRO</t>
  </si>
  <si>
    <t>DECRETOS</t>
  </si>
  <si>
    <t>CERTIFICACIONES</t>
  </si>
  <si>
    <t>ACTAS</t>
  </si>
  <si>
    <t>CONTRATOS</t>
  </si>
  <si>
    <t>HOJAS DE VIDA</t>
  </si>
  <si>
    <t>OFICIOS</t>
  </si>
  <si>
    <t>VICTIMAS</t>
  </si>
  <si>
    <t>DERECHOS DE PETICIÓN</t>
  </si>
  <si>
    <t>RÉGIMEN SUBSIDIADO</t>
  </si>
  <si>
    <t>PROYECTOS</t>
  </si>
  <si>
    <t>CONVENIOS</t>
  </si>
  <si>
    <t>SISBEN</t>
  </si>
  <si>
    <t xml:space="preserve">MANTENER LA INFORMACIÓN ACTUALIZADA DE LOS ACTIVOS Y ELEMENTOS DE OFICINA ALCALDÍA MUNICIPAL </t>
  </si>
  <si>
    <t>SE LLEVA REGISTRO DE CAMPOS DEPORTIVOS, LOTES A NOMBRE DEL MUNICIPIO, ESCUELAS, COMPUTADORES, SCANNER, CPU, UPS, INSTRUMENTOS MUSICALES,ENTRE OTROS</t>
  </si>
  <si>
    <t>INVENTARIO MUNICIPAL</t>
  </si>
  <si>
    <t>DOS (2) HOJAS DE EXCEL, EN UNO SE REGISTRA LO REFERENTE A EQUIPOS Y ELEMENTOS DE OFICINA, EL OTRO ES UN ARCHIVO DE BODEGA EN DONDE SE REGISTRAN LOS ELEMENTOS PARA DAR DE BAJA</t>
  </si>
  <si>
    <t>HOJA DE EQUIPOS Y ELEMENTOS DE OFICINA: 23 CAMPOS                                   RELACIÓN DE ELEMENTOS PARA DAR DE BAJA EN BODEGA: 23 CAMPOS</t>
  </si>
  <si>
    <t>X SE CONSTRUYÓ EMPIRICAMENTE PARA FACILITAR LAS TAREAS DENTRO DE LA DEPENDENCIA</t>
  </si>
  <si>
    <t>28/01/2009-3/09/2021</t>
  </si>
  <si>
    <t>30/01/2007- 30/07/2021</t>
  </si>
  <si>
    <t>4 A-Z</t>
  </si>
  <si>
    <t>2005-2008</t>
  </si>
  <si>
    <t>7 A-Z</t>
  </si>
  <si>
    <t>31/01/2013- 31/08/2021</t>
  </si>
  <si>
    <t>1/02/2021- 13/08/2021</t>
  </si>
  <si>
    <t>11/03/2021-13/08/2021</t>
  </si>
  <si>
    <t>25/01/2021-06/09/2021</t>
  </si>
  <si>
    <t>27/08/2019- 22/07/2021</t>
  </si>
  <si>
    <t>17/02/2017-20/08/2021</t>
  </si>
  <si>
    <t>8.40</t>
  </si>
  <si>
    <t>24/04/2016-27/08/2021</t>
  </si>
  <si>
    <t xml:space="preserve">30/01/2017-  </t>
  </si>
  <si>
    <t>13/09/2012-30/08/2021</t>
  </si>
  <si>
    <t>14/11/2014-06/09/2021</t>
  </si>
  <si>
    <t>1.0</t>
  </si>
  <si>
    <t xml:space="preserve">INSPECCION DE POLICIA </t>
  </si>
  <si>
    <t xml:space="preserve">COMISARIA DE FAMILIA </t>
  </si>
  <si>
    <t>03/01/1993-01/09/2021</t>
  </si>
  <si>
    <t xml:space="preserve">2/08/2012-03/092021 </t>
  </si>
  <si>
    <t>A-Z   5</t>
  </si>
  <si>
    <t xml:space="preserve">LISTADO BENEFICIARIOS PROYECO VIVEROS DE CACAO SANTA ROSA </t>
  </si>
  <si>
    <t>BASE  DE DATOS DISEÑADA PARA REGISTRAR  LOS BENEFICIARIOS DE UN PROYECTO DE VIVEROS DE CACAO</t>
  </si>
  <si>
    <t>LLEVAR LA RELACIÓN DE LAS PERSONAS BENEFICIADAS DEL PROYECTO</t>
  </si>
  <si>
    <t>ALEXANDER HERNANDEZ, DIRECTOR UMATA</t>
  </si>
  <si>
    <t>BENEFICIARIOS INSUMOS Y HERRAMIENTAS AGRICOLAS A PEQUEÑOS Y MEDIANOS PRODUCTORES</t>
  </si>
  <si>
    <t>BASE  DE DATOS DISEÑADA PARA REGISTRAR  LOS BENEFICIARIOS DE INSUMOS Y HERRAMIENTAS</t>
  </si>
  <si>
    <t>5CAMPOS: NOMBRE, CÉDULA, VEREDA, CELULAR, No PLANTAS</t>
  </si>
  <si>
    <t xml:space="preserve"> ACTAS,  CIRCULAES,  COMUNICACIONES, INFORMES</t>
  </si>
  <si>
    <t>25/08/2008-12/07/2021</t>
  </si>
  <si>
    <t>0.9</t>
  </si>
  <si>
    <t>NO MANEJA SISTEMA DE INFORMACIÓN</t>
  </si>
  <si>
    <t>03/08/2006-30/12/2020</t>
  </si>
  <si>
    <t>DEPOSITO 1: BAÑO</t>
  </si>
  <si>
    <t xml:space="preserve">DEPOSITO2:OFICINA CENTRAL </t>
  </si>
  <si>
    <t>31/12/2007/08/09/2015</t>
  </si>
  <si>
    <t>ARCHIVADOR 1:</t>
  </si>
  <si>
    <t xml:space="preserve">ARCHIVADOR 2: </t>
  </si>
  <si>
    <t>O</t>
  </si>
  <si>
    <t>Para el 2021  no se han asignado recursos de inversión</t>
  </si>
  <si>
    <t>2009: Prestar servicios profesionales para la organización de fondos acumulados.                    2019:Contrato para elaboración de Instrumentos de archivisticos</t>
  </si>
  <si>
    <t>No, como bien queda demostrado, a la entidad le hace falta orientar recursos para la correcta implementación de los instrumentos archivísticos</t>
  </si>
  <si>
    <t xml:space="preserve">PLAN INTEGRAL DE SEGURIDAD Y CONVIVENCIA CIUDADANA 2020      PLAN DE CONTINGENCIA Y PLAN DE PREVENCIÓN Y PROTECCIÓN   </t>
  </si>
  <si>
    <t>Deposito</t>
  </si>
  <si>
    <t>FONDO ACUMULADO</t>
  </si>
  <si>
    <t>PLANOS</t>
  </si>
  <si>
    <t>15 A-Z, 89 CD</t>
  </si>
  <si>
    <t xml:space="preserve">SALA DE JUNTAS </t>
  </si>
  <si>
    <t>02702/2015</t>
  </si>
  <si>
    <t>PLANOS: 22, 3 A-Z</t>
  </si>
  <si>
    <t>ESTA SECRETARIA MANEJA GRAN VOLUMEN DE PLANOS.</t>
  </si>
  <si>
    <t>OFICINA PLANEACIÓN</t>
  </si>
  <si>
    <t>10/06/2015-12/2020</t>
  </si>
  <si>
    <t>215 CD</t>
  </si>
  <si>
    <t>umata</t>
  </si>
  <si>
    <t>AZ 2</t>
  </si>
  <si>
    <t>OFICINA</t>
  </si>
  <si>
    <t>CLASIFICAR A LA POBLACIÓN DE ACUERDO CON SUS CONDICIONES DE VIDA E INGRESOS</t>
  </si>
  <si>
    <t>IDENTIFICA, CLASIFICA Y ORDENA LA POBLACIÓN SEGÚN SU SITUACIÓN ECONÓMICA</t>
  </si>
  <si>
    <t>X Es DNP</t>
  </si>
  <si>
    <t xml:space="preserve">LUZ Celly Pardo </t>
  </si>
  <si>
    <t>Margarita Galeano</t>
  </si>
  <si>
    <t>Pasivocol</t>
  </si>
  <si>
    <t>Consolidar la Historia Laboral del todas las personas que han trabajado con el Municipio con el fin de mantener actualizado el calculo actuarial.</t>
  </si>
  <si>
    <t>son plataformas</t>
  </si>
  <si>
    <t>cuantificar el pasivo pensional de las entidades territoriales y sus descentralizadas con información sumistrada en bases de datos por cada un a de estas a tra vez de la reconstrucción y registro de las hisotria laborales, de los empleados activos, pensionados, beneficiarios de pensión y retirados.</t>
  </si>
  <si>
    <t>ESTRATIFICACIÓN URBANA</t>
  </si>
  <si>
    <t xml:space="preserve">27 CAMPOS </t>
  </si>
  <si>
    <t># FORMULARIO; DEPARTAMENTO, MUNICIPIO, ZONA, SECCIÓN, MANZANA, PREDIO, MEJORA, PROPIETARIO, ID, DIRECCIÓN, USO DE LA VIVIENDA, VIVENDA OCUPADA, PREGUNTAS (P2-P13) PUNTAJE, ESTRATO.</t>
  </si>
  <si>
    <t>ESTRATIFICACIÓN RURAL</t>
  </si>
  <si>
    <t>SOFWARD</t>
  </si>
  <si>
    <t>X NO SE HA APROVADO POR DECRETO</t>
  </si>
  <si>
    <t>REGIMEN SUBSIDIADO</t>
  </si>
  <si>
    <t>DETERMINAR EL ESTRATO SOCIECONOMICO DE LAS VIVIENDAS PARA EL COBRO EN LA FACTURACIÓN DE LOS SERVICIOS PUBLICOS</t>
  </si>
  <si>
    <t>MANTENER ACTUALIZADA LA BASE DE DATOS DE LAS PERSONAS AFILIADAS AL RÉGIMEN SUBSIDIADO</t>
  </si>
  <si>
    <t>22 CAMPOS</t>
  </si>
  <si>
    <t>CONSECUTIVO, CÓDICO EPS, TIPO IDENTIFICACIÓN, NÚMERO DE INDENTIFICACIÓN, APELLIDOS, NOMBRES, FECHA DE NACIMIENTO, SEXO, CÓDIGO DEPARTAMENTO, CÓDIGO MUNICIPIO, ZONA, FECHA AFICILACIÓN EPS, GRUPO POBLACIONAL, NIVEL SISBEN, TIPO SUBSIDIOS, ESTADO, FECHA DE ESTADO, NÚMERO CARNÉ, FECHA CARNÉ, ALTO COSTO.</t>
  </si>
  <si>
    <t>ACTUALIZAR Y DEPURAR LAS BASES DE DATOS DEL RÉGIMEN SUBSIDIADO.</t>
  </si>
  <si>
    <t>LISTADO CENSAL</t>
  </si>
  <si>
    <t>17 CAMPOS</t>
  </si>
  <si>
    <t>ACTUALIZAR Y DEPURAR LAS BASES DE DATOS DEL LISTADO CENSAL</t>
  </si>
  <si>
    <t>TIPO DE REGISTRO, CONSECUTIVO, CÓDICO EPS, TIPO IDENTIFICACIÓN, NÚMERO DE INDENTIFICACIÓN, APELLIDOS, NOMBRES, FECHA DE NACIMIENTO, SEXO, CÓDIGO MUNICIPIO, TIPO DE POBLACIÓN ESPECIAL, ETNIA, NOMBRE DEL RESGUARDO, POBLACIÓN ELEGIBLE,     ZONA, FECHA AFICILACIÓN EPS, GRUPO POBLACIONAL, NIVEL SISBEN, TIPO SUBSIDIOS, ESTADO, FECHA DE ESTADO, NÚMERO CARNÉ, FECHA CARNÉ, ALTO COSTO.</t>
  </si>
  <si>
    <t>PPNA</t>
  </si>
  <si>
    <t>G</t>
  </si>
  <si>
    <t>TIPO DE REGISTRO, CONSECUTIVO, CÓDICO EPS, TIPO IDENTIFICACIÓN, NÚMERO DE INDENTIFICACIÓN, APELLIDOS, NOMBRES, FECHA DE NACIMIENTO.</t>
  </si>
  <si>
    <t>FORMATO DE GESTIÓN DOCUMENTAL Y ARCHIVO</t>
  </si>
  <si>
    <t>SABER QUÉ DOCUMENTOS HA GENERADO LA DEPENDENCIA DE SECRETRIA DE SALUD</t>
  </si>
  <si>
    <t># ORDEN, SERIE, SUBSERIE, CARGO, NOMBRE DE LA SERIE, FECHAS EXTREMAS, UNIDADES DE CONSERVACIÓN: CAJA, CARPETA, TOMO, SERIAL, CD. #FOLIOS, SOPORTE, FRECUENCIA DE CONSULTA, OBSERVACIONES,</t>
  </si>
  <si>
    <t>victimas</t>
  </si>
  <si>
    <t>esta en SeGE</t>
  </si>
  <si>
    <t>11 AZ</t>
  </si>
  <si>
    <t>TOTAL</t>
  </si>
  <si>
    <t>40 PAQUETES DE PLANOS</t>
  </si>
  <si>
    <t>34 AZ y 89 CD</t>
  </si>
  <si>
    <t>215 CD Y 4 AZ</t>
  </si>
  <si>
    <t>2002-2021</t>
  </si>
  <si>
    <t>2009-2021</t>
  </si>
  <si>
    <t>24 LIBROS; 7 AZ</t>
  </si>
  <si>
    <t xml:space="preserve"> 5 A-Z</t>
  </si>
  <si>
    <t>2016- 2021</t>
  </si>
  <si>
    <t>9.40</t>
  </si>
  <si>
    <t>Hojas de Vida</t>
  </si>
  <si>
    <t>Acta posesión</t>
  </si>
  <si>
    <t>archivador salud</t>
  </si>
  <si>
    <t>1 AZ</t>
  </si>
  <si>
    <t>consolidado de la entidad</t>
  </si>
  <si>
    <t>2008-2021</t>
  </si>
  <si>
    <t>2005-2021</t>
  </si>
  <si>
    <t>2004-2021</t>
  </si>
  <si>
    <t>51 AZ / 304 CD7 24 LIBROS</t>
  </si>
  <si>
    <t>Actas; Actas De Empalme; Actas De Posesión; Acuerdos; Categorización Del Municipio En  Carrera Administrativa; Certificados; Comprobantes De Egreso; Constancias De Residencia; Convenios; Correspondencia; Decretos; Defensa Jurídica; Desiertos; Empalme; Hojas De Vida; Contratos; Informes; Manuales; Nominas; Oficios; Planillas; Programa Biblioteca; Proyectos; Resoluciones; Solicitudes; Subastas</t>
  </si>
  <si>
    <t>DESPACHO DEL ALCALDE Y SECRETARIA GENERAL Y DE GOBIERNO</t>
  </si>
  <si>
    <t>1970-2021</t>
  </si>
  <si>
    <t>Actas,  Circulares,  Comunicaciones, Informes</t>
  </si>
  <si>
    <t>Actas; Cesantías; Comprobantes Egreso; Conciliaciones; Contratos; Decretos; Extractos Ficha Catastral; Informes; Paz Y Salvos; Presupuesto; Recibo De Impuesto Predial; Traslados.</t>
  </si>
  <si>
    <t>Actas; Contratos; Convenios; Oficios</t>
  </si>
  <si>
    <t>Actas; Autorizaciones; Certificaciones; Compraventa; Comunicaciones; Consejo Territorial; Contratos;  Convenio; Convenios Construcción Polideportivo; Correspondencia; Derechos De Petición; Documentos Cic; EOT; Escrituras; Estratificación;  Estudios Y Diseños; Gimnasios Parques Infantiles; Interventoria; Licencias De Construcción; Licencias De Subdivisión; Licencias; Licitaciones; Manuales De Maquinaria; Mejoramiento De Vivienda; Oficios; Planillas; Planos; Proyectos; Reparación Volqueta;  Resoluciones;  Solicitudes.</t>
  </si>
  <si>
    <t>TESORERIA</t>
  </si>
  <si>
    <t>DESPACHO</t>
  </si>
  <si>
    <t>INSPECCION</t>
  </si>
  <si>
    <t>SALUD(F.ACC)</t>
  </si>
  <si>
    <t xml:space="preserve">HISTORIAS LAB </t>
  </si>
  <si>
    <t>07/03/1936-2010</t>
  </si>
  <si>
    <t>26/01/1956-29/12/2009</t>
  </si>
  <si>
    <t>1956-2007</t>
  </si>
  <si>
    <t>ACTAS INSPECCION OCULAR; ACTAS LEVANTAMIENTO; ADJUDICACION VALDIOS; AUDIENCIA CONCILIATORIA;  BOLETAS RETENCION Y LIBERTAD; CERTIFICADO DEFUNSION; COMISARIA DE FAMILIA; COMUNICADOS (ENVIADOS-RECIBIDOS); COMUNICADOS; CONSTANCIAS; DECLARACIONES; DEMANDAS; DESPACHOS PENALES; DICTAMEN PARCIAL; DILIGENCIAS AVALUO; DILIGENCIAS; INCORA; INFORME SECRETARIAL;  INSPECCIÓN NOTIFICACIONES; PROCESOS JUDICIALES; QUEJAS POLICIVAS; QUEJAS; RADICADOS DE SUMARIO; REQUERIMIENTOS</t>
  </si>
  <si>
    <t>ACTAS CONSEJO DE GOBIERNO; ACTAS DE INSPECCION OCULAR; ACTAS DE POSECION; ACTAS JAC; ACUEDUCTOS; ADJUDICACIONES; ADQUISICION DE VEHICULO; ANEXOS; ARRENDAMIENTO; AUTORIZACIONES; AVISOS; BECAS; BOLETINES ORDENANZA; BOLETAS DE DETENCION Y/O LIBERTAD; CERTIFICACIONES; CIRCULARES; COMUNICADOS; CONSTANCIAS; CONTRATOS; CONTROL DE ASITENCIA; CONTROL DE CORRESPONDENCIA; CONTROL DE MATRICULAS; CONTROL TACOS DE DINAMITA; CONVENIOS;  COOPERATIVA MULTIACTIVA EDUCADORES;COOPORACION FERIAS Y FIESTAS; DECLARACIONES; DECRETOS; DEMANDAS; DERECHOS DE PETICION; DOCUMENTOS DE CENSO; DOCUMENTOS TOYOTA; EDICTOS; EMPOSÁN; ESTUDIO TECNICO; FACTURAS; HOJAS DE CONTROL; HOJAS DE VIDA; INFORMES; LICENCIAS; LICITACIONES; ORDEN DE PEDIDO; ORDEN DE SUMINISTRO; ORDEN DE TRABAJO; ORDENES DE PRESTACION DE SERVICIOS; PLANILLAS DE ENVIO; PRESUPUESTO; RESOLUCIONES; SOLICITUDES; SUMINISTRO DE INSUMOS;</t>
  </si>
  <si>
    <t>INFORMES NOVACLINIC; CAPRECOM; PROGRAMA DE PAZ; COMUNICADOS (ENVIADOS-RECIBIDOS); FLUJO DE RECURSOS; ACTAS; COESAN; INFORMES REGIMEN SUBSIDIADO; SISTEMA DE SEGURIDAD SOCIAL; PAB; SUPERSALUD Y APORTES A PENSION; REPORTES NOVEDADES; CONSTANCIAS; FAMILAS EN ACCION; INFORMES; MANUAL OPERATIVO DESAYIUNOS INFANTILES; RECIBOS PROGRAMAS REVIVIR; CAFABA; COOPSALUD; CONSTANCIAS; CIRCULARES; CERTIFICACIONES; COMPARTA; ACUERDOS; PROMOCION Y PREVENCION; POLIZAS; RED DE SERVICIOS; CONTRATOS; CAJA COMOPENSACION FAMILIAR; OFICIOS; FORMULARIOS; ACCION SOCIAL; RELACION KID DE LABORATIORIO;</t>
  </si>
  <si>
    <t>ACTAS; ACUEDUCTO RURAL;  ACUEDUCTOS; AGUA POTABLE Y SANEAMIENTO BASICO;  ANALISIS DE AGUA; AVALUOS ACUEDUCTO; CAMINOS VECINALES;  CASA DEL EDUCADOR; CERTIFICACIONES; CIRCULARES; COMUNICADOS (ENVIADOS-RECIBIDOS); CONSTANCIAS; CONSTRUCCION AULAS DE CLASE;  CONTRATOS; CORRESPONDENCIA (ENVIADA-RECIBIDA); DOCUMENTOS INCODER; ECOPETROL IMPACTO AMBIENTAL; EJECUCION DE PRESUPUESTO; ESQUEMA DE ORDENAMIENTO TERRITORIAL; ESSA; ESTUDIOS Y DISEÑOS PARA LA PAVIMENTACION; EXPLOTACION MATERIALES; INFORME; INVENTARIOS; LEVANTAMIENTO TOPOGRAFICO; LICENCIAS DE CONSTRUCCION; LICITACIONES; MANUAL PARA EL AGENTE COMUNITARIO; MICROEMPRESA ASOCIATIVA; OFICIOS; ORDEN DE PRESTACION DE SERVICIOS; ORDENES DE TRABAJO; PLAN DE DESARROLLO MUNICIPAL;  PLAN DE VIAS; PLAN INSTITUCIONAL DE CAPACITACION; PLAN MAESTRO ACUEDUCTO CASCO URBANO; PLAN VIA ESTACION SANTA ROSA; PLANEACION CAMINOS VECINALESARIOS; PLANEACION MUNICIPAL;  PLANOS CASAS PREFABRICADAS; PLANTA DE TRATAMIENTOS; POBLACION VEREDAL; POLIZAS DE SEGUROS; PROGRAMA DE AHORRO Y USO EFICIENTE DEL AGUA; PROGRAMA PAZ Y DESARROLLO MAGDALENA MEDIO; PROGRAMAS DE VIVIENDA E INTERES SOCIAL; PROYECTO DE ACUEDUCTO ACUASUR; PROYECTO DE ELECTRIFICACION RURAL; PROYECTO DE REFORESTACION; PROYECTO REHABILITACION DE VIAS;  PROYECTO; PROYECTOS DE INSTALACIONES ELECTRICAS; PROYECTOS DE PLAZA DE MERCADO; REGISTRO DE SELLOS Y LIBROS JAC; REGISTRO FOTOGRAFICO; SALA DE OPERACIONES ESTACION SANTA ROSA; SANEAMIENTO BASICO;  FORMATO DE REVISION TECNICA ADOCUMENTAL DE PROYECTOS; CONSTRUCCION DE CANCHAS; REMODELACIONES; COTIZACIONES MAQUINARIA; DOCUMENTOS CONTRALORIA; RESERVAS NATURALES SERRANIA DE LOS YARIGUIES Y LAS QUINCHAS; CASA DE LA PARTICIPACION;</t>
  </si>
  <si>
    <t>1952-2010</t>
  </si>
  <si>
    <t>PLANEACION</t>
  </si>
  <si>
    <t>01-10-2001/28-12-2008</t>
  </si>
  <si>
    <t>SECRETARIA DE GOBIERNO</t>
  </si>
  <si>
    <t xml:space="preserve">SECRETARIA DE PLANEACIÓN </t>
  </si>
  <si>
    <t>INSPECCIÓN DE POLICIA</t>
  </si>
  <si>
    <t>UMATA 99</t>
  </si>
  <si>
    <t>Acta De Insumos; Actas De Posesión; Actas; Acuerdos; Autorización De Cirugías; Censo Población Canina Y Felina; Certificados; Circulares; Comité Departamental De Cafeteros; Comprobantes De Pago; Comunicaciones; Contrato Mínima Cuantía Para Compraventa; Contrato Modificatorio Y Adicional; Convenio Ica; Convenio Solidario; Correspondencia; Decretos; Derechos De Petición; Documentos Cas; Encuestas; Facturas Tractor; Guía Sanitaria De Movilización; Guías De Movimiento; Hojas De Vida; Informe Ica; Informes; Oficios Enviados Y Recibidos; Planillas De Asistencia; Prestación De Servicios; Proceso De Selección Abreviada; Programa De Asistencia Técnica Rural Directa; Recibos De Vacunación; Solicitudes; Suministro De Insumos Agropecuarios;</t>
  </si>
  <si>
    <t>Actas De Comité De Orden Público; Actas De Consejo; Actas De Orden Público; Acuerdos; Certificaciones; Circulares; Comités; Comunicaciones; Constancia De  Permanencia; Constancias De Residencia; Constancias; Contrato De Apoyo A La Gestión; Contrato De Obra Pública; Contrato De Suministro; Contrato Mínima cuantía Para Compraventa; Contrato Mínima cuantía; Contrato Prestación De Servicios; Contratos; Convenio De Asociación; Convenio Interinstitucional; Convenio Solidario; Convenios; Correspondencia Recibida Y Enviada; Juntas; Libro Radicador; Oficios; Pacto Agrario; Plan Anticorrupción; Proyectos De Acuerdo; Proyectos De Acuerdo; Resolución; Sana posesión; Transporte Escolar;</t>
  </si>
  <si>
    <t>22/1272016</t>
  </si>
  <si>
    <t>27/12/201</t>
  </si>
  <si>
    <t>Certificaciones; Comprobantes; Comunicaciones Recibidas Y Envidas; Declaración Industria Y Comercio; IGAC; Informes Auditoria; Lectura Servicios Públicos; Nómina; Notas Bancarias; Recibos Consignaciones; Régimen Subsidiado; Registro Presupuestal; Resoluciones; Sobretasa A La Gasolina; Traslados Bancarios;</t>
  </si>
  <si>
    <t>Actas De Consejo; Actas; Acuerdos; Antecedentes; Cafaba; Caprecom; Comité Vigilancia Epidemiológica; Comparta; Conciliaciones Extrajudiciales; Contrato Prestación De Servicios; Convenio; Convenios; Documentos; Estracto Bancario; Formulario Registro Único; Guias Sanitarias; Junta Hospital Local; Madres Comunitarias; Novedades; Nutrición; Oficios Recibidos Y Enviados; Plan Intervención Colectiva; Programa Alimentación; Programa Pan; Régimen Subsidiado; Resoluciones; Salud Pública; Salud Sexual Productiva; Salud Vida; Solicitudes; Soporte Carnetización;</t>
  </si>
  <si>
    <t>OTROS/ LIBROS</t>
  </si>
  <si>
    <t>Actas Inspección Ocular; Actas Levantamiento; Adjudicación Baldíos; Audiencia Conciliaciones; Boletas Retención Y Libertad; Certificados Defunción; Comunicados Enviados Y Recibidos; Constancias; Declaraciones; Demandas; Despachos Penales; Dictamen Policial; Diligencias Avalúo; Diligencias; Incora; Informe Secretarial; Notificaciones Y Comunicados; Procesos Judiciales; Quejas Policivas; Quejas; Radicador De Sumario; Requerimientos.</t>
  </si>
  <si>
    <t>cajas y carpetas</t>
  </si>
  <si>
    <t>si</t>
  </si>
  <si>
    <t>no</t>
  </si>
  <si>
    <t>si esta organizada</t>
  </si>
  <si>
    <t>Estante 1
Bandeja 3</t>
  </si>
  <si>
    <t>B</t>
  </si>
  <si>
    <t>M</t>
  </si>
  <si>
    <t>BUENO</t>
  </si>
  <si>
    <t>A</t>
  </si>
  <si>
    <t>CAJAS CARPETAS</t>
  </si>
  <si>
    <t>Estante 1
Bandeja 1</t>
  </si>
  <si>
    <t>N</t>
  </si>
  <si>
    <t>LOS ROTULOS SUMINISTRAN INFORMACIÓN PERO NO ESTAN DILIGENCIADOS EN SU TOTALIDAD</t>
  </si>
  <si>
    <t>CARPETAS CAJAS</t>
  </si>
  <si>
    <t>Estante 1
Bandeja 2</t>
  </si>
  <si>
    <t xml:space="preserve"> 07/04/2015</t>
  </si>
  <si>
    <t>RESOLUCION Y SOPORTE AYUDA HUMANITARIA; ASISTENCIA FUNERARIA</t>
  </si>
  <si>
    <t>COMITÉ TERRITORIAL DE JUSTICIA</t>
  </si>
  <si>
    <t>CARPETA Y ARCHIVADOR</t>
  </si>
  <si>
    <t>CAJON 3</t>
  </si>
  <si>
    <t>CARPETA Y ARCHIVADO</t>
  </si>
  <si>
    <t>novedades</t>
  </si>
  <si>
    <t>Cajas carpetas</t>
  </si>
  <si>
    <t>27 /04 2015</t>
  </si>
  <si>
    <t>ACTA DE SUSPENDIDOS</t>
  </si>
  <si>
    <t>Caja</t>
  </si>
  <si>
    <t xml:space="preserve">A </t>
  </si>
  <si>
    <t>Estante 1
Bandeja 5</t>
  </si>
  <si>
    <t>NOVEDADES GENERALES 2017</t>
  </si>
  <si>
    <t>VERIFICACION SALUD</t>
  </si>
  <si>
    <t>SIN ESTANTES</t>
  </si>
  <si>
    <t>NOVEDADES GENERALES 2019</t>
  </si>
  <si>
    <t>ACTUALIZACION DE NOVEDADES 2019</t>
  </si>
  <si>
    <t>Caja CARPETA</t>
  </si>
  <si>
    <t>SALUD</t>
  </si>
  <si>
    <t>ACTAS DE REUNION</t>
  </si>
  <si>
    <t>OBRAS PÚBLICAS</t>
  </si>
  <si>
    <t>ACTAS DE ENTREGA Y RECIBIDO</t>
  </si>
  <si>
    <t>SIN CAJA             SIN CARPETA</t>
  </si>
  <si>
    <t>CONTRATO</t>
  </si>
  <si>
    <t>ENVIADOS</t>
  </si>
  <si>
    <t xml:space="preserve">CONVENIO SOLIDARIO </t>
  </si>
  <si>
    <t xml:space="preserve">PROCESO COIMBUSTIBLE </t>
  </si>
  <si>
    <t xml:space="preserve">Cajas </t>
  </si>
  <si>
    <t>Estante 2 
Bandeja 1</t>
  </si>
  <si>
    <t>Estante 2
Bandeja 1</t>
  </si>
  <si>
    <t>Contrato prestaciòn de servicios apoyo a la gestión</t>
  </si>
  <si>
    <t>20/01/20202</t>
  </si>
  <si>
    <t>Estante 2 
Bandeja 2</t>
  </si>
  <si>
    <t>PROCESO DE LICITACIÓN PÚBLICA PARA SUMINISTRO</t>
  </si>
  <si>
    <t>Estante 2 
Bandeja 3</t>
  </si>
  <si>
    <t>CONVENIO DE ASOCIACIÓN</t>
  </si>
  <si>
    <t>Estante 2
Bandeja 3</t>
  </si>
  <si>
    <t>Estante 2 
Bandeja 4</t>
  </si>
  <si>
    <t>ACTA ENTREGA DE VIBROCOMPACTADORA</t>
  </si>
  <si>
    <t>CONTRATO MINIMA CUANTIA DE COMPRAVENTA</t>
  </si>
  <si>
    <t>Estante 3
Bandeja 1</t>
  </si>
  <si>
    <t>Estante 3
Bandeja 2</t>
  </si>
  <si>
    <t>SELECCIÓN ABREVIADA POR SUBASTA INVERSA</t>
  </si>
  <si>
    <t>Estante 3
Bandeja 3</t>
  </si>
  <si>
    <t>CAJA</t>
  </si>
  <si>
    <t>Estante 3
Bandeja 4</t>
  </si>
  <si>
    <t>caja</t>
  </si>
  <si>
    <t>Estante 3
Bandeja 5</t>
  </si>
  <si>
    <t>SECRETARIA HACIENDA</t>
  </si>
  <si>
    <t>PRESUPUESTO AÑO 2009</t>
  </si>
  <si>
    <t>CONTRATO DE PRESTACIÓN DE SERVICIOS SELECCIÓN ABREVIADA</t>
  </si>
  <si>
    <t>Estante 1
Bandeja 6</t>
  </si>
  <si>
    <t>Estante 1
Bandeja 7</t>
  </si>
  <si>
    <t>Estante 1
Bandeja 8</t>
  </si>
  <si>
    <t xml:space="preserve">BALANCE DE PRUEBA </t>
  </si>
  <si>
    <t>Estante 1
Bandeja 9</t>
  </si>
  <si>
    <t>Estante 1
Bandeja 10</t>
  </si>
  <si>
    <t>EL DEPÒSITO DE HACIENDA DONDE REPOSA LA DOCUMENTACIÓN MÀS ANTIGUA EXISTENTE EN EL ARCHIVO DE GESTIÓN NO CUENTA CON ESPACIO SUFICIENTE PARA EL VOLUMEN DOCUMENTAL EXISTENTE, POR LO TANTO, LAS CAJAS EN LOS ESTANTES SE ORIENTAN CON LAS CARAS LATERALES SOBRE LAS BALDAS, ACOMODANDO DE A 8 CAJAS POR BANDEJA. ES ASÍ COMO LA MUESTRA REFERENTE A DICHO DEPÒSITO SE HACE POR LÍNEA DE CAJAS Y NO POR BANDEJA</t>
  </si>
  <si>
    <t>COMPROBANTE DE EGRESO</t>
  </si>
  <si>
    <t>SEGURIDAD SOCIAL ADMON CENTRAL</t>
  </si>
  <si>
    <t>Estante 6
Bandeja 2</t>
  </si>
  <si>
    <t>Estante 6
Bandeja 4</t>
  </si>
  <si>
    <t>Estante 6
Bandeja 3</t>
  </si>
  <si>
    <t>Estante 6
Bandeja 5</t>
  </si>
  <si>
    <t>OFICIOS RECIBIDOS</t>
  </si>
  <si>
    <t>Estante 6
Bandeja 6</t>
  </si>
  <si>
    <t xml:space="preserve">CONTRATO DE PRESTACIÓN DE SERVICIOS </t>
  </si>
  <si>
    <t>PISO</t>
  </si>
  <si>
    <t>SOBRE CAJA</t>
  </si>
  <si>
    <t>LIBRO RADICADOR DE CHEQUES</t>
  </si>
  <si>
    <t>ARCHIVADOR</t>
  </si>
  <si>
    <t>RIESGOS PROFESIONALES  PARAFISCALES CAJASAN</t>
  </si>
  <si>
    <t>CAJÓN 2</t>
  </si>
  <si>
    <t xml:space="preserve">PROCESO DE MÍNIMA CUANTIA DE PRESTACIÓN DE SERVICIOS </t>
  </si>
  <si>
    <t>ARMARIO       SOBRE CAJA</t>
  </si>
  <si>
    <t>ARMARIO</t>
  </si>
  <si>
    <t xml:space="preserve">ACTIVIDADES AMBIENTALES </t>
  </si>
  <si>
    <t>GUIAS DE MOVILIDAD</t>
  </si>
  <si>
    <t xml:space="preserve">LA JEFATURA DE UMATA NO CUENTA CON ESTANTES METALICOS, SON EN MADERA Y MDF, IGUALMENTE LA DOCUMENTOS SE GUARDAN AL LADO DE HERRAMIENTAS E INSUMOS MÉDICOS </t>
  </si>
  <si>
    <t>RESTABLECIMIENTO DE DERECHOS</t>
  </si>
  <si>
    <t>LICENCIAS DE TRANSPORTE</t>
  </si>
  <si>
    <t>19/111/2014</t>
  </si>
  <si>
    <t>COMUNICACIONES ENTIDADES OFICIALES</t>
  </si>
  <si>
    <t xml:space="preserve">Estante 1
Sobrecaja1 Bandeja1 </t>
  </si>
  <si>
    <t xml:space="preserve">Estante 1
Bandeja1 </t>
  </si>
  <si>
    <t>Estante 1
Bandeja2</t>
  </si>
  <si>
    <t xml:space="preserve">INSPECCION MUNICIPAL DE POLICIA </t>
  </si>
  <si>
    <t>LIBRO RADICADOR DE PROCEDIMIENTOS</t>
  </si>
  <si>
    <t>Estante 1
Bandeja5</t>
  </si>
  <si>
    <t>INSPECCIÓN Y SUPERVISIÓN REGIMEN SUBSIDIADO 2017</t>
  </si>
  <si>
    <t>Estante 1
Bandeja1</t>
  </si>
  <si>
    <t>CONVENIO INTERINSTITUCIONAL DE ASOCIACIÓN 2017</t>
  </si>
  <si>
    <t>POBLACIÓN VULNERABLE</t>
  </si>
  <si>
    <t>Estante 1
Bandeja3</t>
  </si>
  <si>
    <t>INFORME</t>
  </si>
  <si>
    <t>Estante 1
Bandeja4</t>
  </si>
  <si>
    <t>OFICIOS ENVIADOS</t>
  </si>
  <si>
    <t>Estante 1
Bandeja6</t>
  </si>
  <si>
    <t>SECRETARIA GENERAL</t>
  </si>
  <si>
    <t>NÓMINA</t>
  </si>
  <si>
    <t xml:space="preserve"> NO</t>
  </si>
  <si>
    <t>ARCHIVADOR 1</t>
  </si>
  <si>
    <t>PROCESO DE LICITACIÓN PÚBLICA PARA OBRA PÚBLICA</t>
  </si>
  <si>
    <t>PROCESO DE SELECCIÓN ABREVIADA MENOR CUANTIA PARA OBRA PÚBLICA</t>
  </si>
  <si>
    <t>CONTRATO DE PRESTACIÓN DE SERVICIOS APOYO A LA GESTIÓN</t>
  </si>
  <si>
    <t>LICITACIÓN PÚBLICA PARA OBRA PÚBLICA</t>
  </si>
  <si>
    <t>INTERVENTORIA PLACA HUELLAS 2018</t>
  </si>
  <si>
    <t>SOBRE CAJA 1</t>
  </si>
  <si>
    <t>SOBRE CAJA 2</t>
  </si>
  <si>
    <t>SOBRE CAJA3</t>
  </si>
  <si>
    <t>SOBRE CAJA2</t>
  </si>
  <si>
    <t>SOBRE CAJA 3</t>
  </si>
  <si>
    <t xml:space="preserve">CONTRATO </t>
  </si>
  <si>
    <t>INTERVENTORIA POLIDEPORTIVO</t>
  </si>
  <si>
    <t>ESTUDIO GEOTECNICO NUEVO RESTAURANTE  ESCOLAR DE ACUERDO A LA NORMA NSR-10</t>
  </si>
  <si>
    <t>CONTRATO ESTRATIFICACIÓN</t>
  </si>
  <si>
    <t>CONTRATO CONTRUCIÓN DE OBRA DE TECNIFICACIÓN Y OPTIMIZACIÓN DE ACUEDUCTO</t>
  </si>
  <si>
    <t>Estante 2
Bandeja 2</t>
  </si>
  <si>
    <t>CONTRATO DE SUMINISTRO</t>
  </si>
  <si>
    <t>15/15/2016</t>
  </si>
  <si>
    <t>Estante 2
Bandeja 4</t>
  </si>
  <si>
    <t>ANEXOS PUNTAS Y COLAS ESSA</t>
  </si>
  <si>
    <t>HISTORIAS LABORALES</t>
  </si>
  <si>
    <t>Estante 1
Bandeja 1    SOBRECAJA</t>
  </si>
  <si>
    <t>CONTRATO PRESTACIÓN DE SERVICIOS PROFESIONALES</t>
  </si>
  <si>
    <t>CONTRATO PRESTACIÓN DE SERVICIOS DE APOYO A LA GESTIÓN</t>
  </si>
  <si>
    <t>BB</t>
  </si>
  <si>
    <t>PROCESO MINIMA CUANTIA PARA PRESTACIÓN DE SERVICIOS</t>
  </si>
  <si>
    <t>INFORME DE EMPALME</t>
  </si>
  <si>
    <t>CARACTERIZACIÓN DE POBLACIÓN CONDICIÓN DE DISCAPACIDAD</t>
  </si>
  <si>
    <t>HISTORIAS LABORALES CIGEP</t>
  </si>
  <si>
    <t>ACUERDOS</t>
  </si>
  <si>
    <t xml:space="preserve"> APORTES PENSIONALES;AVISOS DE GLOSA;BALANCE DE CAJA; BOLETINES;CAMINOS;CERTIFICACIONES;CESANTIAS;COLILLAS; COMUNICADOS RECIBIDOS;CONSTANCIAS;COTIZACIONES;CUADRO DE SALRIOS ;CUADROS DE JORNALES;CUENTAS: DE INVERSION (MAQUINARIA Y EQUIPO, MUNICIPALES, TNR, PERSONERIA, ACUEDUCTO Y ALCANTARILLADO);DEUDA PUBLCA; EGRESOS;ENTREGA DE SUMINISTROS;FACTURAS;FONDOS COMUNES;HABITACIONES HIGIENICAS;IMPUESTOS;INVENTARIOS;LIBRO DE GASTOS;LIQUIDACION;NOMINAS;RECAUDOS DE FONDO;RECIBOS;RESOLUCIONES;TESORERIA;VIATICOS</t>
  </si>
  <si>
    <t>ALCALDÍA DE BOLÍVAR SANTANDER</t>
  </si>
  <si>
    <t>DEMANDAS</t>
  </si>
  <si>
    <t>DECLARACIONES</t>
  </si>
  <si>
    <t>OFICIOS RECIBIDOS, PÉRDIDA DE DOCUMENTOS; TELEGRAMAS</t>
  </si>
  <si>
    <t>DILIGENCIAS</t>
  </si>
  <si>
    <t>INFORME SECRETARIAL</t>
  </si>
  <si>
    <t>Estante 2
Bandeja 1   SOBRECAJA</t>
  </si>
  <si>
    <t>RADICADOS</t>
  </si>
  <si>
    <t>5/6/199O</t>
  </si>
  <si>
    <t>Estante 2
Bandeja 5</t>
  </si>
  <si>
    <t>TUTELA</t>
  </si>
  <si>
    <t xml:space="preserve">DESPACHO </t>
  </si>
  <si>
    <t>CONSTANCIAS</t>
  </si>
  <si>
    <t>ACTAS DE POSESIÓN</t>
  </si>
  <si>
    <t>Estante 4
Bandeja 5</t>
  </si>
  <si>
    <t>Estante 4
Bandeja 1</t>
  </si>
  <si>
    <t>Estante 4
Bandeja 2</t>
  </si>
  <si>
    <t>COMUNICADOS RECIBIDOS</t>
  </si>
  <si>
    <t>Estante 4
Bandeja 3</t>
  </si>
  <si>
    <t>Estante 4
Bandeja 4</t>
  </si>
  <si>
    <t>Estante 4
Bandeja 6</t>
  </si>
  <si>
    <t>PLANEACIÓN MUNICIPAL</t>
  </si>
  <si>
    <t>PROYECTO DE ACUEDUCTO</t>
  </si>
  <si>
    <t>Estante 22
Bandeja 6</t>
  </si>
  <si>
    <t>Estante 22
Bandeja 1</t>
  </si>
  <si>
    <t>Estante 22
Bandeja 2</t>
  </si>
  <si>
    <t>Estante 22
Bandeja 3</t>
  </si>
  <si>
    <t>PROYECTO REHABILITACIÓN EN VIAS</t>
  </si>
  <si>
    <t>Estante 22
Bandeja 4</t>
  </si>
  <si>
    <t>Estante 22
Bandeja 5</t>
  </si>
  <si>
    <t>CONSTRUCCIÓN QUEBRADA PATALO</t>
  </si>
  <si>
    <t>Estante 23
Bandeja 1</t>
  </si>
  <si>
    <t>VIAS, ACUEDUCTOS</t>
  </si>
  <si>
    <t>PLAN DEPARTAMENTAL DE AGUAS</t>
  </si>
  <si>
    <t>Estante 23
Bandeja 2</t>
  </si>
  <si>
    <t xml:space="preserve">B </t>
  </si>
  <si>
    <t>REMODELACIÓN PALACIO MUNICIPAL</t>
  </si>
  <si>
    <t>Estante 23
Bandeja 3</t>
  </si>
  <si>
    <t>DOCUMENTOS RECIBIDOS</t>
  </si>
  <si>
    <t>Estante 23
Bandeja 5</t>
  </si>
  <si>
    <t>Estante 23
Bandeja 4</t>
  </si>
  <si>
    <t>INFORME NOVACLINIC</t>
  </si>
  <si>
    <t>Estante 24
Bandeja 1</t>
  </si>
  <si>
    <t>Estante 24
Bandeja 2</t>
  </si>
  <si>
    <t>Estante 24
Bandeja 3</t>
  </si>
  <si>
    <t>REGIMEN DE SEGURIDAD SUBSIDIADO</t>
  </si>
  <si>
    <t>CAPRECON</t>
  </si>
  <si>
    <t>Estante 24
Bandeja 4</t>
  </si>
  <si>
    <t>CUADRO DE JORNALES</t>
  </si>
  <si>
    <t>Estante 24
Bandeja 5</t>
  </si>
  <si>
    <t>Estante 13
Bandeja 1</t>
  </si>
  <si>
    <t>CUENTAS INVERSIÒN</t>
  </si>
  <si>
    <t>Estante 13
Bandeja 2</t>
  </si>
  <si>
    <t>Estante 13
Bandeja 3</t>
  </si>
  <si>
    <t>Estante 13
Bandeja 4</t>
  </si>
  <si>
    <t>COPIAS CUENTAS PROVISOCIAL</t>
  </si>
  <si>
    <t>GASTOS SECTOR SALUD Y EDUCACIÓN</t>
  </si>
  <si>
    <t>Estante 21
Bandeja 1</t>
  </si>
  <si>
    <t>LA DOCUMENTACIÓN QUE REPOSA EN EL ESTANTE No 21 SE ENCUENTRA EN GRAVE PELIGRO DE CONSERVACIÓN, VARIAS CAJAS ESTAN SIENDO COMPROMETIDAS POR EL INGRESO DE AGUA QUE  DEL TECHO BAJA POR LA PARED Y CORRE POR TODAS LAS BANDEJAS. SE RECOMIENDA CATEGORICAMENTE APLICAR CORRECTIVOS NECESARIOS</t>
  </si>
  <si>
    <t>PIC 2014                        SALUD SEXUAL</t>
  </si>
  <si>
    <t xml:space="preserve">CONTRATO CONVENIO </t>
  </si>
  <si>
    <t>PLANILLA DE ASISTENCIA</t>
  </si>
  <si>
    <t>PRESTACIÓN DE SERVICIOS</t>
  </si>
  <si>
    <t>CARPETA</t>
  </si>
  <si>
    <t xml:space="preserve">CONVENIO INTERINSTITUCIONAL DE ASOCIACIÓN </t>
  </si>
  <si>
    <t>Estante 6
Bandeja 1</t>
  </si>
  <si>
    <t>INFORMES CON RECURSOS VIGENCIA 2014</t>
  </si>
  <si>
    <t xml:space="preserve">
Resolución 179 De Julio 30 De 2018
</t>
  </si>
  <si>
    <t>Todo se establece de acuerdo a las políticas Gestión Documental, contempladas en el comité de Comité Institucional de Gestión y Desempeño</t>
  </si>
  <si>
    <t>Las entidad realizó la transicion del Comité de Archivo o Comité de Desarrollo Administrativo al Comité Institucional de Gestión y Desempeño?</t>
  </si>
  <si>
    <t>PRESTACION DE SERVICIOS</t>
  </si>
  <si>
    <t>MINIMA CUANTIA</t>
  </si>
  <si>
    <t>PROCESO DE MINIMA CUANTIA</t>
  </si>
  <si>
    <t>PLANILLA DE RADICADO CORRESPONDENCIA ENVIADA  2018</t>
  </si>
  <si>
    <t>APOYO OPERATIVO LOGISTICO Y ASISTENCIAL</t>
  </si>
  <si>
    <t>OFICIO CONTRALORIA 2018</t>
  </si>
  <si>
    <t>Estante 1
Bandeja 100</t>
  </si>
  <si>
    <t>Estante 1
Bandeja 101</t>
  </si>
  <si>
    <t>Estante 1
Bandeja 102</t>
  </si>
  <si>
    <t>Estante 1
Bandeja 103</t>
  </si>
  <si>
    <t xml:space="preserve">Estante 2
Bandeja 1 </t>
  </si>
  <si>
    <t>ENTREGA DE BIENESTARINA</t>
  </si>
  <si>
    <t>CAJA Y CARPETA</t>
  </si>
  <si>
    <t>NSI</t>
  </si>
  <si>
    <t>FORTALECIMIENTO DE LA AUTORIDAD SANITARIA</t>
  </si>
  <si>
    <t>CONVENIO INTERINSTITUCIONAL DE ASOCIACION</t>
  </si>
  <si>
    <t>COMPARTA</t>
  </si>
  <si>
    <t>EXTRACTOS BANCARIOS</t>
  </si>
  <si>
    <t>CONTRATO INTERADMINISTRATIVO</t>
  </si>
  <si>
    <t>ESTAMPILLA ADULTO MAYOR</t>
  </si>
  <si>
    <t>DIMENSIO SALUDY AMBITO LABORAL</t>
  </si>
  <si>
    <t>DIMENSION DE VIDA SALUDABLE Y CONDIONESNO TRANSMISIBLES</t>
  </si>
  <si>
    <t>COMPROBANTES DE EGRESO</t>
  </si>
  <si>
    <t>FI</t>
  </si>
  <si>
    <t xml:space="preserve">CAJA </t>
  </si>
  <si>
    <t>ESTRACTOS BANCARIOS BANCOLOMBIA</t>
  </si>
  <si>
    <t>ENTIDADES BANCARIAS 2014</t>
  </si>
  <si>
    <t>CUENTAS DE COBRO</t>
  </si>
  <si>
    <t>26/05 2014</t>
  </si>
  <si>
    <t>COMUNICACIÓN POR DEPENDENCIAS</t>
  </si>
  <si>
    <t xml:space="preserve"> TRASLADOS BANCARIOS</t>
  </si>
  <si>
    <t xml:space="preserve">cajas y carpetas </t>
  </si>
  <si>
    <t xml:space="preserve">EXTRACTOS BANCARIOS </t>
  </si>
  <si>
    <t>12/12/207</t>
  </si>
  <si>
    <t xml:space="preserve">COMPROBANTES DE EGRESO </t>
  </si>
  <si>
    <t xml:space="preserve">COMUNICACIONES RECIBIDAS </t>
  </si>
  <si>
    <t xml:space="preserve">NOVEDADES NOMINA </t>
  </si>
  <si>
    <t>20704/2020</t>
  </si>
  <si>
    <t>Estante 5
Bandeja 5</t>
  </si>
  <si>
    <t xml:space="preserve">RECIBOS DE CAJA PREDIAL </t>
  </si>
  <si>
    <t>Estante 5
Bandeja 4</t>
  </si>
  <si>
    <t xml:space="preserve">PROCESOS DE COBRO </t>
  </si>
  <si>
    <t>Estante 5
Bandeja 3</t>
  </si>
  <si>
    <t>18/0172018</t>
  </si>
  <si>
    <t>Estante 5
Bandeja 2</t>
  </si>
  <si>
    <t>Estante 5
Bandeja 1</t>
  </si>
  <si>
    <t xml:space="preserve">DECLARACIONES DE INDUSTRIA Y COMERCIO </t>
  </si>
  <si>
    <t>Estante 4
Bandeja 7</t>
  </si>
  <si>
    <t xml:space="preserve">CONTRATOS </t>
  </si>
  <si>
    <t>01/25/2018</t>
  </si>
  <si>
    <t>PRESUPUESTO</t>
  </si>
  <si>
    <t>ALCALDIA MUNICIPAL BOLÍVAR SANTANDER</t>
  </si>
  <si>
    <t>3208086695 /  3123497087</t>
  </si>
  <si>
    <t>PROFESIONAL EN GESTIÓN EMPRESARIAL</t>
  </si>
  <si>
    <t>JEFE DE DESPACHO</t>
  </si>
  <si>
    <t>Responsable de la Sección de Archivo.</t>
  </si>
  <si>
    <t>DIRECCIÓN Y ADMINISTRACIÓN DEL SISTEMA DE ARCHIVO GENERAL MUNICIPAL</t>
  </si>
  <si>
    <t>Hacer un acompañamiento sobre el manejo dado a los depósitos.</t>
  </si>
  <si>
    <t>AUXILIAR ADMINISTRATIVO GRADO 3</t>
  </si>
  <si>
    <t xml:space="preserve">* Creación de la Comisaria de FamilIia municipal de Bolívar: DECRETO No 031 de 2008, ABRIL 14 DE 2008.  OBJETO: "POR EL CUAL SE CREA LA COMISARIA DE FAMILIA MUNICIPAL DE BOLIVAR, SANTANDER Y SE SUPRIME LA INSPECCIÓNMUNICIPAL URBANA DE POLICIA".                                                                                                                  *DECRETO No 106 DE 2008, DE NOVIEMBRE 11 DE 2008. POR MEDIO DEL CUAL SE AJUSTA EL MANUAL DE FUNCIONES Y DE COMPETENCIAS LABORALESDEL CARGO DE AUXILIAR ADMINISTRATIVO ADSCRITO A LA INSPECCIÓN DE POLICIA-COMISARIA DE FAMILIA DEL MUNICIPIO DE BOLÍVAR SANTANDER                                                                                                * Creación de la Jefatura de Gobierno Comunitario: Decreto  #010 de 2016, del 1/02/2016, y se le asignaron nuevas funciones mediante Comunicación OFICIO No D-0018/2021, del 8/01/2021.                                                                                                                                                     </t>
  </si>
  <si>
    <t>* Fundación del Distrito parroquial de Bolívar ordenada el 28 de septiembre de 1842  la Cámara Provincial de Vélez, " En recuerdo de los heroicos hechos del Libertador"                                                                                                     * Creación del Municipio de Bolívar 1887.</t>
  </si>
  <si>
    <t>$30414130  Los recursos invertidos durante la Vigencia corresponde  a tres Contratos, dos para insumos y uno de apoyo para la gestión.</t>
  </si>
  <si>
    <t>Diez Dependendencias</t>
  </si>
  <si>
    <t>Solo se le hace Hoja de Control a los Contratos de las últimas vigencias, es conocido con el nombre de "LISTA DE CHEQUEO"</t>
  </si>
  <si>
    <t xml:space="preserve">Este proceso se realiza en archivo de gestión y solo para algunas series en específico, aunque la mayoria de trámites y expedientes no son foliados,  en su defecto la foliación se hace a documentación que es puesta </t>
  </si>
  <si>
    <t>Recientemente no se han hecho transferencias por parte de ninguna dependencia, y de las hechas con anterioridad no hay registro de la manera como hicieron la transferencia.</t>
  </si>
  <si>
    <t>Hay documentación que no ha podido ser encontrada debido al estado actual de los depósitos</t>
  </si>
  <si>
    <t>Con las Historias Laborales no se ha llevado a cabo procesos de organización de dicha serie. Aunque con los expedientes generados en los últimos años la entidad ha tratado de mantenerlos dispuestos según la Circular emitida por el AGN.</t>
  </si>
  <si>
    <t>se recepciona la comunicación y se radica en el formato radicador de correspondencia, donde se le asigna un número de radicado, con fecha, la manera como se  recepciona(presonal, correo electrónico, correo certificado), el asunto, el nombre del remitente, el número de folios, la oficina a la que va dirigida la comunicación, el nombre y firma de la persona quien recibe. Las comunicaciones se clasifican en INFORMATIVOS, SOLICITUDES, DERECHOS DE PETICIÓN, JURIDICO. Las comunicaciones son radicadas en un legajo con el nombre de " Correspondencia recibida". El proceso de respuesta, la oficina gestora, solicita un número de salida con el cual le dan respuesta a la comunicación radicada, en la planilla se relaciona el numero de radicado asignado, la fecha de envío, el nombre del destinatario, el asunto del documento, número de folios, forma de envío y, nombre de quien firma el documento</t>
  </si>
  <si>
    <t>Existen 5 depósitos de documentación dentro de la Alcaldía de Bolívar, dos de ellos son los reconocidos como "Central", en el segundo piso de la Casa de la Cultura. Los otros tres depósitos estan ubicados  dentro de las instalaciones de la Alcaldía en bodegas improvisadas para el almacenamiento de documentación, es así como encontramos dos depósitos en el primer piso, el primero de ellos es un cuarto destinado para almacenar químicos, productos de aseo y toda clase de elementos, en éste depósito guardan tres archivadores que contienen parte de las Historias Laborales, las llaves estan a cargo de la secretaria de Salud. El segundo depósito alberga el archivo  de gestión de la secretaria de Planeación, dado a su gran volumen de producción documental, tambien se guardan allí toda clase de equipos con fallas, en el deposito anteriormente funcionaba la cafeteria, siendo adecuada improvisadamente para la custodia de documentación. Finalmente, el tercer depósito es un pasillo al lado de los baños en el que se costodia parte del archivo de gestión de la Secretaria General y de Gobierno. Cabe mencionar que cada una de las dependencias tienen su archivo de gestión en las oficinas correspondientes.</t>
  </si>
  <si>
    <t>La mayoria de documentación es perforada y se le pone gancho plástico antes de guardarlo en cajas, carpetas y tapas plásticas a cada lado del expediente.</t>
  </si>
  <si>
    <t>Los espacios destinados como depositos solo cuentan con las paredes, techo y puerta con seguro, en todo lo demás evidencia falencias, las vantanas no tienen vidrios, ni filtros. La luz, el polvo y la llovizna entran directamente a los depósitos. Adicionalmente los depósitos de Central tienen averías en el techo, permitiendo el ingreso de agua y comprometiendo la preservación a largo plazo.</t>
  </si>
  <si>
    <t xml:space="preserve">
El aseo de los archivos de gestión es realizado por cada uno de los funcionarios.  En el archivo central el aseo lo ha realizado la auxiliar de oficios generales, el más reciente aseo fue en el mes de junio de 2021. Describa: lo primero que se hizo fue barrer con escoba, luego las cajas se limpiaron con una lanilla seca y a la hora de trapear se hizo con agua, límpido y ambientador que se reúnen en un balde para introducir el trapero y se pasa las veces necesarias.
</t>
  </si>
  <si>
    <t>La estantería se limpia bajando las cajas, humedeciendo la lanilla con alcohol y luego con una lanilla seca se repasa par que las cajas no se humedezcan. No se hace con regularidad.</t>
  </si>
  <si>
    <t>De la limpieza de las unidades de conservación lo realiza cada uno de los funcionarios.</t>
  </si>
  <si>
    <t>HOJAS DE VIDA, ACTAS DE POSESIÓN</t>
  </si>
  <si>
    <t>VOLUMEN DOCUMENTAL
 (UNIDADES) (ML)</t>
  </si>
  <si>
    <t xml:space="preserve">
Hojas De Vida, Contratos, Correspondencia, Informes, Acuerdos, Decretos, Certificados, Constancias De Residencia, Resoluciones, Oficios, Planillas, Solicitudes.
</t>
  </si>
  <si>
    <t xml:space="preserve">
Actas, Planillas, Actas De Posesión, Defensa Jurídica, Oficios, Convenios, Desiertos.
</t>
  </si>
  <si>
    <t>Actas De Empalme, Categorización Del Municipio En  Carrera Administrativa, Manuales, Empalme, Resoluciones, Oficios.</t>
  </si>
  <si>
    <t>Comunicaciones, Actas, Informes, Caracterización, Oficios.</t>
  </si>
  <si>
    <t>MUESTRA
(U) (ML)</t>
  </si>
  <si>
    <t>DESPACHO ALCALDE/ SECRETARIA GENERAL Y DE GOBIERNO</t>
  </si>
  <si>
    <t>Compraventa, Reparación Volqueta, Mejoramiento De Vivienda, Manuales De Maquinaria, Solicitudes, Consejo Territorial, Actas, Planillas, Planos, Contratos, Actas, Certificados, Correspondencia, Licitaciones, Comunicaciones, Derechos De Petición, Resoluciones, Interventoría, Convenio.</t>
  </si>
  <si>
    <t>Proyectos, Contratos, Escrituras, Interventoría, Convenios construcción Polideportivo, Licencias, Documentos Cic, Interventoría Acueducto, Gimnasios Parques Infantiles, , Licencias De Subdivisión, Oficios, ,Mejoramientos De Vivienda.</t>
  </si>
  <si>
    <t>Contratos, Certificaciones, Autorizaciones, Eot, Estratificación, Planos.</t>
  </si>
  <si>
    <t>Constancias, Oficios, Comunicaciones, Contratos, Mejoramiento De Vivienda, Planillas, Licencias, Certificaciones, Solicitudes, Licencias De Construcción, Actas, Informes, Estudios Y Diseños, Convenios.</t>
  </si>
  <si>
    <t>Actas, Contradicciones, Correspondencia, Orden De Comparendo, Querellas Policivas, Despachos Comisorios, Informes, Decretos, Diligencias De Inspecciones Oculares, Licencia De Transporte.</t>
  </si>
  <si>
    <t>Actas, Contradicciones, Correspondencia, Orden De Comparendo, Querellas Policivas, Despachos Comisorios, Informes, Decretos, Diligencias De Inspecciones Oculares, Licencia De Transporte,</t>
  </si>
  <si>
    <t>Libro Radicador: Requerimientos, Quejas Y Acuerdos Verbales, Procesos Policivos.</t>
  </si>
  <si>
    <t>Libro Radicador: Consignación De Alimentos, Conciliaciones Extrajudiciales, Bancos, Violencia Intrafamiliar, Proceso Menores, Amonestación Menores.</t>
  </si>
  <si>
    <t xml:space="preserve">A-Z: Requerimientos, Casos Resueltos, Expedientes Enviados, Policivos, Documentos Del Menor  </t>
  </si>
  <si>
    <t>Cajas Archivo: Restablecimiento De Derechos</t>
  </si>
  <si>
    <t>Solicitudes, Guías De Movilidad, Oficios, Consignaciones, Informe</t>
  </si>
  <si>
    <t xml:space="preserve">Actas De Entrega Donaciones, Estatutos Jac. Correspondencia, Planillas De Asistencia </t>
  </si>
  <si>
    <t>Comprobantes Egreso</t>
  </si>
  <si>
    <t>Extractos Y Conciliaciones</t>
  </si>
  <si>
    <t xml:space="preserve">Traslados, Actas, Cesantias, Decretos, Presupuesto, Contratos, Informes, Paz Y Salvos, Recibo De Impuesto Predial, </t>
  </si>
  <si>
    <t xml:space="preserve">Ficha Catastral </t>
  </si>
  <si>
    <t>Fondo Acumulado En Gestión</t>
  </si>
  <si>
    <t xml:space="preserve">Comprobantes De Egreso, Nominas, </t>
  </si>
  <si>
    <t>Novedades, Actas, Comunicaciones, Convenios, Ingreso Solidario, Oficios.</t>
  </si>
  <si>
    <t xml:space="preserve">Actas, Acuerdos, Certificaciones, Informes, Oficios, Solicitudes, Convenios, Contratos, Formatos Afiliación, Planillas, </t>
  </si>
  <si>
    <t xml:space="preserve">Documentos Varios, Documentos EPS, Contratos, Convenio, Informes, Resoluciones, Documentos Enviados, Certificados, Actas, </t>
  </si>
  <si>
    <t xml:space="preserve">Contratos, Solicitudes, Adulto Mayor, Certificaciones, </t>
  </si>
  <si>
    <t>Actas, Acuerdos,  Adulto Mayor, Certificaciones, Comunicaciones, Contratos, Convenios, Documentos Enviados, Documentos EPS, Documentos Varios, Formatos Afiliación, Informes, Ingreso Solidario, Novedades, Oficios, Planillas, Resoluciones, Solicitudes.</t>
  </si>
  <si>
    <t xml:space="preserve">Actas, Amonestación Menores, Bancos,  Casos Resueltos, Conciliaciones Extrajudiciales, Consignación De Alimentos, Contradicciones, Correspondencia, Decretos, Despachos Comisorios, Diligencias De Inspecciones Oculares, Documentos Del Menor, Expedientes Enviados, Informes, Libro Radicador, Licencia De Transporte, Orden De Comparendo, Policivos, Proceso Menores, Procesos Policivos, Quejas Y Acuerdos Verbales, Querellas Policivas, Requerimientos, Violencia Intrafamiliar.
</t>
  </si>
  <si>
    <t xml:space="preserve">Consignaciones, Contratos, Guías De Movilidad, Informes, Oficios, Solicitudes. </t>
  </si>
  <si>
    <t>Actas De Entrega Donaciones, Contratos, Correspondencia, Estatutos JAC,  Planillas De Asistencia.</t>
  </si>
  <si>
    <t>plan de acción territorial</t>
  </si>
  <si>
    <t>Contrato prestación de servicios apoyo a la gestión</t>
  </si>
  <si>
    <t>CONTRATO REPARACION DE VOLQUETAS</t>
  </si>
  <si>
    <t>COSTRUCCION DE PAVIMENTO RIGIDO</t>
  </si>
  <si>
    <t>CONCURSO DE  MERITOS ABIERTOS</t>
  </si>
  <si>
    <t xml:space="preserve">SELECCIÓN ABREVIADA </t>
  </si>
  <si>
    <t>OFICIOS DE GESTION FDEL RIESGO</t>
  </si>
  <si>
    <t>PROCESO DE SELEECION ABREVIADA</t>
  </si>
  <si>
    <t>CERTIFICACION DE USOS DE SUELOS</t>
  </si>
  <si>
    <t>CONTRATO DE SERVICIOS PROFESIONALES</t>
  </si>
  <si>
    <t>MEDIDAS DE PROTTECCION 2019</t>
  </si>
  <si>
    <t>procesos verbales</t>
  </si>
  <si>
    <t>NIO</t>
  </si>
  <si>
    <t>NP</t>
  </si>
  <si>
    <t>CONCILACIONES EXTRAJUDICIALES</t>
  </si>
  <si>
    <t>RESTABLECIMIENTIO DE DERECHOS</t>
  </si>
  <si>
    <t>RESQUERIMIENTOS PENDIENTES</t>
  </si>
  <si>
    <t>A-Z</t>
  </si>
  <si>
    <t xml:space="preserve">CAJAS </t>
  </si>
  <si>
    <t>OFICIOS ENVIADIOS</t>
  </si>
  <si>
    <t>TERCERA CUMBRE DE ALCALDES</t>
  </si>
  <si>
    <t>VARIOS</t>
  </si>
  <si>
    <t>ACACTAS DE POSECION</t>
  </si>
  <si>
    <t>ADQUISICION DE VEHICULOS</t>
  </si>
  <si>
    <t>COMUNICADOS RESIBIDOS</t>
  </si>
  <si>
    <t>ACTAS DE POSECION</t>
  </si>
  <si>
    <t>29/04/19956</t>
  </si>
  <si>
    <t>26/01 1956</t>
  </si>
  <si>
    <t xml:space="preserve">DECRETOS </t>
  </si>
  <si>
    <t xml:space="preserve">cajas  </t>
  </si>
  <si>
    <t>12/14/1993</t>
  </si>
  <si>
    <t xml:space="preserve">CONSTANCIAS </t>
  </si>
  <si>
    <t xml:space="preserve">COMUNICADOS RECIBIDOS </t>
  </si>
  <si>
    <t xml:space="preserve">COMPRA DE ARMA </t>
  </si>
  <si>
    <t>30/30/1998</t>
  </si>
  <si>
    <t xml:space="preserve">CONVENIOS </t>
  </si>
  <si>
    <t xml:space="preserve">CONTRATO ELECTRIFICADORA </t>
  </si>
  <si>
    <t xml:space="preserve">CONTRATO  POLIDUCTO </t>
  </si>
  <si>
    <t>NOMINAS</t>
  </si>
  <si>
    <t>CUENTAS MUNICIPALES</t>
  </si>
  <si>
    <t>BALANCE DE CAJA</t>
  </si>
  <si>
    <t>NO9</t>
  </si>
  <si>
    <t>PLAN UNIVERSALIZACION EDUCACION</t>
  </si>
  <si>
    <t>CUENTAS FONDO DE EDUCACION</t>
  </si>
  <si>
    <t>CUENTAS  COMUNES</t>
  </si>
  <si>
    <t>CUENTAS FONDOS DE EDUCACION</t>
  </si>
  <si>
    <t>CUENTAS COMUNES</t>
  </si>
  <si>
    <t>CUENTAS INVERSION</t>
  </si>
  <si>
    <t>CUENTAS DE INVERSION</t>
  </si>
  <si>
    <t>TEESORERIA</t>
  </si>
  <si>
    <t>CUENTAS  MUNICIPALES</t>
  </si>
  <si>
    <t>30//04/1999</t>
  </si>
  <si>
    <t>CUENTAS PERSONERIA</t>
  </si>
  <si>
    <t>O6/07/1994</t>
  </si>
  <si>
    <t xml:space="preserve">INFORMES </t>
  </si>
  <si>
    <t>cajas</t>
  </si>
  <si>
    <t>30/1271996</t>
  </si>
  <si>
    <t xml:space="preserve">CUENTAS RENTAS DEPARTAMENTALES </t>
  </si>
  <si>
    <t xml:space="preserve">CUENTAS FONDO DE EDUCACION </t>
  </si>
  <si>
    <t xml:space="preserve">GASTOS DE FUNCIONAMIENTO </t>
  </si>
  <si>
    <t xml:space="preserve">CUENTAS COMUNES </t>
  </si>
  <si>
    <t xml:space="preserve">CUENTAS INVERSION </t>
  </si>
  <si>
    <t xml:space="preserve">CONTRALORIA </t>
  </si>
  <si>
    <t xml:space="preserve">LIBRO ORDENADOR DE GASTOS </t>
  </si>
  <si>
    <t>CUENTAS D.R.I</t>
  </si>
  <si>
    <t xml:space="preserve">CUENTAS DE INVERSION </t>
  </si>
  <si>
    <t xml:space="preserve">INVENTARIOS </t>
  </si>
  <si>
    <t xml:space="preserve">ESTRACTOS DE CUENRA CORRIENTE </t>
  </si>
  <si>
    <t xml:space="preserve">CUENTAS EDUCACION </t>
  </si>
  <si>
    <t>S</t>
  </si>
  <si>
    <t xml:space="preserve">MINIMA CUANTIA PARA SUMINISTRO </t>
  </si>
  <si>
    <t xml:space="preserve">PRESTACION DE SERVICIOS </t>
  </si>
  <si>
    <t xml:space="preserve">CONTRATO PRESTACION DE SERVICIOS </t>
  </si>
  <si>
    <t>CONVENIO INTERADMINISTRATIVO</t>
  </si>
  <si>
    <t xml:space="preserve">CONTRATO PRESTACION DE SERVICIOS PROFESIONALES </t>
  </si>
  <si>
    <t xml:space="preserve">PROCESO MINIMA CUANTIA </t>
  </si>
  <si>
    <t xml:space="preserve">MINIMA CUANTIA OBRA PUBLICA </t>
  </si>
  <si>
    <t xml:space="preserve">CONTRATOS REGIMEN SUBSIDIADO </t>
  </si>
  <si>
    <t xml:space="preserve">CORRESPONDENCIA ENVIADA </t>
  </si>
  <si>
    <t xml:space="preserve">ADULTO MAYOR </t>
  </si>
  <si>
    <t>PIC</t>
  </si>
  <si>
    <t xml:space="preserve">CONTRATO ESTATAL PRESTACION DE SERVICIOS </t>
  </si>
  <si>
    <t xml:space="preserve">CONVENIO ASOCIACION </t>
  </si>
  <si>
    <t xml:space="preserve">CONTRATO ESTATAL APOYO A LA GESTION </t>
  </si>
  <si>
    <t xml:space="preserve">CONTRATO MINIMA CUANTIA </t>
  </si>
  <si>
    <t>INTERADMINISTRATIVO</t>
  </si>
  <si>
    <t>CONVENIO INTERADMINISTREATIVO</t>
  </si>
  <si>
    <t xml:space="preserve">CORRESPONDENCIA RECIBIDA </t>
  </si>
  <si>
    <t>Estante 3
Bandeja 6</t>
  </si>
  <si>
    <t xml:space="preserve"> B</t>
  </si>
  <si>
    <t>Estante 8
Bandeja 1</t>
  </si>
  <si>
    <t>Estante 8
Bandeja 2</t>
  </si>
  <si>
    <t>Estante 8
Bandeja 3</t>
  </si>
  <si>
    <t>Estante 8
Bandeja 4</t>
  </si>
  <si>
    <t>Estante 8
Bandeja 5</t>
  </si>
  <si>
    <t>Estante 8
Bandeja 6</t>
  </si>
  <si>
    <t>Estante 5
Bandeja 6</t>
  </si>
  <si>
    <t>Estante 7
Bandeja 1</t>
  </si>
  <si>
    <t>Estante 7
Bandeja 2</t>
  </si>
  <si>
    <t>Estante 7
Bandeja 3</t>
  </si>
  <si>
    <t>Estante 7
Bandeja 4</t>
  </si>
  <si>
    <t>Estante 7
Bandeja 5</t>
  </si>
  <si>
    <t>Estante 7
Bandeja 6</t>
  </si>
  <si>
    <t>Estante 10
Bandeja 1 CAJA SOBRE CAJA</t>
  </si>
  <si>
    <t xml:space="preserve">Estante 10
Bandeja 1 </t>
  </si>
  <si>
    <t>Estante 10
Bandeja 2</t>
  </si>
  <si>
    <t>Estante 10
Bandeja 3</t>
  </si>
  <si>
    <t>Estante 10
Bandeja 4</t>
  </si>
  <si>
    <t>Estante 10
Bandeja 5</t>
  </si>
  <si>
    <t>Estante 10
Bandeja 6</t>
  </si>
  <si>
    <t>Estante 12
Bandeja 7</t>
  </si>
  <si>
    <t>Estante 12
Bandeja 8</t>
  </si>
  <si>
    <t>Estante 12
Bandeja 9</t>
  </si>
  <si>
    <t>Estante 12
Bandeja 10</t>
  </si>
  <si>
    <t>Estante 12
Bandeja 11</t>
  </si>
  <si>
    <t>Estante 15
Bandeja 1</t>
  </si>
  <si>
    <t>Estante 15
Bandeja 2</t>
  </si>
  <si>
    <t>Estante 15
Bandeja 3</t>
  </si>
  <si>
    <t>Estante 15
Bandeja 4</t>
  </si>
  <si>
    <t>Estante 15
Bandeja 5</t>
  </si>
  <si>
    <t>Estante 15
Bandeja 6</t>
  </si>
  <si>
    <t>Estante 1
Bandeja 92</t>
  </si>
  <si>
    <t>Estante 1
Bandeja 93</t>
  </si>
  <si>
    <t>Estante 1
Bandeja 94</t>
  </si>
  <si>
    <t>Estante 1
Bandeja 95</t>
  </si>
  <si>
    <t>Estante 1
Bandeja 96</t>
  </si>
  <si>
    <t>Estante 1
Bandeja 97</t>
  </si>
  <si>
    <t>Estante 1
Bandeja 98</t>
  </si>
  <si>
    <t>MEJORAMIENTO DE VIVIENDA 2011</t>
  </si>
  <si>
    <t>Estante 1
Bandeja 99</t>
  </si>
  <si>
    <t>Estante 7
Bandeja 7</t>
  </si>
  <si>
    <t xml:space="preserve">APOYO </t>
  </si>
  <si>
    <t>Estante 2
Bandeja 6</t>
  </si>
  <si>
    <t>MÍNIMA CUANTIA</t>
  </si>
  <si>
    <t>PROCESO DE MÍNIMA CUANTIA</t>
  </si>
  <si>
    <t>ACTUALIZACIÓN DE NOVEDADES DE VICTIMAS</t>
  </si>
  <si>
    <t>SOPORTE CARACTERIZACIÓN POBLACIÓN VICTIMA</t>
  </si>
  <si>
    <t>CARACTERIZACIÓN  ALTO BOLIVAR</t>
  </si>
  <si>
    <t>CARACTERIZACIÓN</t>
  </si>
  <si>
    <t>RESOLUCIÓN Y SOPORTE AYUDA HUMANITARIA; ASISTENCIA FUNERARIA</t>
  </si>
  <si>
    <t>INFORME DE GESTIÓN</t>
  </si>
  <si>
    <t>Estante 1
Bandeja 89</t>
  </si>
  <si>
    <t>Estante 1
Bandeja 90</t>
  </si>
  <si>
    <t>Estante 1
Bandeja 91</t>
  </si>
  <si>
    <t>NOVEDADES</t>
  </si>
  <si>
    <t>PLAN DE ACCIÓN TERRITORIAL</t>
  </si>
  <si>
    <t>ARCHIVO DE GESTIÓN</t>
  </si>
  <si>
    <t>SECRETARÍA SALUD</t>
  </si>
  <si>
    <t xml:space="preserve">INSPECCIÓN DE POLICIA Y COMISARIA </t>
  </si>
  <si>
    <t>SECRETARÍA PLANEACIÓN</t>
  </si>
  <si>
    <r>
      <rPr>
        <b/>
        <sz val="11"/>
        <color theme="1"/>
        <rFont val="Calibri"/>
        <family val="2"/>
        <scheme val="minor"/>
      </rPr>
      <t>Foto 1.</t>
    </r>
    <r>
      <rPr>
        <sz val="11"/>
        <color theme="1"/>
        <rFont val="Calibri"/>
        <family val="2"/>
        <scheme val="minor"/>
      </rPr>
      <t xml:space="preserve">  Depósito de Archivo de Gestión. Secretaría General y Despacho </t>
    </r>
  </si>
  <si>
    <r>
      <rPr>
        <b/>
        <sz val="11"/>
        <color theme="1"/>
        <rFont val="Calibri"/>
        <family val="2"/>
        <scheme val="minor"/>
      </rPr>
      <t xml:space="preserve">Foto 2. </t>
    </r>
    <r>
      <rPr>
        <sz val="11"/>
        <color theme="1"/>
        <rFont val="Calibri"/>
        <family val="2"/>
        <scheme val="minor"/>
      </rPr>
      <t>Depósito de Archivo de Gestión. Secretaría General y Despacho aledaño al baño  del segundo piso de la Entidad documentación entre 2015-2020</t>
    </r>
  </si>
  <si>
    <r>
      <rPr>
        <b/>
        <sz val="11"/>
        <color theme="1"/>
        <rFont val="Calibri"/>
        <family val="2"/>
        <scheme val="minor"/>
      </rPr>
      <t xml:space="preserve">Foto 3. </t>
    </r>
    <r>
      <rPr>
        <sz val="11"/>
        <color theme="1"/>
        <rFont val="Calibri"/>
        <family val="2"/>
        <scheme val="minor"/>
      </rPr>
      <t>Depósito de Archivo de Gestión. Secretaría General y Despacho aledaño al baño  del segundo piso de la Entidad</t>
    </r>
  </si>
  <si>
    <r>
      <rPr>
        <b/>
        <sz val="11"/>
        <color theme="1"/>
        <rFont val="Calibri"/>
        <family val="2"/>
        <scheme val="minor"/>
      </rPr>
      <t>Foto 4.</t>
    </r>
    <r>
      <rPr>
        <sz val="11"/>
        <color theme="1"/>
        <rFont val="Calibri"/>
        <family val="2"/>
        <scheme val="minor"/>
      </rPr>
      <t xml:space="preserve"> Depósito de Archivo de Gestión Secretaría General  y Despacho documentación de mayor consulta y parte de las historias laborales del personal de planta</t>
    </r>
  </si>
  <si>
    <r>
      <rPr>
        <b/>
        <sz val="11"/>
        <color theme="1"/>
        <rFont val="Calibri"/>
        <family val="2"/>
        <scheme val="minor"/>
      </rPr>
      <t xml:space="preserve">Foto 5. </t>
    </r>
    <r>
      <rPr>
        <sz val="11"/>
        <color theme="1"/>
        <rFont val="Calibri"/>
        <family val="2"/>
        <scheme val="minor"/>
      </rPr>
      <t>Mobiliario de los documentos de mayor consulta</t>
    </r>
  </si>
  <si>
    <r>
      <t xml:space="preserve">Foto 6.  </t>
    </r>
    <r>
      <rPr>
        <sz val="11"/>
        <color theme="1"/>
        <rFont val="Calibri"/>
        <family val="2"/>
        <scheme val="minor"/>
      </rPr>
      <t xml:space="preserve">Documención de mayor consulta del Archivo de Gestión de esta dependencia </t>
    </r>
  </si>
  <si>
    <r>
      <rPr>
        <b/>
        <sz val="11"/>
        <color theme="1"/>
        <rFont val="Calibri"/>
        <family val="2"/>
        <scheme val="minor"/>
      </rPr>
      <t>Foto 7.</t>
    </r>
    <r>
      <rPr>
        <sz val="11"/>
        <color theme="1"/>
        <rFont val="Calibri"/>
        <family val="2"/>
        <scheme val="minor"/>
      </rPr>
      <t xml:space="preserve"> Depósito de documentación de vigencias anteriores a las cuales no se les ha hecho transferencias</t>
    </r>
  </si>
  <si>
    <r>
      <rPr>
        <b/>
        <sz val="11"/>
        <color theme="1"/>
        <rFont val="Calibri"/>
        <family val="2"/>
        <scheme val="minor"/>
      </rPr>
      <t xml:space="preserve">Foto 8. </t>
    </r>
    <r>
      <rPr>
        <sz val="11"/>
        <color theme="1"/>
        <rFont val="Calibri"/>
        <family val="2"/>
        <scheme val="minor"/>
      </rPr>
      <t xml:space="preserve"> Documento soporte CD</t>
    </r>
  </si>
  <si>
    <t xml:space="preserve">Foto 9. </t>
  </si>
  <si>
    <r>
      <rPr>
        <b/>
        <sz val="11"/>
        <color theme="1"/>
        <rFont val="Calibri"/>
        <family val="2"/>
        <scheme val="minor"/>
      </rPr>
      <t>Foto 10.</t>
    </r>
    <r>
      <rPr>
        <sz val="11"/>
        <color theme="1"/>
        <rFont val="Calibri"/>
        <family val="2"/>
        <scheme val="minor"/>
      </rPr>
      <t xml:space="preserve"> Documentacion de salud que reposa en otras dependencias</t>
    </r>
  </si>
  <si>
    <r>
      <rPr>
        <b/>
        <sz val="11"/>
        <color theme="1"/>
        <rFont val="Calibri"/>
        <family val="2"/>
        <scheme val="minor"/>
      </rPr>
      <t xml:space="preserve">Foto 11. </t>
    </r>
    <r>
      <rPr>
        <sz val="11"/>
        <color theme="1"/>
        <rFont val="Calibri"/>
        <family val="2"/>
        <scheme val="minor"/>
      </rPr>
      <t>Archivadores de mayor consulta</t>
    </r>
  </si>
  <si>
    <r>
      <rPr>
        <b/>
        <sz val="11"/>
        <color theme="1"/>
        <rFont val="Calibri"/>
        <family val="2"/>
        <scheme val="minor"/>
      </rPr>
      <t>Foto 14</t>
    </r>
    <r>
      <rPr>
        <sz val="11"/>
        <color theme="1"/>
        <rFont val="Calibri"/>
        <family val="2"/>
        <scheme val="minor"/>
      </rPr>
      <t>. Rótulos y descripción de contenido.</t>
    </r>
  </si>
  <si>
    <r>
      <rPr>
        <b/>
        <sz val="11"/>
        <color theme="1"/>
        <rFont val="Calibri"/>
        <family val="2"/>
        <scheme val="minor"/>
      </rPr>
      <t>Foto 13</t>
    </r>
    <r>
      <rPr>
        <sz val="11"/>
        <color theme="1"/>
        <rFont val="Calibri"/>
        <family val="2"/>
        <scheme val="minor"/>
      </rPr>
      <t xml:space="preserve">. Documentación en A-Z año 2009. </t>
    </r>
  </si>
  <si>
    <r>
      <rPr>
        <b/>
        <sz val="11"/>
        <color theme="1"/>
        <rFont val="Calibri"/>
        <family val="2"/>
        <scheme val="minor"/>
      </rPr>
      <t xml:space="preserve">Foto 12. </t>
    </r>
    <r>
      <rPr>
        <sz val="11"/>
        <color theme="1"/>
        <rFont val="Calibri"/>
        <family val="2"/>
        <scheme val="minor"/>
      </rPr>
      <t>Estante con documentación de vigencias anteriores.</t>
    </r>
  </si>
  <si>
    <r>
      <t xml:space="preserve">Foto 15. </t>
    </r>
    <r>
      <rPr>
        <sz val="11"/>
        <color theme="1"/>
        <rFont val="Calibri"/>
        <family val="2"/>
        <scheme val="minor"/>
      </rPr>
      <t>Documentación generada por la oficina de Control Interno</t>
    </r>
  </si>
  <si>
    <r>
      <rPr>
        <b/>
        <sz val="11"/>
        <color theme="1"/>
        <rFont val="Calibri"/>
        <family val="2"/>
        <scheme val="minor"/>
      </rPr>
      <t xml:space="preserve">Foto 16. </t>
    </r>
    <r>
      <rPr>
        <sz val="11"/>
        <color theme="1"/>
        <rFont val="Calibri"/>
        <family val="2"/>
        <scheme val="minor"/>
      </rPr>
      <t>Documentación sin identificación de rotulos.</t>
    </r>
  </si>
  <si>
    <r>
      <rPr>
        <b/>
        <sz val="11"/>
        <color theme="1"/>
        <rFont val="Calibri"/>
        <family val="2"/>
        <scheme val="minor"/>
      </rPr>
      <t xml:space="preserve">Foto 17. </t>
    </r>
    <r>
      <rPr>
        <sz val="11"/>
        <color theme="1"/>
        <rFont val="Calibri"/>
        <family val="2"/>
        <scheme val="minor"/>
      </rPr>
      <t xml:space="preserve">contenido de las cajas. </t>
    </r>
  </si>
  <si>
    <r>
      <rPr>
        <b/>
        <sz val="11"/>
        <color theme="1"/>
        <rFont val="Calibri"/>
        <family val="2"/>
        <scheme val="minor"/>
      </rPr>
      <t>Foto 20</t>
    </r>
    <r>
      <rPr>
        <sz val="11"/>
        <color theme="1"/>
        <rFont val="Calibri"/>
        <family val="2"/>
        <scheme val="minor"/>
      </rPr>
      <t xml:space="preserve">. Documentos de la jefatura de obras públicas desde su creación </t>
    </r>
  </si>
  <si>
    <r>
      <rPr>
        <b/>
        <sz val="11"/>
        <color theme="1"/>
        <rFont val="Calibri"/>
        <family val="2"/>
        <scheme val="minor"/>
      </rPr>
      <t>Foto 31.</t>
    </r>
    <r>
      <rPr>
        <sz val="11"/>
        <color theme="1"/>
        <rFont val="Calibri"/>
        <family val="2"/>
        <scheme val="minor"/>
      </rPr>
      <t xml:space="preserve">  Corresponde a la Secretaría de Salud pero se guarda en la jefatura de UMATA </t>
    </r>
  </si>
  <si>
    <r>
      <t xml:space="preserve">Foto 18.  </t>
    </r>
    <r>
      <rPr>
        <sz val="11"/>
        <color theme="1"/>
        <rFont val="Calibri"/>
        <family val="2"/>
        <scheme val="minor"/>
      </rPr>
      <t xml:space="preserve">Las cajas con rótulo blanco son las que tienen documentación, la mayoría de las que no tienen rótulo están vacías y unas pocas tienen documentación variada.  </t>
    </r>
  </si>
  <si>
    <r>
      <rPr>
        <b/>
        <sz val="11"/>
        <color theme="1"/>
        <rFont val="Calibri"/>
        <family val="2"/>
        <scheme val="minor"/>
      </rPr>
      <t>Foto 19.</t>
    </r>
    <r>
      <rPr>
        <sz val="11"/>
        <color theme="1"/>
        <rFont val="Calibri"/>
        <family val="2"/>
        <scheme val="minor"/>
      </rPr>
      <t xml:space="preserve"> Rotulación de los contratos.</t>
    </r>
  </si>
  <si>
    <r>
      <t xml:space="preserve">Foto 21. </t>
    </r>
    <r>
      <rPr>
        <sz val="11"/>
        <color theme="1"/>
        <rFont val="Calibri"/>
        <family val="2"/>
        <scheme val="minor"/>
      </rPr>
      <t>Documentacion de mayor consulta de la dependencia.</t>
    </r>
  </si>
  <si>
    <r>
      <t xml:space="preserve">Foto 22. </t>
    </r>
    <r>
      <rPr>
        <sz val="11"/>
        <color theme="1"/>
        <rFont val="Calibri"/>
        <family val="2"/>
        <scheme val="minor"/>
      </rPr>
      <t>Fondo acumulado de documentos de Hacienda</t>
    </r>
  </si>
  <si>
    <r>
      <rPr>
        <b/>
        <sz val="11"/>
        <color theme="1"/>
        <rFont val="Calibri"/>
        <family val="2"/>
        <scheme val="minor"/>
      </rPr>
      <t>Foto 23.</t>
    </r>
    <r>
      <rPr>
        <sz val="11"/>
        <color theme="1"/>
        <rFont val="Calibri"/>
        <family val="2"/>
        <scheme val="minor"/>
      </rPr>
      <t xml:space="preserve"> Depósito de vigencias anteriores de la dependencia. </t>
    </r>
  </si>
  <si>
    <r>
      <t xml:space="preserve">Foto 24. </t>
    </r>
    <r>
      <rPr>
        <sz val="11"/>
        <color theme="1"/>
        <rFont val="Calibri"/>
        <family val="2"/>
        <scheme val="minor"/>
      </rPr>
      <t xml:space="preserve">Archivador de las fichas catastrales y estantería de documentación. </t>
    </r>
  </si>
  <si>
    <r>
      <t>Foto 26</t>
    </r>
    <r>
      <rPr>
        <sz val="11"/>
        <color theme="1"/>
        <rFont val="Calibri"/>
        <family val="2"/>
        <scheme val="minor"/>
      </rPr>
      <t xml:space="preserve">. Depósito documentos de Secretaría de Planeación, vigencias anteriores, no transferidas. </t>
    </r>
  </si>
  <si>
    <r>
      <t>Foto 25.</t>
    </r>
    <r>
      <rPr>
        <sz val="11"/>
        <color theme="1"/>
        <rFont val="Calibri"/>
        <family val="2"/>
        <scheme val="minor"/>
      </rPr>
      <t xml:space="preserve"> Depósito documentos de Secretaría de Planeación, vigencias anteriores, no transferidas. </t>
    </r>
  </si>
  <si>
    <r>
      <t xml:space="preserve">Foto 28. </t>
    </r>
    <r>
      <rPr>
        <sz val="11"/>
        <color theme="1"/>
        <rFont val="Calibri"/>
        <family val="2"/>
        <scheme val="minor"/>
      </rPr>
      <t xml:space="preserve">Rótulos </t>
    </r>
  </si>
  <si>
    <r>
      <t xml:space="preserve">Foto 29. </t>
    </r>
    <r>
      <rPr>
        <sz val="11"/>
        <color theme="1"/>
        <rFont val="Calibri"/>
        <family val="2"/>
        <scheme val="minor"/>
      </rPr>
      <t xml:space="preserve">Cajas que guardan documentación de 2020 y 2021. </t>
    </r>
  </si>
  <si>
    <r>
      <t xml:space="preserve">Foto 30. </t>
    </r>
    <r>
      <rPr>
        <sz val="11"/>
        <color theme="1"/>
        <rFont val="Calibri"/>
        <family val="2"/>
        <scheme val="minor"/>
      </rPr>
      <t xml:space="preserve">Documentación perteneciente a la dependencia, en su mayoría, contratos. </t>
    </r>
  </si>
  <si>
    <r>
      <rPr>
        <b/>
        <sz val="11"/>
        <color theme="1"/>
        <rFont val="Calibri"/>
        <family val="2"/>
        <scheme val="minor"/>
      </rPr>
      <t>Foto 27.</t>
    </r>
    <r>
      <rPr>
        <sz val="11"/>
        <color theme="1"/>
        <rFont val="Calibri"/>
        <family val="2"/>
        <scheme val="minor"/>
      </rPr>
      <t xml:space="preserve">  Documentación de Secretaría de Planeación vigente y de  consulta frecuente</t>
    </r>
  </si>
  <si>
    <t>18/112015</t>
  </si>
  <si>
    <t>23/062015</t>
  </si>
  <si>
    <r>
      <t xml:space="preserve">La Entidad ha conformado el </t>
    </r>
    <r>
      <rPr>
        <b/>
        <sz val="14"/>
        <color theme="1"/>
        <rFont val="Calibri"/>
        <family val="2"/>
        <scheme val="minor"/>
      </rPr>
      <t>Comité Institucional de Gestión  y Desempeño</t>
    </r>
    <r>
      <rPr>
        <sz val="14"/>
        <color theme="1"/>
        <rFont val="Calibri"/>
        <family val="2"/>
        <scheme val="minor"/>
      </rPr>
      <t xml:space="preserve"> como lo estable el ARTÍCULO  2.2.22.3.8. Comités Institucionales de Gestión y Desempeño del ? Si la respuesta es afirmativa indique el Acto Administrativo y su fecha.</t>
    </r>
  </si>
</sst>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6" formatCode="&quot;$&quot;\ #,##0_);[Red]\(&quot;$&quot;\ #,##0\)"/>
  </numFmts>
  <fonts count="70" x14ac:knownFonts="1">
    <font>
      <sz val="11"/>
      <color theme="1"/>
      <name val="Calibri"/>
      <family val="2"/>
      <scheme val="minor"/>
    </font>
    <font>
      <b/>
      <sz val="15"/>
      <color theme="3"/>
      <name val="Calibri"/>
      <family val="2"/>
      <scheme val="minor"/>
    </font>
    <font>
      <sz val="11"/>
      <color rgb="FFFF0000"/>
      <name val="Calibri"/>
      <family val="2"/>
      <scheme val="minor"/>
    </font>
    <font>
      <sz val="12"/>
      <color theme="1"/>
      <name val="Calibri"/>
      <family val="2"/>
      <scheme val="minor"/>
    </font>
    <font>
      <sz val="11"/>
      <name val="Calibri"/>
      <family val="2"/>
      <scheme val="minor"/>
    </font>
    <font>
      <sz val="10"/>
      <name val="Calibri"/>
      <family val="2"/>
      <scheme val="minor"/>
    </font>
    <font>
      <sz val="11"/>
      <color indexed="8"/>
      <name val="Calibri"/>
      <family val="2"/>
    </font>
    <font>
      <b/>
      <sz val="18"/>
      <color indexed="56"/>
      <name val="Cambria"/>
      <family val="2"/>
    </font>
    <font>
      <b/>
      <sz val="13"/>
      <color indexed="56"/>
      <name val="Calibri"/>
      <family val="2"/>
    </font>
    <font>
      <b/>
      <sz val="11"/>
      <color indexed="56"/>
      <name val="Calibri"/>
      <family val="2"/>
    </font>
    <font>
      <sz val="11"/>
      <color indexed="17"/>
      <name val="Calibri"/>
      <family val="2"/>
    </font>
    <font>
      <sz val="11"/>
      <color indexed="20"/>
      <name val="Calibri"/>
      <family val="2"/>
    </font>
    <font>
      <sz val="11"/>
      <color indexed="60"/>
      <name val="Calibri"/>
      <family val="2"/>
    </font>
    <font>
      <sz val="11"/>
      <color indexed="62"/>
      <name val="Calibri"/>
      <family val="2"/>
    </font>
    <font>
      <b/>
      <sz val="11"/>
      <color indexed="63"/>
      <name val="Calibri"/>
      <family val="2"/>
    </font>
    <font>
      <b/>
      <sz val="11"/>
      <color indexed="52"/>
      <name val="Calibri"/>
      <family val="2"/>
    </font>
    <font>
      <sz val="11"/>
      <color indexed="52"/>
      <name val="Calibri"/>
      <family val="2"/>
    </font>
    <font>
      <b/>
      <sz val="11"/>
      <color indexed="9"/>
      <name val="Calibri"/>
      <family val="2"/>
    </font>
    <font>
      <sz val="11"/>
      <color indexed="10"/>
      <name val="Calibri"/>
      <family val="2"/>
    </font>
    <font>
      <i/>
      <sz val="11"/>
      <color indexed="23"/>
      <name val="Calibri"/>
      <family val="2"/>
    </font>
    <font>
      <b/>
      <sz val="11"/>
      <color indexed="8"/>
      <name val="Calibri"/>
      <family val="2"/>
    </font>
    <font>
      <sz val="11"/>
      <color indexed="9"/>
      <name val="Calibri"/>
      <family val="2"/>
    </font>
    <font>
      <b/>
      <sz val="14"/>
      <color theme="1"/>
      <name val="Calibri"/>
      <family val="2"/>
      <scheme val="minor"/>
    </font>
    <font>
      <sz val="14"/>
      <color theme="1"/>
      <name val="Calibri"/>
      <family val="2"/>
      <scheme val="minor"/>
    </font>
    <font>
      <sz val="10"/>
      <color rgb="FF222222"/>
      <name val="Calibri"/>
      <family val="2"/>
    </font>
    <font>
      <b/>
      <i/>
      <u/>
      <sz val="11"/>
      <color indexed="8"/>
      <name val="Calibri"/>
      <family val="2"/>
    </font>
    <font>
      <u/>
      <sz val="11"/>
      <color indexed="8"/>
      <name val="Calibri"/>
      <family val="2"/>
    </font>
    <font>
      <b/>
      <sz val="18"/>
      <color theme="1"/>
      <name val="Calibri"/>
      <family val="2"/>
      <scheme val="minor"/>
    </font>
    <font>
      <b/>
      <sz val="12"/>
      <color theme="1"/>
      <name val="Calibri"/>
      <family val="2"/>
      <scheme val="minor"/>
    </font>
    <font>
      <b/>
      <u/>
      <sz val="11"/>
      <color indexed="8"/>
      <name val="Calibri"/>
      <family val="2"/>
    </font>
    <font>
      <b/>
      <sz val="12"/>
      <color indexed="8"/>
      <name val="Calibri"/>
      <family val="2"/>
    </font>
    <font>
      <sz val="12"/>
      <color indexed="8"/>
      <name val="Calibri"/>
      <family val="2"/>
    </font>
    <font>
      <b/>
      <sz val="20"/>
      <color rgb="FF000000"/>
      <name val="Arial"/>
      <family val="2"/>
    </font>
    <font>
      <b/>
      <sz val="10"/>
      <color rgb="FF000000"/>
      <name val="Arial"/>
      <family val="2"/>
    </font>
    <font>
      <sz val="10"/>
      <color indexed="8"/>
      <name val="Arial"/>
      <family val="2"/>
    </font>
    <font>
      <b/>
      <sz val="10"/>
      <color theme="1"/>
      <name val="Arial"/>
      <family val="2"/>
    </font>
    <font>
      <sz val="10"/>
      <color theme="1"/>
      <name val="Arial"/>
      <family val="2"/>
    </font>
    <font>
      <sz val="10"/>
      <color rgb="FF000000"/>
      <name val="Arial"/>
      <family val="2"/>
    </font>
    <font>
      <b/>
      <sz val="8"/>
      <color indexed="59"/>
      <name val="Arial"/>
      <family val="2"/>
    </font>
    <font>
      <sz val="11"/>
      <color indexed="59"/>
      <name val="Calibri"/>
      <family val="2"/>
    </font>
    <font>
      <b/>
      <sz val="8"/>
      <name val="Arial"/>
      <family val="2"/>
    </font>
    <font>
      <b/>
      <sz val="10"/>
      <name val="Arial"/>
      <family val="2"/>
    </font>
    <font>
      <b/>
      <sz val="12"/>
      <name val="Arial"/>
      <family val="2"/>
    </font>
    <font>
      <b/>
      <sz val="9"/>
      <name val="Arial"/>
      <family val="2"/>
    </font>
    <font>
      <sz val="9"/>
      <name val="Arial"/>
      <family val="2"/>
    </font>
    <font>
      <sz val="8"/>
      <color theme="1"/>
      <name val="Calibri"/>
      <family val="2"/>
      <scheme val="minor"/>
    </font>
    <font>
      <u/>
      <sz val="11"/>
      <color theme="10"/>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b/>
      <sz val="15"/>
      <color theme="0"/>
      <name val="Calibri"/>
      <family val="2"/>
      <scheme val="minor"/>
    </font>
    <font>
      <sz val="12"/>
      <name val="Calibri"/>
      <family val="2"/>
      <scheme val="minor"/>
    </font>
    <font>
      <b/>
      <sz val="10"/>
      <color rgb="FF222222"/>
      <name val="Calibri"/>
      <family val="2"/>
    </font>
    <font>
      <sz val="10"/>
      <color rgb="FFFF0000"/>
      <name val="Arial"/>
      <family val="2"/>
    </font>
    <font>
      <b/>
      <sz val="11"/>
      <color rgb="FFFF0000"/>
      <name val="Calibri"/>
      <family val="2"/>
      <scheme val="minor"/>
    </font>
    <font>
      <u/>
      <sz val="14"/>
      <color theme="1"/>
      <name val="Calibri"/>
      <family val="2"/>
      <scheme val="minor"/>
    </font>
    <font>
      <b/>
      <u/>
      <sz val="14"/>
      <color theme="1"/>
      <name val="Calibri"/>
      <family val="2"/>
      <scheme val="minor"/>
    </font>
    <font>
      <b/>
      <sz val="11"/>
      <color rgb="FF000000"/>
      <name val="Calibri"/>
      <family val="2"/>
    </font>
    <font>
      <b/>
      <sz val="9"/>
      <color rgb="FFFF0000"/>
      <name val="Arial"/>
      <family val="2"/>
    </font>
    <font>
      <u/>
      <sz val="12"/>
      <color theme="10"/>
      <name val="Calibri"/>
      <family val="2"/>
      <scheme val="minor"/>
    </font>
    <font>
      <sz val="8"/>
      <name val="Calibri"/>
      <family val="2"/>
      <scheme val="minor"/>
    </font>
    <font>
      <b/>
      <sz val="10"/>
      <color rgb="FFFF0000"/>
      <name val="Arial"/>
      <family val="2"/>
    </font>
    <font>
      <sz val="11"/>
      <color theme="1"/>
      <name val="Times New Roman"/>
      <family val="1"/>
    </font>
    <font>
      <sz val="11"/>
      <name val="Times New Roman"/>
      <family val="1"/>
    </font>
    <font>
      <sz val="10"/>
      <name val="Arial"/>
      <family val="2"/>
    </font>
    <font>
      <sz val="10"/>
      <color theme="1"/>
      <name val="Calibri"/>
      <family val="2"/>
      <scheme val="minor"/>
    </font>
    <font>
      <b/>
      <sz val="14"/>
      <color theme="3"/>
      <name val="Calibri"/>
      <family val="2"/>
      <scheme val="minor"/>
    </font>
    <font>
      <u/>
      <sz val="14"/>
      <color theme="10"/>
      <name val="Calibri"/>
      <family val="2"/>
      <scheme val="minor"/>
    </font>
    <font>
      <sz val="14"/>
      <color rgb="FFFF0000"/>
      <name val="Calibri"/>
      <family val="2"/>
      <scheme val="minor"/>
    </font>
    <font>
      <sz val="11"/>
      <color rgb="FF000000"/>
      <name val="Times New Roman"/>
      <family val="1"/>
    </font>
  </fonts>
  <fills count="46">
    <fill>
      <patternFill patternType="none"/>
    </fill>
    <fill>
      <patternFill patternType="gray125"/>
    </fill>
    <fill>
      <patternFill patternType="solid">
        <fgColor theme="6" tint="0.59999389629810485"/>
        <bgColor indexed="64"/>
      </patternFill>
    </fill>
    <fill>
      <patternFill patternType="solid">
        <fgColor theme="0"/>
        <bgColor indexed="64"/>
      </patternFill>
    </fill>
    <fill>
      <patternFill patternType="solid">
        <fgColor theme="3" tint="0.59999389629810485"/>
        <bgColor indexed="64"/>
      </patternFill>
    </fill>
    <fill>
      <patternFill patternType="solid">
        <fgColor theme="4" tint="0.59999389629810485"/>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theme="3" tint="0.39997558519241921"/>
        <bgColor indexed="64"/>
      </patternFill>
    </fill>
    <fill>
      <patternFill patternType="solid">
        <fgColor theme="4" tint="0.39997558519241921"/>
        <bgColor indexed="64"/>
      </patternFill>
    </fill>
    <fill>
      <patternFill patternType="solid">
        <fgColor theme="4" tint="0.79998168889431442"/>
        <bgColor indexed="64"/>
      </patternFill>
    </fill>
    <fill>
      <patternFill patternType="solid">
        <fgColor theme="3" tint="0.79998168889431442"/>
        <bgColor indexed="64"/>
      </patternFill>
    </fill>
    <fill>
      <patternFill patternType="solid">
        <fgColor theme="9" tint="0.59999389629810485"/>
        <bgColor indexed="64"/>
      </patternFill>
    </fill>
    <fill>
      <patternFill patternType="solid">
        <fgColor theme="9" tint="0.39997558519241921"/>
        <bgColor indexed="64"/>
      </patternFill>
    </fill>
    <fill>
      <patternFill patternType="solid">
        <fgColor theme="7" tint="0.59999389629810485"/>
        <bgColor indexed="64"/>
      </patternFill>
    </fill>
    <fill>
      <patternFill patternType="solid">
        <fgColor theme="7" tint="0.79998168889431442"/>
        <bgColor indexed="64"/>
      </patternFill>
    </fill>
    <fill>
      <patternFill patternType="solid">
        <fgColor theme="7"/>
        <bgColor indexed="64"/>
      </patternFill>
    </fill>
    <fill>
      <patternFill patternType="solid">
        <fgColor rgb="FFFF0000"/>
        <bgColor indexed="64"/>
      </patternFill>
    </fill>
    <fill>
      <patternFill patternType="solid">
        <fgColor rgb="FF00B050"/>
        <bgColor indexed="64"/>
      </patternFill>
    </fill>
    <fill>
      <patternFill patternType="solid">
        <fgColor theme="0" tint="-0.14999847407452621"/>
        <bgColor indexed="64"/>
      </patternFill>
    </fill>
    <fill>
      <patternFill patternType="solid">
        <fgColor rgb="FF00B0F0"/>
        <bgColor indexed="64"/>
      </patternFill>
    </fill>
    <fill>
      <patternFill patternType="solid">
        <fgColor rgb="FFFFFF00"/>
        <bgColor indexed="64"/>
      </patternFill>
    </fill>
    <fill>
      <patternFill patternType="solid">
        <fgColor theme="9"/>
        <bgColor indexed="64"/>
      </patternFill>
    </fill>
    <fill>
      <patternFill patternType="solid">
        <fgColor theme="5" tint="0.39997558519241921"/>
        <bgColor indexed="64"/>
      </patternFill>
    </fill>
    <fill>
      <patternFill patternType="solid">
        <fgColor theme="5" tint="0.59999389629810485"/>
        <bgColor indexed="64"/>
      </patternFill>
    </fill>
    <fill>
      <patternFill patternType="solid">
        <fgColor rgb="FFFFC000"/>
        <bgColor indexed="64"/>
      </patternFill>
    </fill>
  </fills>
  <borders count="37">
    <border>
      <left/>
      <right/>
      <top/>
      <bottom/>
      <diagonal/>
    </border>
    <border>
      <left/>
      <right/>
      <top/>
      <bottom style="thick">
        <color theme="4"/>
      </bottom>
      <diagonal/>
    </border>
    <border>
      <left style="thin">
        <color indexed="64"/>
      </left>
      <right style="thin">
        <color indexed="64"/>
      </right>
      <top style="thin">
        <color indexed="64"/>
      </top>
      <bottom style="thin">
        <color indexed="64"/>
      </bottom>
      <diagonal/>
    </border>
    <border>
      <left style="thin">
        <color indexed="64"/>
      </left>
      <right/>
      <top/>
      <bottom/>
      <diagonal/>
    </border>
    <border>
      <left style="thin">
        <color indexed="64"/>
      </left>
      <right style="thin">
        <color indexed="64"/>
      </right>
      <top/>
      <bottom style="thin">
        <color indexed="64"/>
      </bottom>
      <diagonal/>
    </border>
    <border>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s>
  <cellStyleXfs count="44">
    <xf numFmtId="0" fontId="0" fillId="0" borderId="0"/>
    <xf numFmtId="0" fontId="1" fillId="0" borderId="1" applyNumberFormat="0" applyFill="0" applyAlignment="0" applyProtection="0"/>
    <xf numFmtId="0" fontId="6" fillId="0" borderId="0"/>
    <xf numFmtId="0" fontId="6" fillId="6" borderId="0" applyNumberFormat="0" applyBorder="0" applyAlignment="0" applyProtection="0"/>
    <xf numFmtId="0" fontId="6" fillId="7" borderId="0" applyNumberFormat="0" applyBorder="0" applyAlignment="0" applyProtection="0"/>
    <xf numFmtId="0" fontId="6" fillId="8" borderId="0" applyNumberFormat="0" applyBorder="0" applyAlignment="0" applyProtection="0"/>
    <xf numFmtId="0" fontId="6" fillId="9" borderId="0" applyNumberFormat="0" applyBorder="0" applyAlignment="0" applyProtection="0"/>
    <xf numFmtId="0" fontId="6" fillId="10" borderId="0" applyNumberFormat="0" applyBorder="0" applyAlignment="0" applyProtection="0"/>
    <xf numFmtId="0" fontId="6" fillId="11" borderId="0" applyNumberFormat="0" applyBorder="0" applyAlignment="0" applyProtection="0"/>
    <xf numFmtId="0" fontId="6" fillId="12" borderId="0" applyNumberFormat="0" applyBorder="0" applyAlignment="0" applyProtection="0"/>
    <xf numFmtId="0" fontId="6" fillId="13" borderId="0" applyNumberFormat="0" applyBorder="0" applyAlignment="0" applyProtection="0"/>
    <xf numFmtId="0" fontId="6" fillId="14" borderId="0" applyNumberFormat="0" applyBorder="0" applyAlignment="0" applyProtection="0"/>
    <xf numFmtId="0" fontId="6" fillId="9" borderId="0" applyNumberFormat="0" applyBorder="0" applyAlignment="0" applyProtection="0"/>
    <xf numFmtId="0" fontId="6" fillId="12" borderId="0" applyNumberFormat="0" applyBorder="0" applyAlignment="0" applyProtection="0"/>
    <xf numFmtId="0" fontId="6" fillId="15" borderId="0" applyNumberFormat="0" applyBorder="0" applyAlignment="0" applyProtection="0"/>
    <xf numFmtId="0" fontId="21" fillId="16" borderId="0" applyNumberFormat="0" applyBorder="0" applyAlignment="0" applyProtection="0"/>
    <xf numFmtId="0" fontId="21" fillId="13" borderId="0" applyNumberFormat="0" applyBorder="0" applyAlignment="0" applyProtection="0"/>
    <xf numFmtId="0" fontId="21" fillId="14" borderId="0" applyNumberFormat="0" applyBorder="0" applyAlignment="0" applyProtection="0"/>
    <xf numFmtId="0" fontId="21" fillId="17" borderId="0" applyNumberFormat="0" applyBorder="0" applyAlignment="0" applyProtection="0"/>
    <xf numFmtId="0" fontId="21" fillId="18" borderId="0" applyNumberFormat="0" applyBorder="0" applyAlignment="0" applyProtection="0"/>
    <xf numFmtId="0" fontId="21" fillId="19" borderId="0" applyNumberFormat="0" applyBorder="0" applyAlignment="0" applyProtection="0"/>
    <xf numFmtId="0" fontId="10" fillId="8" borderId="0" applyNumberFormat="0" applyBorder="0" applyAlignment="0" applyProtection="0"/>
    <xf numFmtId="0" fontId="15" fillId="20" borderId="11" applyNumberFormat="0" applyAlignment="0" applyProtection="0"/>
    <xf numFmtId="0" fontId="17" fillId="21" borderId="12" applyNumberFormat="0" applyAlignment="0" applyProtection="0"/>
    <xf numFmtId="0" fontId="16" fillId="0" borderId="13" applyNumberFormat="0" applyFill="0" applyAlignment="0" applyProtection="0"/>
    <xf numFmtId="0" fontId="9" fillId="0" borderId="0" applyNumberFormat="0" applyFill="0" applyBorder="0" applyAlignment="0" applyProtection="0"/>
    <xf numFmtId="0" fontId="21" fillId="22" borderId="0" applyNumberFormat="0" applyBorder="0" applyAlignment="0" applyProtection="0"/>
    <xf numFmtId="0" fontId="21" fillId="23" borderId="0" applyNumberFormat="0" applyBorder="0" applyAlignment="0" applyProtection="0"/>
    <xf numFmtId="0" fontId="21" fillId="24" borderId="0" applyNumberFormat="0" applyBorder="0" applyAlignment="0" applyProtection="0"/>
    <xf numFmtId="0" fontId="21" fillId="17" borderId="0" applyNumberFormat="0" applyBorder="0" applyAlignment="0" applyProtection="0"/>
    <xf numFmtId="0" fontId="21" fillId="18" borderId="0" applyNumberFormat="0" applyBorder="0" applyAlignment="0" applyProtection="0"/>
    <xf numFmtId="0" fontId="21" fillId="25" borderId="0" applyNumberFormat="0" applyBorder="0" applyAlignment="0" applyProtection="0"/>
    <xf numFmtId="0" fontId="13" fillId="11" borderId="11" applyNumberFormat="0" applyAlignment="0" applyProtection="0"/>
    <xf numFmtId="0" fontId="11" fillId="7" borderId="0" applyNumberFormat="0" applyBorder="0" applyAlignment="0" applyProtection="0"/>
    <xf numFmtId="0" fontId="12" fillId="26" borderId="0" applyNumberFormat="0" applyBorder="0" applyAlignment="0" applyProtection="0"/>
    <xf numFmtId="0" fontId="6" fillId="27" borderId="14" applyNumberFormat="0" applyFont="0" applyAlignment="0" applyProtection="0"/>
    <xf numFmtId="0" fontId="14" fillId="20" borderId="15" applyNumberFormat="0" applyAlignment="0" applyProtection="0"/>
    <xf numFmtId="0" fontId="18" fillId="0" borderId="0" applyNumberFormat="0" applyFill="0" applyBorder="0" applyAlignment="0" applyProtection="0"/>
    <xf numFmtId="0" fontId="19" fillId="0" borderId="0" applyNumberFormat="0" applyFill="0" applyBorder="0" applyAlignment="0" applyProtection="0"/>
    <xf numFmtId="0" fontId="7" fillId="0" borderId="0" applyNumberFormat="0" applyFill="0" applyBorder="0" applyAlignment="0" applyProtection="0"/>
    <xf numFmtId="0" fontId="8" fillId="0" borderId="16" applyNumberFormat="0" applyFill="0" applyAlignment="0" applyProtection="0"/>
    <xf numFmtId="0" fontId="9" fillId="0" borderId="17" applyNumberFormat="0" applyFill="0" applyAlignment="0" applyProtection="0"/>
    <xf numFmtId="0" fontId="20" fillId="0" borderId="18" applyNumberFormat="0" applyFill="0" applyAlignment="0" applyProtection="0"/>
    <xf numFmtId="0" fontId="46" fillId="0" borderId="0" applyNumberFormat="0" applyFill="0" applyBorder="0" applyAlignment="0" applyProtection="0"/>
  </cellStyleXfs>
  <cellXfs count="411">
    <xf numFmtId="0" fontId="0" fillId="0" borderId="0" xfId="0"/>
    <xf numFmtId="0" fontId="0" fillId="0" borderId="2" xfId="0" applyBorder="1"/>
    <xf numFmtId="0" fontId="4" fillId="2" borderId="2" xfId="0" applyFont="1" applyFill="1" applyBorder="1" applyAlignment="1">
      <alignment vertical="center"/>
    </xf>
    <xf numFmtId="0" fontId="5" fillId="2" borderId="2" xfId="0" applyFont="1" applyFill="1" applyBorder="1" applyAlignment="1">
      <alignment vertical="center" wrapText="1"/>
    </xf>
    <xf numFmtId="0" fontId="0" fillId="0" borderId="2" xfId="0" applyBorder="1" applyAlignment="1">
      <alignment wrapText="1"/>
    </xf>
    <xf numFmtId="0" fontId="0" fillId="0" borderId="2" xfId="0" applyBorder="1" applyAlignment="1">
      <alignment vertical="center" wrapText="1"/>
    </xf>
    <xf numFmtId="0" fontId="22" fillId="0" borderId="0" xfId="0" applyFont="1" applyAlignment="1">
      <alignment vertical="center" wrapText="1"/>
    </xf>
    <xf numFmtId="0" fontId="23" fillId="0" borderId="0" xfId="0" applyFont="1"/>
    <xf numFmtId="0" fontId="28" fillId="29" borderId="2" xfId="0" applyFont="1" applyFill="1" applyBorder="1" applyAlignment="1">
      <alignment horizontal="left" vertical="center" wrapText="1"/>
    </xf>
    <xf numFmtId="0" fontId="2" fillId="4" borderId="2" xfId="0" applyFont="1" applyFill="1" applyBorder="1"/>
    <xf numFmtId="0" fontId="3" fillId="0" borderId="0" xfId="0" applyFont="1"/>
    <xf numFmtId="0" fontId="28" fillId="29" borderId="2" xfId="0" applyFont="1" applyFill="1" applyBorder="1" applyAlignment="1">
      <alignment horizontal="center" vertical="center"/>
    </xf>
    <xf numFmtId="0" fontId="3" fillId="0" borderId="2" xfId="0" applyFont="1" applyBorder="1"/>
    <xf numFmtId="0" fontId="35" fillId="28" borderId="2" xfId="0" applyFont="1" applyFill="1" applyBorder="1" applyAlignment="1">
      <alignment horizontal="center"/>
    </xf>
    <xf numFmtId="0" fontId="36" fillId="0" borderId="2" xfId="0" applyFont="1" applyBorder="1"/>
    <xf numFmtId="0" fontId="35" fillId="28" borderId="32" xfId="0" applyFont="1" applyFill="1" applyBorder="1" applyAlignment="1">
      <alignment horizontal="center" vertical="center"/>
    </xf>
    <xf numFmtId="0" fontId="0" fillId="0" borderId="0" xfId="0" applyAlignment="1">
      <alignment vertical="center" wrapText="1"/>
    </xf>
    <xf numFmtId="0" fontId="0" fillId="3" borderId="0" xfId="0" applyFill="1"/>
    <xf numFmtId="0" fontId="0" fillId="3" borderId="2" xfId="0" applyFill="1" applyBorder="1" applyAlignment="1">
      <alignment wrapText="1"/>
    </xf>
    <xf numFmtId="0" fontId="3" fillId="29" borderId="2" xfId="0" applyFont="1" applyFill="1" applyBorder="1" applyAlignment="1">
      <alignment horizontal="center" vertical="center" wrapText="1"/>
    </xf>
    <xf numFmtId="0" fontId="0" fillId="35" borderId="2" xfId="0" applyFill="1" applyBorder="1" applyAlignment="1">
      <alignment wrapText="1"/>
    </xf>
    <xf numFmtId="0" fontId="0" fillId="35" borderId="2" xfId="0" applyFill="1" applyBorder="1"/>
    <xf numFmtId="0" fontId="0" fillId="35" borderId="6" xfId="0" applyFill="1" applyBorder="1"/>
    <xf numFmtId="0" fontId="6" fillId="35" borderId="2" xfId="2" applyFill="1" applyBorder="1" applyAlignment="1">
      <alignment horizontal="justify" vertical="justify" wrapText="1"/>
    </xf>
    <xf numFmtId="0" fontId="0" fillId="35" borderId="0" xfId="0" applyFill="1"/>
    <xf numFmtId="0" fontId="6" fillId="35" borderId="0" xfId="2" applyFill="1" applyBorder="1" applyAlignment="1">
      <alignment horizontal="justify" vertical="justify" wrapText="1"/>
    </xf>
    <xf numFmtId="0" fontId="0" fillId="36" borderId="2" xfId="0" applyFill="1" applyBorder="1" applyAlignment="1">
      <alignment wrapText="1"/>
    </xf>
    <xf numFmtId="0" fontId="0" fillId="36" borderId="2" xfId="0" applyFill="1" applyBorder="1"/>
    <xf numFmtId="0" fontId="6" fillId="35" borderId="2" xfId="2" applyFill="1" applyBorder="1" applyAlignment="1">
      <alignment horizontal="left" vertical="center" wrapText="1"/>
    </xf>
    <xf numFmtId="0" fontId="3" fillId="34" borderId="2" xfId="0" applyFont="1" applyFill="1" applyBorder="1" applyAlignment="1">
      <alignment horizontal="center" vertical="center" wrapText="1"/>
    </xf>
    <xf numFmtId="0" fontId="3" fillId="32" borderId="2" xfId="0" applyFont="1" applyFill="1" applyBorder="1" applyAlignment="1">
      <alignment horizontal="center" vertical="center" wrapText="1"/>
    </xf>
    <xf numFmtId="0" fontId="0" fillId="0" borderId="0" xfId="0" applyAlignment="1">
      <alignment wrapText="1"/>
    </xf>
    <xf numFmtId="0" fontId="0" fillId="0" borderId="0" xfId="0" applyAlignment="1">
      <alignment horizontal="center" vertical="center" wrapText="1"/>
    </xf>
    <xf numFmtId="0" fontId="0" fillId="38" borderId="0" xfId="0" applyFill="1" applyAlignment="1">
      <alignment wrapText="1"/>
    </xf>
    <xf numFmtId="0" fontId="47" fillId="38" borderId="2" xfId="0" applyFont="1" applyFill="1" applyBorder="1" applyAlignment="1">
      <alignment horizontal="center" vertical="center" wrapText="1"/>
    </xf>
    <xf numFmtId="0" fontId="48" fillId="39" borderId="2" xfId="0" applyFont="1" applyFill="1" applyBorder="1" applyAlignment="1">
      <alignment horizontal="center" vertical="center" wrapText="1"/>
    </xf>
    <xf numFmtId="0" fontId="48" fillId="39" borderId="2" xfId="0" applyFont="1" applyFill="1" applyBorder="1" applyAlignment="1">
      <alignment horizontal="center" vertical="center"/>
    </xf>
    <xf numFmtId="0" fontId="45" fillId="0" borderId="21" xfId="0" applyFont="1" applyBorder="1" applyAlignment="1">
      <alignment horizontal="justify" vertical="center" wrapText="1"/>
    </xf>
    <xf numFmtId="0" fontId="27" fillId="28" borderId="2" xfId="0" applyFont="1" applyFill="1" applyBorder="1" applyAlignment="1">
      <alignment horizontal="center"/>
    </xf>
    <xf numFmtId="0" fontId="50" fillId="38" borderId="0" xfId="1" applyFont="1" applyFill="1" applyBorder="1" applyAlignment="1">
      <alignment horizontal="center" wrapText="1"/>
    </xf>
    <xf numFmtId="0" fontId="35" fillId="28" borderId="4" xfId="0" applyFont="1" applyFill="1" applyBorder="1" applyAlignment="1">
      <alignment horizontal="center" vertical="center" wrapText="1"/>
    </xf>
    <xf numFmtId="0" fontId="0" fillId="0" borderId="2" xfId="0" applyBorder="1" applyAlignment="1">
      <alignment horizontal="center" vertical="center"/>
    </xf>
    <xf numFmtId="0" fontId="39" fillId="0" borderId="2" xfId="0" applyFont="1" applyBorder="1" applyAlignment="1">
      <alignment horizontal="left" vertical="center" wrapText="1"/>
    </xf>
    <xf numFmtId="0" fontId="54" fillId="0" borderId="2" xfId="0" applyFont="1" applyBorder="1" applyAlignment="1">
      <alignment wrapText="1"/>
    </xf>
    <xf numFmtId="0" fontId="23" fillId="0" borderId="0" xfId="0" applyFont="1" applyAlignment="1">
      <alignment wrapText="1"/>
    </xf>
    <xf numFmtId="0" fontId="39" fillId="0" borderId="2" xfId="0" applyFont="1" applyBorder="1" applyAlignment="1">
      <alignment horizontal="center" vertical="center" wrapText="1"/>
    </xf>
    <xf numFmtId="0" fontId="58" fillId="28" borderId="2" xfId="2" applyFont="1" applyFill="1" applyBorder="1" applyAlignment="1">
      <alignment horizontal="center" vertical="center" wrapText="1"/>
    </xf>
    <xf numFmtId="0" fontId="0" fillId="35" borderId="2" xfId="0" applyFill="1" applyBorder="1" applyAlignment="1">
      <alignment horizontal="center"/>
    </xf>
    <xf numFmtId="0" fontId="36" fillId="0" borderId="2" xfId="0" applyFont="1" applyBorder="1" applyAlignment="1">
      <alignment wrapText="1"/>
    </xf>
    <xf numFmtId="0" fontId="3" fillId="33" borderId="2" xfId="0" applyFont="1" applyFill="1" applyBorder="1" applyAlignment="1">
      <alignment vertical="center" wrapText="1"/>
    </xf>
    <xf numFmtId="0" fontId="28" fillId="33" borderId="2" xfId="0" applyFont="1" applyFill="1" applyBorder="1" applyAlignment="1">
      <alignment wrapText="1"/>
    </xf>
    <xf numFmtId="0" fontId="3" fillId="33" borderId="2" xfId="0" applyFont="1" applyFill="1" applyBorder="1"/>
    <xf numFmtId="0" fontId="59" fillId="32" borderId="2" xfId="43" applyFont="1" applyFill="1" applyBorder="1" applyAlignment="1">
      <alignment vertical="center" wrapText="1"/>
    </xf>
    <xf numFmtId="0" fontId="3" fillId="32" borderId="2" xfId="0" applyFont="1" applyFill="1" applyBorder="1" applyAlignment="1">
      <alignment wrapText="1"/>
    </xf>
    <xf numFmtId="0" fontId="3" fillId="32" borderId="2" xfId="0" applyFont="1" applyFill="1" applyBorder="1"/>
    <xf numFmtId="0" fontId="3" fillId="32" borderId="6" xfId="0" applyFont="1" applyFill="1" applyBorder="1"/>
    <xf numFmtId="0" fontId="3" fillId="32" borderId="6" xfId="0" applyFont="1" applyFill="1" applyBorder="1" applyAlignment="1">
      <alignment horizontal="center" vertical="center"/>
    </xf>
    <xf numFmtId="0" fontId="3" fillId="32" borderId="2" xfId="0" applyFont="1" applyFill="1" applyBorder="1" applyAlignment="1">
      <alignment horizontal="center"/>
    </xf>
    <xf numFmtId="0" fontId="3" fillId="0" borderId="0" xfId="0" applyFont="1" applyAlignment="1">
      <alignment vertical="center" wrapText="1"/>
    </xf>
    <xf numFmtId="0" fontId="3" fillId="0" borderId="0" xfId="0" applyFont="1" applyBorder="1" applyAlignment="1">
      <alignment wrapText="1"/>
    </xf>
    <xf numFmtId="0" fontId="3" fillId="0" borderId="0" xfId="0" applyFont="1" applyBorder="1"/>
    <xf numFmtId="0" fontId="28" fillId="33" borderId="2" xfId="0" applyFont="1" applyFill="1" applyBorder="1"/>
    <xf numFmtId="0" fontId="3" fillId="32" borderId="10" xfId="0" applyFont="1" applyFill="1" applyBorder="1" applyAlignment="1">
      <alignment wrapText="1"/>
    </xf>
    <xf numFmtId="0" fontId="3" fillId="32" borderId="19" xfId="0" applyFont="1" applyFill="1" applyBorder="1" applyAlignment="1">
      <alignment wrapText="1"/>
    </xf>
    <xf numFmtId="0" fontId="3" fillId="32" borderId="19" xfId="0" applyFont="1" applyFill="1" applyBorder="1"/>
    <xf numFmtId="0" fontId="3" fillId="37" borderId="2" xfId="0" applyFont="1" applyFill="1" applyBorder="1" applyAlignment="1">
      <alignment horizontal="center" vertical="center" wrapText="1"/>
    </xf>
    <xf numFmtId="0" fontId="3" fillId="0" borderId="2" xfId="0" applyFont="1" applyBorder="1" applyAlignment="1">
      <alignment wrapText="1"/>
    </xf>
    <xf numFmtId="0" fontId="61" fillId="28" borderId="2" xfId="0" applyFont="1" applyFill="1" applyBorder="1" applyAlignment="1">
      <alignment horizontal="center"/>
    </xf>
    <xf numFmtId="0" fontId="0" fillId="37" borderId="2" xfId="0" applyFill="1" applyBorder="1" applyAlignment="1">
      <alignment horizontal="center" wrapText="1"/>
    </xf>
    <xf numFmtId="0" fontId="0" fillId="41" borderId="0" xfId="0" applyFill="1"/>
    <xf numFmtId="0" fontId="51" fillId="37" borderId="2" xfId="0" applyFont="1" applyFill="1" applyBorder="1"/>
    <xf numFmtId="0" fontId="4" fillId="2" borderId="0" xfId="0" applyFont="1" applyFill="1" applyBorder="1" applyAlignment="1">
      <alignment vertical="center"/>
    </xf>
    <xf numFmtId="0" fontId="0" fillId="0" borderId="0" xfId="0" applyAlignment="1"/>
    <xf numFmtId="0" fontId="3" fillId="0" borderId="0" xfId="0" applyFont="1" applyBorder="1" applyAlignment="1">
      <alignment horizontal="center" wrapText="1"/>
    </xf>
    <xf numFmtId="0" fontId="3" fillId="0" borderId="0" xfId="0" applyFont="1" applyAlignment="1">
      <alignment wrapText="1"/>
    </xf>
    <xf numFmtId="0" fontId="62" fillId="44" borderId="4" xfId="0" applyFont="1" applyFill="1" applyBorder="1" applyAlignment="1">
      <alignment vertical="center"/>
    </xf>
    <xf numFmtId="14" fontId="36" fillId="0" borderId="2" xfId="0" applyNumberFormat="1" applyFont="1" applyBorder="1" applyAlignment="1">
      <alignment wrapText="1"/>
    </xf>
    <xf numFmtId="14" fontId="36" fillId="0" borderId="2" xfId="0" applyNumberFormat="1" applyFont="1" applyBorder="1"/>
    <xf numFmtId="0" fontId="35" fillId="0" borderId="4" xfId="0" applyFont="1" applyFill="1" applyBorder="1" applyAlignment="1">
      <alignment horizontal="center" vertical="center"/>
    </xf>
    <xf numFmtId="0" fontId="35" fillId="0" borderId="2" xfId="0" applyFont="1" applyFill="1" applyBorder="1" applyAlignment="1">
      <alignment horizontal="center" vertical="center"/>
    </xf>
    <xf numFmtId="0" fontId="35" fillId="0" borderId="4" xfId="0" applyFont="1" applyFill="1" applyBorder="1" applyAlignment="1">
      <alignment horizontal="center" vertical="center" wrapText="1"/>
    </xf>
    <xf numFmtId="0" fontId="35" fillId="0" borderId="2" xfId="0" applyFont="1" applyFill="1" applyBorder="1" applyAlignment="1">
      <alignment horizontal="center"/>
    </xf>
    <xf numFmtId="0" fontId="36" fillId="0" borderId="4" xfId="0" applyFont="1" applyBorder="1"/>
    <xf numFmtId="0" fontId="0" fillId="43" borderId="0" xfId="0" applyFill="1"/>
    <xf numFmtId="14" fontId="0" fillId="0" borderId="0" xfId="0" applyNumberFormat="1"/>
    <xf numFmtId="0" fontId="36" fillId="0" borderId="10" xfId="0" applyFont="1" applyFill="1" applyBorder="1"/>
    <xf numFmtId="14" fontId="0" fillId="0" borderId="2" xfId="0" applyNumberFormat="1" applyBorder="1" applyAlignment="1">
      <alignment wrapText="1"/>
    </xf>
    <xf numFmtId="0" fontId="0" fillId="0" borderId="0" xfId="0" applyBorder="1" applyAlignment="1">
      <alignment wrapText="1"/>
    </xf>
    <xf numFmtId="0" fontId="0" fillId="0" borderId="2" xfId="0" applyNumberFormat="1" applyBorder="1" applyAlignment="1">
      <alignment wrapText="1"/>
    </xf>
    <xf numFmtId="0" fontId="33" fillId="5" borderId="2" xfId="0" applyFont="1" applyFill="1" applyBorder="1" applyAlignment="1">
      <alignment vertical="center" wrapText="1"/>
    </xf>
    <xf numFmtId="0" fontId="64" fillId="37" borderId="2" xfId="0" applyFont="1" applyFill="1" applyBorder="1"/>
    <xf numFmtId="0" fontId="4" fillId="37" borderId="2" xfId="0" applyFont="1" applyFill="1" applyBorder="1"/>
    <xf numFmtId="0" fontId="4" fillId="37" borderId="0" xfId="0" applyFont="1" applyFill="1"/>
    <xf numFmtId="0" fontId="0" fillId="37" borderId="0" xfId="0" applyFill="1"/>
    <xf numFmtId="0" fontId="4" fillId="0" borderId="2" xfId="0" applyFont="1" applyFill="1" applyBorder="1"/>
    <xf numFmtId="0" fontId="0" fillId="0" borderId="0" xfId="0" applyFill="1"/>
    <xf numFmtId="0" fontId="33" fillId="41" borderId="2" xfId="0" applyFont="1" applyFill="1" applyBorder="1" applyAlignment="1">
      <alignment vertical="center" wrapText="1"/>
    </xf>
    <xf numFmtId="0" fontId="35" fillId="0" borderId="2" xfId="0" applyFont="1" applyFill="1" applyBorder="1" applyAlignment="1">
      <alignment horizontal="center" vertical="center" wrapText="1"/>
    </xf>
    <xf numFmtId="0" fontId="0" fillId="0" borderId="2" xfId="0" applyFill="1" applyBorder="1"/>
    <xf numFmtId="0" fontId="0" fillId="0" borderId="0" xfId="0" applyAlignment="1">
      <alignment horizontal="justify" vertical="center"/>
    </xf>
    <xf numFmtId="0" fontId="0" fillId="0" borderId="0" xfId="0" applyAlignment="1">
      <alignment vertical="center"/>
    </xf>
    <xf numFmtId="0" fontId="33" fillId="0" borderId="7" xfId="0" applyFont="1" applyFill="1" applyBorder="1" applyAlignment="1">
      <alignment vertical="center" wrapText="1"/>
    </xf>
    <xf numFmtId="0" fontId="36" fillId="0" borderId="2" xfId="0" applyFont="1" applyBorder="1" applyAlignment="1"/>
    <xf numFmtId="0" fontId="36" fillId="3" borderId="2" xfId="0" applyFont="1" applyFill="1" applyBorder="1"/>
    <xf numFmtId="0" fontId="36" fillId="3" borderId="2" xfId="0" applyFont="1" applyFill="1" applyBorder="1" applyAlignment="1"/>
    <xf numFmtId="0" fontId="36" fillId="3" borderId="2" xfId="0" applyFont="1" applyFill="1" applyBorder="1" applyAlignment="1">
      <alignment wrapText="1"/>
    </xf>
    <xf numFmtId="17" fontId="36" fillId="0" borderId="2" xfId="0" applyNumberFormat="1" applyFont="1" applyBorder="1"/>
    <xf numFmtId="17" fontId="0" fillId="0" borderId="0" xfId="0" applyNumberFormat="1"/>
    <xf numFmtId="0" fontId="64" fillId="37" borderId="2" xfId="0" applyFont="1" applyFill="1" applyBorder="1" applyAlignment="1"/>
    <xf numFmtId="17" fontId="4" fillId="0" borderId="2" xfId="0" applyNumberFormat="1" applyFont="1" applyFill="1" applyBorder="1"/>
    <xf numFmtId="0" fontId="51" fillId="0" borderId="2" xfId="0" applyFont="1" applyFill="1" applyBorder="1" applyAlignment="1">
      <alignment horizontal="center" vertical="center" wrapText="1"/>
    </xf>
    <xf numFmtId="0" fontId="3" fillId="0" borderId="2" xfId="0" applyFont="1" applyFill="1" applyBorder="1" applyAlignment="1">
      <alignment horizontal="center" vertical="center" wrapText="1"/>
    </xf>
    <xf numFmtId="14" fontId="0" fillId="0" borderId="2" xfId="0" applyNumberFormat="1" applyBorder="1"/>
    <xf numFmtId="0" fontId="0" fillId="0" borderId="2" xfId="0" applyFill="1" applyBorder="1" applyAlignment="1">
      <alignment vertical="top" wrapText="1"/>
    </xf>
    <xf numFmtId="0" fontId="4" fillId="37" borderId="19" xfId="0" applyFont="1" applyFill="1" applyBorder="1"/>
    <xf numFmtId="0" fontId="36" fillId="0" borderId="19" xfId="0" applyFont="1" applyBorder="1"/>
    <xf numFmtId="0" fontId="64" fillId="37" borderId="19" xfId="0" applyFont="1" applyFill="1" applyBorder="1"/>
    <xf numFmtId="0" fontId="0" fillId="3" borderId="2" xfId="0" applyFill="1" applyBorder="1" applyAlignment="1">
      <alignment horizontal="justify" vertical="center"/>
    </xf>
    <xf numFmtId="0" fontId="0" fillId="3" borderId="2" xfId="0" applyFill="1" applyBorder="1" applyAlignment="1">
      <alignment vertical="center" wrapText="1"/>
    </xf>
    <xf numFmtId="0" fontId="36" fillId="0" borderId="2" xfId="0" applyFont="1" applyFill="1" applyBorder="1"/>
    <xf numFmtId="0" fontId="51" fillId="37" borderId="2" xfId="0" applyFont="1" applyFill="1" applyBorder="1" applyAlignment="1">
      <alignment horizontal="center" vertical="center" wrapText="1"/>
    </xf>
    <xf numFmtId="0" fontId="35" fillId="28" borderId="2" xfId="0" applyFont="1" applyFill="1" applyBorder="1" applyAlignment="1">
      <alignment horizontal="center" vertical="center"/>
    </xf>
    <xf numFmtId="0" fontId="35" fillId="28" borderId="2" xfId="0" applyFont="1" applyFill="1" applyBorder="1" applyAlignment="1">
      <alignment horizontal="center" vertical="center" wrapText="1"/>
    </xf>
    <xf numFmtId="0" fontId="39" fillId="3" borderId="2" xfId="0" applyFont="1" applyFill="1" applyBorder="1" applyAlignment="1">
      <alignment horizontal="center" vertical="center" wrapText="1"/>
    </xf>
    <xf numFmtId="0" fontId="23" fillId="0" borderId="0" xfId="0" applyFont="1" applyFill="1" applyAlignment="1">
      <alignment wrapText="1"/>
    </xf>
    <xf numFmtId="0" fontId="23" fillId="29" borderId="2" xfId="0" applyFont="1" applyFill="1" applyBorder="1" applyAlignment="1">
      <alignment wrapText="1"/>
    </xf>
    <xf numFmtId="0" fontId="23" fillId="30" borderId="2" xfId="0" applyFont="1" applyFill="1" applyBorder="1" applyAlignment="1">
      <alignment wrapText="1"/>
    </xf>
    <xf numFmtId="0" fontId="23" fillId="42" borderId="0" xfId="0" applyFont="1" applyFill="1" applyAlignment="1">
      <alignment wrapText="1"/>
    </xf>
    <xf numFmtId="0" fontId="68" fillId="41" borderId="0" xfId="0" applyFont="1" applyFill="1" applyAlignment="1">
      <alignment wrapText="1"/>
    </xf>
    <xf numFmtId="0" fontId="23" fillId="30" borderId="0" xfId="0" applyFont="1" applyFill="1" applyAlignment="1">
      <alignment wrapText="1"/>
    </xf>
    <xf numFmtId="0" fontId="23" fillId="30" borderId="2" xfId="0" applyFont="1" applyFill="1" applyBorder="1" applyAlignment="1">
      <alignment vertical="center" wrapText="1"/>
    </xf>
    <xf numFmtId="0" fontId="23" fillId="30" borderId="0" xfId="0" applyFont="1" applyFill="1" applyBorder="1" applyAlignment="1">
      <alignment vertical="center" wrapText="1"/>
    </xf>
    <xf numFmtId="0" fontId="67" fillId="30" borderId="2" xfId="43" applyFont="1" applyFill="1" applyBorder="1" applyAlignment="1">
      <alignment wrapText="1"/>
    </xf>
    <xf numFmtId="0" fontId="23" fillId="41" borderId="0" xfId="0" applyFont="1" applyFill="1" applyAlignment="1">
      <alignment wrapText="1"/>
    </xf>
    <xf numFmtId="0" fontId="23" fillId="0" borderId="0" xfId="0" applyFont="1" applyBorder="1" applyAlignment="1">
      <alignment horizontal="center"/>
    </xf>
    <xf numFmtId="0" fontId="22" fillId="0" borderId="0" xfId="0" applyFont="1"/>
    <xf numFmtId="15" fontId="23" fillId="0" borderId="0" xfId="0" applyNumberFormat="1" applyFont="1" applyBorder="1" applyAlignment="1">
      <alignment horizontal="center"/>
    </xf>
    <xf numFmtId="0" fontId="23" fillId="30" borderId="2" xfId="0" applyFont="1" applyFill="1" applyBorder="1" applyAlignment="1">
      <alignment vertical="top" wrapText="1"/>
    </xf>
    <xf numFmtId="0" fontId="23" fillId="30" borderId="6" xfId="0" applyFont="1" applyFill="1" applyBorder="1" applyAlignment="1">
      <alignment vertical="center" wrapText="1"/>
    </xf>
    <xf numFmtId="0" fontId="3" fillId="37" borderId="2" xfId="0" applyFont="1" applyFill="1" applyBorder="1" applyAlignment="1">
      <alignment wrapText="1"/>
    </xf>
    <xf numFmtId="0" fontId="3" fillId="37" borderId="2" xfId="0" applyFont="1" applyFill="1" applyBorder="1"/>
    <xf numFmtId="0" fontId="3" fillId="37" borderId="6" xfId="0" applyFont="1" applyFill="1" applyBorder="1"/>
    <xf numFmtId="0" fontId="28" fillId="37" borderId="2" xfId="0" applyFont="1" applyFill="1" applyBorder="1" applyAlignment="1">
      <alignment wrapText="1"/>
    </xf>
    <xf numFmtId="0" fontId="36" fillId="0" borderId="2" xfId="0" applyFont="1" applyFill="1" applyBorder="1" applyAlignment="1">
      <alignment wrapText="1"/>
    </xf>
    <xf numFmtId="0" fontId="36" fillId="0" borderId="4" xfId="0" applyFont="1" applyFill="1" applyBorder="1" applyAlignment="1">
      <alignment horizontal="center" vertical="center"/>
    </xf>
    <xf numFmtId="14" fontId="36" fillId="0" borderId="4" xfId="0" applyNumberFormat="1" applyFont="1" applyFill="1" applyBorder="1" applyAlignment="1">
      <alignment horizontal="center" vertical="center" wrapText="1"/>
    </xf>
    <xf numFmtId="0" fontId="36" fillId="0" borderId="2" xfId="0" applyFont="1" applyFill="1" applyBorder="1" applyAlignment="1">
      <alignment horizontal="center"/>
    </xf>
    <xf numFmtId="0" fontId="36" fillId="0" borderId="4" xfId="0" applyFont="1" applyFill="1" applyBorder="1" applyAlignment="1">
      <alignment horizontal="center" vertical="center" wrapText="1"/>
    </xf>
    <xf numFmtId="0" fontId="36" fillId="0" borderId="2" xfId="0" applyFont="1" applyFill="1" applyBorder="1" applyAlignment="1">
      <alignment horizontal="center" vertical="center"/>
    </xf>
    <xf numFmtId="0" fontId="36" fillId="0" borderId="2" xfId="0" applyFont="1" applyFill="1" applyBorder="1" applyAlignment="1">
      <alignment horizontal="center" vertical="center" wrapText="1"/>
    </xf>
    <xf numFmtId="0" fontId="63" fillId="0" borderId="0" xfId="0" applyFont="1" applyFill="1" applyBorder="1"/>
    <xf numFmtId="14" fontId="36" fillId="0" borderId="0" xfId="0" applyNumberFormat="1" applyFont="1" applyFill="1" applyBorder="1"/>
    <xf numFmtId="0" fontId="36" fillId="0" borderId="0" xfId="0" applyFont="1" applyFill="1" applyBorder="1"/>
    <xf numFmtId="0" fontId="0" fillId="0" borderId="2" xfId="0" applyFill="1" applyBorder="1" applyAlignment="1">
      <alignment wrapText="1"/>
    </xf>
    <xf numFmtId="0" fontId="0" fillId="0" borderId="2" xfId="0" applyFont="1" applyBorder="1"/>
    <xf numFmtId="0" fontId="0" fillId="0" borderId="0" xfId="0" applyFont="1"/>
    <xf numFmtId="0" fontId="65" fillId="0" borderId="10" xfId="0" applyFont="1" applyFill="1" applyBorder="1" applyAlignment="1">
      <alignment horizontal="center" vertical="center"/>
    </xf>
    <xf numFmtId="0" fontId="65" fillId="0" borderId="19" xfId="0" applyFont="1" applyFill="1" applyBorder="1" applyAlignment="1">
      <alignment horizontal="center" vertical="center" wrapText="1"/>
    </xf>
    <xf numFmtId="14" fontId="65" fillId="0" borderId="10" xfId="0" applyNumberFormat="1" applyFont="1" applyFill="1" applyBorder="1" applyAlignment="1">
      <alignment horizontal="center" vertical="center" wrapText="1"/>
    </xf>
    <xf numFmtId="0" fontId="65" fillId="0" borderId="19" xfId="0" applyFont="1" applyFill="1" applyBorder="1" applyAlignment="1">
      <alignment horizontal="center"/>
    </xf>
    <xf numFmtId="0" fontId="65" fillId="0" borderId="10" xfId="0" applyFont="1" applyFill="1" applyBorder="1" applyAlignment="1">
      <alignment horizontal="center" vertical="center" wrapText="1"/>
    </xf>
    <xf numFmtId="0" fontId="65" fillId="0" borderId="19" xfId="0" applyFont="1" applyFill="1" applyBorder="1" applyAlignment="1">
      <alignment vertical="center" wrapText="1"/>
    </xf>
    <xf numFmtId="0" fontId="65" fillId="0" borderId="2" xfId="0" applyFont="1" applyFill="1" applyBorder="1" applyAlignment="1">
      <alignment horizontal="center" vertical="center"/>
    </xf>
    <xf numFmtId="0" fontId="65" fillId="0" borderId="2" xfId="0" applyFont="1" applyFill="1" applyBorder="1" applyAlignment="1">
      <alignment horizontal="center" vertical="center" wrapText="1"/>
    </xf>
    <xf numFmtId="0" fontId="65" fillId="0" borderId="2" xfId="0" applyFont="1" applyFill="1" applyBorder="1" applyAlignment="1">
      <alignment horizontal="center"/>
    </xf>
    <xf numFmtId="0" fontId="65" fillId="0" borderId="2" xfId="0" applyFont="1" applyFill="1" applyBorder="1" applyAlignment="1">
      <alignment horizontal="center" wrapText="1"/>
    </xf>
    <xf numFmtId="0" fontId="65" fillId="0" borderId="2" xfId="0" applyFont="1" applyFill="1" applyBorder="1" applyAlignment="1">
      <alignment vertical="center" wrapText="1"/>
    </xf>
    <xf numFmtId="14" fontId="65" fillId="0" borderId="2" xfId="0" applyNumberFormat="1" applyFont="1" applyFill="1" applyBorder="1" applyAlignment="1">
      <alignment horizontal="center" vertical="center" wrapText="1"/>
    </xf>
    <xf numFmtId="0" fontId="65" fillId="0" borderId="4" xfId="0" applyFont="1" applyFill="1" applyBorder="1" applyAlignment="1">
      <alignment horizontal="center" vertical="center"/>
    </xf>
    <xf numFmtId="0" fontId="65" fillId="0" borderId="4" xfId="0" applyFont="1" applyFill="1" applyBorder="1" applyAlignment="1">
      <alignment horizontal="center" vertical="center" wrapText="1"/>
    </xf>
    <xf numFmtId="0" fontId="65" fillId="0" borderId="4" xfId="0" applyFont="1" applyFill="1" applyBorder="1" applyAlignment="1">
      <alignment horizontal="center"/>
    </xf>
    <xf numFmtId="0" fontId="65" fillId="0" borderId="10" xfId="0" applyFont="1" applyFill="1" applyBorder="1" applyAlignment="1">
      <alignment vertical="center" wrapText="1"/>
    </xf>
    <xf numFmtId="0" fontId="65" fillId="37" borderId="4" xfId="0" applyFont="1" applyFill="1" applyBorder="1" applyAlignment="1">
      <alignment horizontal="center" vertical="center"/>
    </xf>
    <xf numFmtId="0" fontId="65" fillId="37" borderId="2" xfId="0" applyFont="1" applyFill="1" applyBorder="1" applyAlignment="1">
      <alignment horizontal="center" vertical="center"/>
    </xf>
    <xf numFmtId="0" fontId="65" fillId="37" borderId="4" xfId="0" applyFont="1" applyFill="1" applyBorder="1" applyAlignment="1">
      <alignment horizontal="center" vertical="center" wrapText="1"/>
    </xf>
    <xf numFmtId="0" fontId="65" fillId="37" borderId="2" xfId="0" applyFont="1" applyFill="1" applyBorder="1" applyAlignment="1">
      <alignment horizontal="center"/>
    </xf>
    <xf numFmtId="0" fontId="65" fillId="0" borderId="2" xfId="0" applyFont="1" applyBorder="1"/>
    <xf numFmtId="0" fontId="65" fillId="0" borderId="4" xfId="0" applyFont="1" applyFill="1" applyBorder="1" applyAlignment="1">
      <alignment vertical="center" wrapText="1"/>
    </xf>
    <xf numFmtId="0" fontId="37" fillId="0" borderId="30" xfId="0" applyFont="1" applyBorder="1" applyAlignment="1">
      <alignment vertical="center" wrapText="1"/>
    </xf>
    <xf numFmtId="0" fontId="37" fillId="0" borderId="22" xfId="0" applyFont="1" applyFill="1" applyBorder="1" applyAlignment="1">
      <alignment vertical="center" wrapText="1"/>
    </xf>
    <xf numFmtId="0" fontId="37" fillId="0" borderId="30" xfId="0" applyFont="1" applyFill="1" applyBorder="1" applyAlignment="1">
      <alignment vertical="center" wrapText="1"/>
    </xf>
    <xf numFmtId="0" fontId="37" fillId="0" borderId="35" xfId="0" applyFont="1" applyBorder="1" applyAlignment="1">
      <alignment vertical="center"/>
    </xf>
    <xf numFmtId="0" fontId="37" fillId="0" borderId="36" xfId="0" applyFont="1" applyBorder="1" applyAlignment="1">
      <alignment vertical="center"/>
    </xf>
    <xf numFmtId="14" fontId="36" fillId="0" borderId="2" xfId="0" applyNumberFormat="1" applyFont="1" applyFill="1" applyBorder="1"/>
    <xf numFmtId="14" fontId="36" fillId="0" borderId="2" xfId="0" applyNumberFormat="1" applyFont="1" applyFill="1" applyBorder="1" applyAlignment="1">
      <alignment wrapText="1"/>
    </xf>
    <xf numFmtId="14" fontId="36" fillId="0" borderId="2" xfId="0" applyNumberFormat="1" applyFont="1" applyFill="1" applyBorder="1" applyAlignment="1">
      <alignment horizontal="left"/>
    </xf>
    <xf numFmtId="0" fontId="35" fillId="28" borderId="19" xfId="0" applyFont="1" applyFill="1" applyBorder="1" applyAlignment="1">
      <alignment horizontal="center"/>
    </xf>
    <xf numFmtId="0" fontId="0" fillId="0" borderId="4" xfId="0" applyBorder="1"/>
    <xf numFmtId="0" fontId="69" fillId="0" borderId="2" xfId="0" applyFont="1" applyFill="1" applyBorder="1" applyAlignment="1">
      <alignment vertical="center"/>
    </xf>
    <xf numFmtId="0" fontId="69" fillId="0" borderId="2" xfId="0" applyFont="1" applyFill="1" applyBorder="1" applyAlignment="1">
      <alignment vertical="center" wrapText="1"/>
    </xf>
    <xf numFmtId="0" fontId="33" fillId="0" borderId="2" xfId="0" applyFont="1" applyFill="1" applyBorder="1" applyAlignment="1">
      <alignment horizontal="center" vertical="center"/>
    </xf>
    <xf numFmtId="0" fontId="36" fillId="0" borderId="6" xfId="0" applyFont="1" applyBorder="1"/>
    <xf numFmtId="14" fontId="36" fillId="0" borderId="8" xfId="0" applyNumberFormat="1" applyFont="1" applyBorder="1"/>
    <xf numFmtId="0" fontId="36" fillId="0" borderId="8" xfId="0" applyFont="1" applyBorder="1"/>
    <xf numFmtId="0" fontId="37" fillId="0" borderId="2" xfId="0" applyFont="1" applyBorder="1" applyAlignment="1">
      <alignment vertical="center" wrapText="1"/>
    </xf>
    <xf numFmtId="0" fontId="37" fillId="0" borderId="2" xfId="0" applyFont="1" applyFill="1" applyBorder="1" applyAlignment="1">
      <alignment vertical="center" wrapText="1"/>
    </xf>
    <xf numFmtId="0" fontId="0" fillId="37" borderId="2" xfId="0" applyFill="1" applyBorder="1"/>
    <xf numFmtId="0" fontId="65" fillId="37" borderId="2" xfId="0" applyFont="1" applyFill="1" applyBorder="1" applyAlignment="1">
      <alignment horizontal="center" vertical="center" wrapText="1"/>
    </xf>
    <xf numFmtId="0" fontId="64" fillId="0" borderId="2" xfId="0" applyFont="1" applyFill="1" applyBorder="1"/>
    <xf numFmtId="0" fontId="65" fillId="0" borderId="2" xfId="0" applyFont="1" applyFill="1" applyBorder="1"/>
    <xf numFmtId="0" fontId="35" fillId="28" borderId="2" xfId="0" applyFont="1" applyFill="1" applyBorder="1" applyAlignment="1">
      <alignment horizontal="center" vertical="center" wrapText="1"/>
    </xf>
    <xf numFmtId="0" fontId="43" fillId="28" borderId="2" xfId="2" applyFont="1" applyFill="1" applyBorder="1" applyAlignment="1">
      <alignment horizontal="center" vertical="center" wrapText="1"/>
    </xf>
    <xf numFmtId="0" fontId="40" fillId="28" borderId="2" xfId="2" applyFont="1" applyFill="1" applyBorder="1" applyAlignment="1">
      <alignment horizontal="center" vertical="center" wrapText="1"/>
    </xf>
    <xf numFmtId="0" fontId="0" fillId="3" borderId="2" xfId="0" applyFill="1" applyBorder="1"/>
    <xf numFmtId="14" fontId="0" fillId="3" borderId="2" xfId="0" applyNumberFormat="1" applyFill="1" applyBorder="1"/>
    <xf numFmtId="0" fontId="0" fillId="0" borderId="2" xfId="0" applyFont="1" applyBorder="1" applyAlignment="1">
      <alignment vertical="top" wrapText="1"/>
    </xf>
    <xf numFmtId="0" fontId="39" fillId="0" borderId="2" xfId="0" applyFont="1" applyFill="1" applyBorder="1" applyAlignment="1">
      <alignment horizontal="left" vertical="center" wrapText="1"/>
    </xf>
    <xf numFmtId="0" fontId="35" fillId="28" borderId="2" xfId="0" applyFont="1" applyFill="1" applyBorder="1" applyAlignment="1">
      <alignment vertical="center" wrapText="1"/>
    </xf>
    <xf numFmtId="0" fontId="38" fillId="28" borderId="2" xfId="2" applyFont="1" applyFill="1" applyBorder="1" applyAlignment="1">
      <alignment vertical="center" wrapText="1"/>
    </xf>
    <xf numFmtId="14" fontId="0" fillId="0" borderId="2" xfId="0" applyNumberFormat="1" applyFill="1" applyBorder="1"/>
    <xf numFmtId="0" fontId="39" fillId="0" borderId="2" xfId="0" applyFont="1" applyBorder="1" applyAlignment="1">
      <alignment horizontal="center" vertical="center"/>
    </xf>
    <xf numFmtId="0" fontId="0" fillId="0" borderId="2" xfId="0" applyNumberFormat="1" applyFill="1" applyBorder="1"/>
    <xf numFmtId="0" fontId="0" fillId="0" borderId="2" xfId="0" applyBorder="1" applyAlignment="1">
      <alignment horizontal="center" wrapText="1"/>
    </xf>
    <xf numFmtId="0" fontId="23" fillId="0" borderId="2" xfId="0" applyFont="1" applyBorder="1" applyAlignment="1">
      <alignment wrapText="1"/>
    </xf>
    <xf numFmtId="14" fontId="0" fillId="0" borderId="2" xfId="0" applyNumberFormat="1" applyFill="1" applyBorder="1" applyAlignment="1">
      <alignment wrapText="1"/>
    </xf>
    <xf numFmtId="16" fontId="0" fillId="0" borderId="2" xfId="0" applyNumberFormat="1" applyBorder="1"/>
    <xf numFmtId="14" fontId="0" fillId="0" borderId="2" xfId="0" applyNumberFormat="1" applyBorder="1" applyAlignment="1">
      <alignment horizontal="center" wrapText="1"/>
    </xf>
    <xf numFmtId="0" fontId="0" fillId="0" borderId="2" xfId="0" applyFill="1" applyBorder="1" applyAlignment="1">
      <alignment horizontal="center" vertical="top" wrapText="1"/>
    </xf>
    <xf numFmtId="0" fontId="0" fillId="0" borderId="2" xfId="0" applyFont="1" applyBorder="1" applyAlignment="1">
      <alignment horizontal="center" vertical="top" wrapText="1"/>
    </xf>
    <xf numFmtId="0" fontId="39" fillId="0" borderId="2" xfId="0" applyFont="1" applyFill="1" applyBorder="1" applyAlignment="1">
      <alignment horizontal="center" vertical="center" wrapText="1"/>
    </xf>
    <xf numFmtId="0" fontId="0" fillId="3" borderId="2" xfId="0" applyFill="1" applyBorder="1" applyAlignment="1">
      <alignment horizontal="center" wrapText="1"/>
    </xf>
    <xf numFmtId="14" fontId="0" fillId="3" borderId="2" xfId="0" applyNumberFormat="1" applyFill="1" applyBorder="1" applyAlignment="1">
      <alignment horizontal="center" wrapText="1"/>
    </xf>
    <xf numFmtId="0" fontId="0" fillId="0" borderId="2" xfId="0" applyFill="1" applyBorder="1" applyAlignment="1">
      <alignment horizontal="center" wrapText="1"/>
    </xf>
    <xf numFmtId="14" fontId="0" fillId="0" borderId="2" xfId="0" applyNumberFormat="1" applyFill="1" applyBorder="1" applyAlignment="1">
      <alignment horizontal="center" wrapText="1"/>
    </xf>
    <xf numFmtId="0" fontId="48" fillId="0" borderId="0" xfId="0" applyFont="1"/>
    <xf numFmtId="0" fontId="48" fillId="0" borderId="0" xfId="0" applyFont="1" applyAlignment="1">
      <alignment horizontal="center" vertical="center"/>
    </xf>
    <xf numFmtId="0" fontId="48" fillId="0" borderId="0" xfId="0" applyFont="1" applyAlignment="1">
      <alignment horizontal="center"/>
    </xf>
    <xf numFmtId="0" fontId="0" fillId="0" borderId="0" xfId="0" applyAlignment="1">
      <alignment vertical="top"/>
    </xf>
    <xf numFmtId="0" fontId="0" fillId="0" borderId="0" xfId="0" applyAlignment="1">
      <alignment vertical="top" wrapText="1"/>
    </xf>
    <xf numFmtId="0" fontId="48" fillId="0" borderId="0" xfId="0" applyFont="1" applyAlignment="1">
      <alignment wrapText="1"/>
    </xf>
    <xf numFmtId="0" fontId="0" fillId="0" borderId="0" xfId="0" applyFont="1" applyAlignment="1">
      <alignment horizontal="left" vertical="top" wrapText="1"/>
    </xf>
    <xf numFmtId="0" fontId="3" fillId="37" borderId="2" xfId="0" applyFont="1" applyFill="1" applyBorder="1" applyAlignment="1">
      <alignment horizontal="center" vertical="center" wrapText="1"/>
    </xf>
    <xf numFmtId="0" fontId="22" fillId="0" borderId="0" xfId="0" applyFont="1" applyAlignment="1">
      <alignment horizontal="center" vertical="center" wrapText="1"/>
    </xf>
    <xf numFmtId="0" fontId="24" fillId="0" borderId="23" xfId="0" applyNumberFormat="1" applyFont="1" applyBorder="1" applyAlignment="1" applyProtection="1">
      <alignment horizontal="justify" vertical="center" wrapText="1"/>
      <protection locked="0"/>
    </xf>
    <xf numFmtId="0" fontId="24" fillId="0" borderId="24" xfId="0" applyNumberFormat="1" applyFont="1" applyBorder="1" applyAlignment="1" applyProtection="1">
      <alignment horizontal="justify" vertical="center" wrapText="1"/>
      <protection locked="0"/>
    </xf>
    <xf numFmtId="0" fontId="24" fillId="0" borderId="25" xfId="0" applyNumberFormat="1" applyFont="1" applyBorder="1" applyAlignment="1" applyProtection="1">
      <alignment horizontal="justify" vertical="center" wrapText="1"/>
      <protection locked="0"/>
    </xf>
    <xf numFmtId="0" fontId="24" fillId="0" borderId="26" xfId="0" applyNumberFormat="1" applyFont="1" applyBorder="1" applyAlignment="1" applyProtection="1">
      <alignment horizontal="justify" vertical="center" wrapText="1"/>
      <protection locked="0"/>
    </xf>
    <xf numFmtId="0" fontId="24" fillId="0" borderId="0" xfId="0" applyNumberFormat="1" applyFont="1" applyBorder="1" applyAlignment="1" applyProtection="1">
      <alignment horizontal="justify" vertical="center" wrapText="1"/>
      <protection locked="0"/>
    </xf>
    <xf numFmtId="0" fontId="24" fillId="0" borderId="27" xfId="0" applyNumberFormat="1" applyFont="1" applyBorder="1" applyAlignment="1" applyProtection="1">
      <alignment horizontal="justify" vertical="center" wrapText="1"/>
      <protection locked="0"/>
    </xf>
    <xf numFmtId="0" fontId="24" fillId="0" borderId="28" xfId="0" applyNumberFormat="1" applyFont="1" applyBorder="1" applyAlignment="1" applyProtection="1">
      <alignment horizontal="justify" vertical="center" wrapText="1"/>
      <protection locked="0"/>
    </xf>
    <xf numFmtId="0" fontId="24" fillId="0" borderId="29" xfId="0" applyNumberFormat="1" applyFont="1" applyBorder="1" applyAlignment="1" applyProtection="1">
      <alignment horizontal="justify" vertical="center" wrapText="1"/>
      <protection locked="0"/>
    </xf>
    <xf numFmtId="0" fontId="24" fillId="0" borderId="30" xfId="0" applyNumberFormat="1" applyFont="1" applyBorder="1" applyAlignment="1" applyProtection="1">
      <alignment horizontal="justify" vertical="center" wrapText="1"/>
      <protection locked="0"/>
    </xf>
    <xf numFmtId="0" fontId="26" fillId="3" borderId="20" xfId="0" applyFont="1" applyFill="1" applyBorder="1" applyAlignment="1">
      <alignment horizontal="justify" vertical="justify" wrapText="1"/>
    </xf>
    <xf numFmtId="0" fontId="0" fillId="3" borderId="21" xfId="0" applyFill="1" applyBorder="1" applyAlignment="1">
      <alignment horizontal="justify" vertical="justify"/>
    </xf>
    <xf numFmtId="0" fontId="0" fillId="3" borderId="22" xfId="0" applyFill="1" applyBorder="1" applyAlignment="1">
      <alignment horizontal="justify" vertical="justify"/>
    </xf>
    <xf numFmtId="0" fontId="45" fillId="0" borderId="21" xfId="0" applyFont="1" applyBorder="1" applyAlignment="1">
      <alignment horizontal="justify" vertical="center" wrapText="1"/>
    </xf>
    <xf numFmtId="0" fontId="27" fillId="28" borderId="9" xfId="0" applyFont="1" applyFill="1" applyBorder="1" applyAlignment="1">
      <alignment horizontal="center"/>
    </xf>
    <xf numFmtId="0" fontId="27" fillId="28" borderId="31" xfId="0" applyFont="1" applyFill="1" applyBorder="1" applyAlignment="1">
      <alignment horizontal="center"/>
    </xf>
    <xf numFmtId="0" fontId="27" fillId="28" borderId="2" xfId="0" applyFont="1" applyFill="1" applyBorder="1" applyAlignment="1">
      <alignment horizontal="center"/>
    </xf>
    <xf numFmtId="0" fontId="2" fillId="4" borderId="2" xfId="0" applyFont="1" applyFill="1" applyBorder="1" applyAlignment="1">
      <alignment horizontal="center"/>
    </xf>
    <xf numFmtId="0" fontId="0" fillId="0" borderId="20" xfId="0" applyBorder="1" applyAlignment="1">
      <alignment horizontal="justify" vertical="justify" wrapText="1"/>
    </xf>
    <xf numFmtId="0" fontId="0" fillId="0" borderId="22" xfId="0" applyBorder="1" applyAlignment="1">
      <alignment horizontal="justify" vertical="justify"/>
    </xf>
    <xf numFmtId="0" fontId="0" fillId="0" borderId="2" xfId="0" applyBorder="1" applyAlignment="1">
      <alignment horizontal="center"/>
    </xf>
    <xf numFmtId="0" fontId="1" fillId="2" borderId="0" xfId="1" applyFill="1" applyBorder="1" applyAlignment="1">
      <alignment horizontal="center"/>
    </xf>
    <xf numFmtId="0" fontId="46" fillId="0" borderId="2" xfId="43" applyBorder="1" applyAlignment="1">
      <alignment horizontal="center"/>
    </xf>
    <xf numFmtId="0" fontId="46" fillId="0" borderId="0" xfId="43" applyAlignment="1">
      <alignment horizontal="center"/>
    </xf>
    <xf numFmtId="0" fontId="0" fillId="0" borderId="0" xfId="0" applyAlignment="1">
      <alignment horizontal="center"/>
    </xf>
    <xf numFmtId="0" fontId="28" fillId="30" borderId="2" xfId="0" applyFont="1" applyFill="1" applyBorder="1" applyAlignment="1">
      <alignment horizontal="left"/>
    </xf>
    <xf numFmtId="0" fontId="3" fillId="31" borderId="2" xfId="0" applyFont="1" applyFill="1" applyBorder="1" applyAlignment="1">
      <alignment horizontal="justify" vertical="justify" wrapText="1"/>
    </xf>
    <xf numFmtId="0" fontId="66" fillId="29" borderId="0" xfId="1" applyFont="1" applyFill="1" applyBorder="1" applyAlignment="1">
      <alignment horizontal="center" wrapText="1"/>
    </xf>
    <xf numFmtId="0" fontId="23" fillId="30" borderId="2" xfId="0" applyFont="1" applyFill="1" applyBorder="1" applyAlignment="1">
      <alignment horizontal="center" wrapText="1"/>
    </xf>
    <xf numFmtId="0" fontId="23" fillId="30" borderId="2" xfId="0" applyFont="1" applyFill="1" applyBorder="1" applyAlignment="1">
      <alignment horizontal="center" vertical="center" wrapText="1"/>
    </xf>
    <xf numFmtId="0" fontId="66" fillId="0" borderId="9" xfId="1" applyFont="1" applyFill="1" applyBorder="1" applyAlignment="1">
      <alignment horizontal="center" wrapText="1"/>
    </xf>
    <xf numFmtId="0" fontId="23" fillId="29" borderId="2" xfId="0" applyFont="1" applyFill="1" applyBorder="1" applyAlignment="1">
      <alignment horizontal="center" wrapText="1"/>
    </xf>
    <xf numFmtId="0" fontId="23" fillId="0" borderId="0" xfId="0" applyFont="1" applyAlignment="1">
      <alignment horizontal="center" wrapText="1"/>
    </xf>
    <xf numFmtId="6" fontId="23" fillId="30" borderId="6" xfId="0" applyNumberFormat="1" applyFont="1" applyFill="1" applyBorder="1" applyAlignment="1">
      <alignment horizontal="center" wrapText="1"/>
    </xf>
    <xf numFmtId="0" fontId="23" fillId="30" borderId="7" xfId="0" applyFont="1" applyFill="1" applyBorder="1" applyAlignment="1">
      <alignment horizontal="center" wrapText="1"/>
    </xf>
    <xf numFmtId="0" fontId="23" fillId="30" borderId="8" xfId="0" applyFont="1" applyFill="1" applyBorder="1" applyAlignment="1">
      <alignment horizontal="center" wrapText="1"/>
    </xf>
    <xf numFmtId="0" fontId="23" fillId="30" borderId="6" xfId="0" applyFont="1" applyFill="1" applyBorder="1" applyAlignment="1">
      <alignment horizontal="center" wrapText="1"/>
    </xf>
    <xf numFmtId="0" fontId="23" fillId="0" borderId="3" xfId="0" applyFont="1" applyBorder="1" applyAlignment="1">
      <alignment horizontal="center" vertical="center" wrapText="1"/>
    </xf>
    <xf numFmtId="0" fontId="67" fillId="30" borderId="19" xfId="43" applyFont="1" applyFill="1" applyBorder="1" applyAlignment="1">
      <alignment horizontal="center" wrapText="1"/>
    </xf>
    <xf numFmtId="0" fontId="67" fillId="30" borderId="4" xfId="43" applyFont="1" applyFill="1" applyBorder="1" applyAlignment="1">
      <alignment horizontal="center" wrapText="1"/>
    </xf>
    <xf numFmtId="0" fontId="67" fillId="30" borderId="19" xfId="43" applyFont="1" applyFill="1" applyBorder="1" applyAlignment="1">
      <alignment horizontal="center" vertical="center" wrapText="1"/>
    </xf>
    <xf numFmtId="0" fontId="67" fillId="30" borderId="10" xfId="43" applyFont="1" applyFill="1" applyBorder="1" applyAlignment="1">
      <alignment horizontal="center" vertical="center" wrapText="1"/>
    </xf>
    <xf numFmtId="0" fontId="67" fillId="30" borderId="4" xfId="43" applyFont="1" applyFill="1" applyBorder="1" applyAlignment="1">
      <alignment horizontal="center" vertical="center" wrapText="1"/>
    </xf>
    <xf numFmtId="0" fontId="23" fillId="30" borderId="2" xfId="0" applyFont="1" applyFill="1" applyBorder="1" applyAlignment="1">
      <alignment horizontal="center" vertical="top" wrapText="1"/>
    </xf>
    <xf numFmtId="0" fontId="1" fillId="33" borderId="0" xfId="1" applyFill="1" applyBorder="1" applyAlignment="1">
      <alignment horizontal="center"/>
    </xf>
    <xf numFmtId="0" fontId="3" fillId="33" borderId="6" xfId="0" applyFont="1" applyFill="1" applyBorder="1" applyAlignment="1">
      <alignment horizontal="center" wrapText="1"/>
    </xf>
    <xf numFmtId="0" fontId="3" fillId="33" borderId="7" xfId="0" applyFont="1" applyFill="1" applyBorder="1" applyAlignment="1">
      <alignment horizontal="center" wrapText="1"/>
    </xf>
    <xf numFmtId="0" fontId="3" fillId="33" borderId="8" xfId="0" applyFont="1" applyFill="1" applyBorder="1" applyAlignment="1">
      <alignment horizontal="center" wrapText="1"/>
    </xf>
    <xf numFmtId="0" fontId="3" fillId="32" borderId="19" xfId="0" applyFont="1" applyFill="1" applyBorder="1" applyAlignment="1">
      <alignment horizontal="center" wrapText="1"/>
    </xf>
    <xf numFmtId="0" fontId="59" fillId="32" borderId="19" xfId="43" applyFont="1" applyFill="1" applyBorder="1" applyAlignment="1">
      <alignment horizontal="center" vertical="center" wrapText="1"/>
    </xf>
    <xf numFmtId="0" fontId="59" fillId="32" borderId="10" xfId="43" applyFont="1" applyFill="1" applyBorder="1" applyAlignment="1">
      <alignment horizontal="center" vertical="center" wrapText="1"/>
    </xf>
    <xf numFmtId="0" fontId="59" fillId="32" borderId="4" xfId="43" applyFont="1" applyFill="1" applyBorder="1" applyAlignment="1">
      <alignment horizontal="center" vertical="center" wrapText="1"/>
    </xf>
    <xf numFmtId="0" fontId="59" fillId="32" borderId="2" xfId="43" applyFont="1" applyFill="1" applyBorder="1" applyAlignment="1">
      <alignment horizontal="center" vertical="center" wrapText="1"/>
    </xf>
    <xf numFmtId="0" fontId="3" fillId="32" borderId="2" xfId="0" applyFont="1" applyFill="1" applyBorder="1" applyAlignment="1">
      <alignment horizontal="center" wrapText="1"/>
    </xf>
    <xf numFmtId="0" fontId="3" fillId="32" borderId="6" xfId="0" applyFont="1" applyFill="1" applyBorder="1" applyAlignment="1">
      <alignment horizontal="center" wrapText="1"/>
    </xf>
    <xf numFmtId="0" fontId="3" fillId="32" borderId="7" xfId="0" applyFont="1" applyFill="1" applyBorder="1" applyAlignment="1">
      <alignment horizontal="center" wrapText="1"/>
    </xf>
    <xf numFmtId="0" fontId="3" fillId="32" borderId="8" xfId="0" applyFont="1" applyFill="1" applyBorder="1" applyAlignment="1">
      <alignment horizontal="center" wrapText="1"/>
    </xf>
    <xf numFmtId="0" fontId="3" fillId="37" borderId="2" xfId="0" applyFont="1" applyFill="1" applyBorder="1" applyAlignment="1">
      <alignment horizontal="center" wrapText="1"/>
    </xf>
    <xf numFmtId="0" fontId="3" fillId="33" borderId="2" xfId="0" applyFont="1" applyFill="1" applyBorder="1" applyAlignment="1">
      <alignment horizontal="center" wrapText="1"/>
    </xf>
    <xf numFmtId="0" fontId="3" fillId="37" borderId="6" xfId="0" applyFont="1" applyFill="1" applyBorder="1" applyAlignment="1">
      <alignment horizontal="center" wrapText="1"/>
    </xf>
    <xf numFmtId="0" fontId="3" fillId="37" borderId="7" xfId="0" applyFont="1" applyFill="1" applyBorder="1" applyAlignment="1">
      <alignment horizontal="center" wrapText="1"/>
    </xf>
    <xf numFmtId="0" fontId="3" fillId="37" borderId="8" xfId="0" applyFont="1" applyFill="1" applyBorder="1" applyAlignment="1">
      <alignment horizontal="center" wrapText="1"/>
    </xf>
    <xf numFmtId="0" fontId="59" fillId="32" borderId="6" xfId="43" applyFont="1" applyFill="1" applyBorder="1" applyAlignment="1">
      <alignment horizontal="center" wrapText="1"/>
    </xf>
    <xf numFmtId="0" fontId="1" fillId="0" borderId="9" xfId="1" applyFill="1" applyBorder="1" applyAlignment="1">
      <alignment horizontal="center"/>
    </xf>
    <xf numFmtId="0" fontId="50" fillId="38" borderId="0" xfId="1" applyFont="1" applyFill="1" applyBorder="1" applyAlignment="1">
      <alignment horizontal="center" wrapText="1"/>
    </xf>
    <xf numFmtId="0" fontId="49" fillId="38" borderId="2" xfId="0" applyFont="1" applyFill="1" applyBorder="1" applyAlignment="1">
      <alignment horizontal="left" vertical="center" wrapText="1"/>
    </xf>
    <xf numFmtId="0" fontId="47" fillId="38" borderId="2" xfId="0" applyFont="1" applyFill="1" applyBorder="1" applyAlignment="1">
      <alignment horizontal="left" vertical="center" wrapText="1"/>
    </xf>
    <xf numFmtId="0" fontId="47" fillId="38" borderId="19" xfId="0" applyFont="1" applyFill="1" applyBorder="1" applyAlignment="1">
      <alignment horizontal="center" vertical="center" wrapText="1"/>
    </xf>
    <xf numFmtId="0" fontId="47" fillId="38" borderId="4" xfId="0" applyFont="1" applyFill="1" applyBorder="1" applyAlignment="1">
      <alignment horizontal="center" vertical="center" wrapText="1"/>
    </xf>
    <xf numFmtId="0" fontId="47" fillId="38" borderId="6" xfId="0" applyFont="1" applyFill="1" applyBorder="1" applyAlignment="1">
      <alignment horizontal="center" vertical="center" wrapText="1"/>
    </xf>
    <xf numFmtId="0" fontId="47" fillId="38" borderId="8" xfId="0" applyFont="1" applyFill="1" applyBorder="1" applyAlignment="1">
      <alignment horizontal="center" vertical="center" wrapText="1"/>
    </xf>
    <xf numFmtId="0" fontId="47" fillId="40" borderId="19" xfId="0" applyFont="1" applyFill="1" applyBorder="1" applyAlignment="1">
      <alignment horizontal="center" vertical="center" wrapText="1"/>
    </xf>
    <xf numFmtId="0" fontId="47" fillId="40" borderId="4" xfId="0" applyFont="1" applyFill="1" applyBorder="1" applyAlignment="1">
      <alignment horizontal="center" vertical="center" wrapText="1"/>
    </xf>
    <xf numFmtId="0" fontId="46" fillId="0" borderId="19" xfId="43" applyBorder="1" applyAlignment="1">
      <alignment horizontal="center" vertical="center"/>
    </xf>
    <xf numFmtId="0" fontId="46" fillId="0" borderId="10" xfId="43" applyBorder="1" applyAlignment="1">
      <alignment horizontal="center" vertical="center"/>
    </xf>
    <xf numFmtId="0" fontId="46" fillId="0" borderId="4" xfId="43" applyBorder="1" applyAlignment="1">
      <alignment horizontal="center" vertical="center"/>
    </xf>
    <xf numFmtId="0" fontId="0" fillId="35" borderId="2" xfId="0" applyFill="1" applyBorder="1" applyAlignment="1">
      <alignment horizontal="center"/>
    </xf>
    <xf numFmtId="0" fontId="46" fillId="0" borderId="2" xfId="43" applyBorder="1" applyAlignment="1">
      <alignment horizontal="center" vertical="center" wrapText="1"/>
    </xf>
    <xf numFmtId="0" fontId="46" fillId="0" borderId="19" xfId="43" applyBorder="1" applyAlignment="1">
      <alignment horizontal="center" vertical="center" wrapText="1"/>
    </xf>
    <xf numFmtId="0" fontId="46" fillId="0" borderId="10" xfId="43" applyBorder="1" applyAlignment="1">
      <alignment horizontal="center" vertical="center" wrapText="1"/>
    </xf>
    <xf numFmtId="0" fontId="46" fillId="0" borderId="4" xfId="43" applyBorder="1" applyAlignment="1">
      <alignment horizontal="center" vertical="center" wrapText="1"/>
    </xf>
    <xf numFmtId="0" fontId="0" fillId="35" borderId="6" xfId="0" applyFill="1" applyBorder="1" applyAlignment="1">
      <alignment horizontal="center"/>
    </xf>
    <xf numFmtId="0" fontId="0" fillId="35" borderId="7" xfId="0" applyFill="1" applyBorder="1" applyAlignment="1">
      <alignment horizontal="center"/>
    </xf>
    <xf numFmtId="0" fontId="0" fillId="35" borderId="8" xfId="0" applyFill="1" applyBorder="1" applyAlignment="1">
      <alignment horizontal="center"/>
    </xf>
    <xf numFmtId="0" fontId="0" fillId="35" borderId="2" xfId="0" applyFill="1" applyBorder="1" applyAlignment="1">
      <alignment horizontal="center" wrapText="1"/>
    </xf>
    <xf numFmtId="0" fontId="0" fillId="35" borderId="6" xfId="0" applyFill="1" applyBorder="1" applyAlignment="1">
      <alignment horizontal="center" wrapText="1"/>
    </xf>
    <xf numFmtId="0" fontId="0" fillId="35" borderId="7" xfId="0" applyFill="1" applyBorder="1" applyAlignment="1">
      <alignment horizontal="center" wrapText="1"/>
    </xf>
    <xf numFmtId="0" fontId="0" fillId="35" borderId="8" xfId="0" applyFill="1" applyBorder="1" applyAlignment="1">
      <alignment horizontal="center" wrapText="1"/>
    </xf>
    <xf numFmtId="0" fontId="0" fillId="36" borderId="2" xfId="0" applyFill="1" applyBorder="1" applyAlignment="1">
      <alignment horizontal="center"/>
    </xf>
    <xf numFmtId="0" fontId="1" fillId="36" borderId="0" xfId="1" applyFill="1" applyBorder="1" applyAlignment="1">
      <alignment horizontal="center"/>
    </xf>
    <xf numFmtId="0" fontId="1" fillId="35" borderId="9" xfId="1" applyFill="1" applyBorder="1" applyAlignment="1">
      <alignment horizontal="center"/>
    </xf>
    <xf numFmtId="0" fontId="64" fillId="37" borderId="2" xfId="0" applyFont="1" applyFill="1" applyBorder="1" applyAlignment="1">
      <alignment horizontal="center"/>
    </xf>
    <xf numFmtId="0" fontId="64" fillId="37" borderId="32" xfId="0" applyFont="1" applyFill="1" applyBorder="1" applyAlignment="1">
      <alignment horizontal="center"/>
    </xf>
    <xf numFmtId="0" fontId="64" fillId="37" borderId="33" xfId="0" applyFont="1" applyFill="1" applyBorder="1" applyAlignment="1">
      <alignment horizontal="center"/>
    </xf>
    <xf numFmtId="0" fontId="33" fillId="5" borderId="32" xfId="0" applyFont="1" applyFill="1" applyBorder="1" applyAlignment="1">
      <alignment horizontal="left" vertical="center" wrapText="1"/>
    </xf>
    <xf numFmtId="0" fontId="33" fillId="5" borderId="5" xfId="0" applyFont="1" applyFill="1" applyBorder="1" applyAlignment="1">
      <alignment horizontal="left" vertical="center" wrapText="1"/>
    </xf>
    <xf numFmtId="0" fontId="33" fillId="5" borderId="33" xfId="0" applyFont="1" applyFill="1" applyBorder="1" applyAlignment="1">
      <alignment horizontal="left" vertical="center" wrapText="1"/>
    </xf>
    <xf numFmtId="0" fontId="33" fillId="5" borderId="34" xfId="0" applyFont="1" applyFill="1" applyBorder="1" applyAlignment="1">
      <alignment horizontal="left" vertical="center" wrapText="1"/>
    </xf>
    <xf numFmtId="0" fontId="33" fillId="5" borderId="9" xfId="0" applyFont="1" applyFill="1" applyBorder="1" applyAlignment="1">
      <alignment horizontal="left" vertical="center" wrapText="1"/>
    </xf>
    <xf numFmtId="0" fontId="33" fillId="5" borderId="31" xfId="0" applyFont="1" applyFill="1" applyBorder="1" applyAlignment="1">
      <alignment horizontal="left" vertical="center" wrapText="1"/>
    </xf>
    <xf numFmtId="0" fontId="33" fillId="5" borderId="6" xfId="0" applyFont="1" applyFill="1" applyBorder="1" applyAlignment="1">
      <alignment horizontal="left" vertical="center" wrapText="1"/>
    </xf>
    <xf numFmtId="0" fontId="33" fillId="5" borderId="7" xfId="0" applyFont="1" applyFill="1" applyBorder="1" applyAlignment="1">
      <alignment horizontal="left" vertical="center" wrapText="1"/>
    </xf>
    <xf numFmtId="0" fontId="33" fillId="5" borderId="8" xfId="0" applyFont="1" applyFill="1" applyBorder="1" applyAlignment="1">
      <alignment horizontal="left" vertical="center" wrapText="1"/>
    </xf>
    <xf numFmtId="0" fontId="35" fillId="28" borderId="19" xfId="0" applyFont="1" applyFill="1" applyBorder="1" applyAlignment="1">
      <alignment horizontal="center" vertical="center"/>
    </xf>
    <xf numFmtId="0" fontId="35" fillId="28" borderId="10" xfId="0" applyFont="1" applyFill="1" applyBorder="1" applyAlignment="1">
      <alignment horizontal="center" vertical="center"/>
    </xf>
    <xf numFmtId="0" fontId="35" fillId="28" borderId="4" xfId="0" applyFont="1" applyFill="1" applyBorder="1" applyAlignment="1">
      <alignment horizontal="center" vertical="center"/>
    </xf>
    <xf numFmtId="0" fontId="35" fillId="28" borderId="6" xfId="0" applyFont="1" applyFill="1" applyBorder="1" applyAlignment="1">
      <alignment horizontal="center" vertical="center"/>
    </xf>
    <xf numFmtId="0" fontId="35" fillId="28" borderId="7" xfId="0" applyFont="1" applyFill="1" applyBorder="1" applyAlignment="1">
      <alignment horizontal="center" vertical="center"/>
    </xf>
    <xf numFmtId="0" fontId="35" fillId="28" borderId="8" xfId="0" applyFont="1" applyFill="1" applyBorder="1" applyAlignment="1">
      <alignment horizontal="center" vertical="center"/>
    </xf>
    <xf numFmtId="0" fontId="35" fillId="28" borderId="19" xfId="0" applyFont="1" applyFill="1" applyBorder="1" applyAlignment="1">
      <alignment horizontal="center" vertical="center" wrapText="1"/>
    </xf>
    <xf numFmtId="0" fontId="35" fillId="28" borderId="10" xfId="0" applyFont="1" applyFill="1" applyBorder="1" applyAlignment="1">
      <alignment horizontal="center" vertical="center" wrapText="1"/>
    </xf>
    <xf numFmtId="0" fontId="35" fillId="28" borderId="4" xfId="0" applyFont="1" applyFill="1" applyBorder="1" applyAlignment="1">
      <alignment horizontal="center" vertical="center" wrapText="1"/>
    </xf>
    <xf numFmtId="0" fontId="35" fillId="28" borderId="6" xfId="0" applyFont="1" applyFill="1" applyBorder="1" applyAlignment="1">
      <alignment horizontal="center" vertical="center" wrapText="1"/>
    </xf>
    <xf numFmtId="0" fontId="35" fillId="28" borderId="7" xfId="0" applyFont="1" applyFill="1" applyBorder="1" applyAlignment="1">
      <alignment horizontal="center" vertical="center" wrapText="1"/>
    </xf>
    <xf numFmtId="0" fontId="35" fillId="28" borderId="8" xfId="0" applyFont="1" applyFill="1" applyBorder="1" applyAlignment="1">
      <alignment horizontal="center" vertical="center" wrapText="1"/>
    </xf>
    <xf numFmtId="0" fontId="33" fillId="5" borderId="2" xfId="0" applyFont="1" applyFill="1" applyBorder="1" applyAlignment="1">
      <alignment horizontal="left" vertical="center" wrapText="1"/>
    </xf>
    <xf numFmtId="0" fontId="33" fillId="5" borderId="6" xfId="0" applyFont="1" applyFill="1" applyBorder="1" applyAlignment="1">
      <alignment horizontal="center" vertical="center" wrapText="1"/>
    </xf>
    <xf numFmtId="0" fontId="33" fillId="5" borderId="7" xfId="0" applyFont="1" applyFill="1" applyBorder="1" applyAlignment="1">
      <alignment horizontal="center" vertical="center" wrapText="1"/>
    </xf>
    <xf numFmtId="0" fontId="33" fillId="5" borderId="8" xfId="0" applyFont="1" applyFill="1" applyBorder="1" applyAlignment="1">
      <alignment horizontal="center" vertical="center" wrapText="1"/>
    </xf>
    <xf numFmtId="0" fontId="33" fillId="5" borderId="2" xfId="0" applyFont="1" applyFill="1" applyBorder="1" applyAlignment="1">
      <alignment vertical="center" wrapText="1"/>
    </xf>
    <xf numFmtId="0" fontId="33" fillId="41" borderId="6" xfId="0" applyFont="1" applyFill="1" applyBorder="1" applyAlignment="1">
      <alignment horizontal="center" vertical="center" wrapText="1"/>
    </xf>
    <xf numFmtId="0" fontId="33" fillId="41" borderId="7" xfId="0" applyFont="1" applyFill="1" applyBorder="1" applyAlignment="1">
      <alignment horizontal="center" vertical="center" wrapText="1"/>
    </xf>
    <xf numFmtId="0" fontId="33" fillId="41" borderId="8" xfId="0" applyFont="1" applyFill="1" applyBorder="1" applyAlignment="1">
      <alignment horizontal="center" vertical="center" wrapText="1"/>
    </xf>
    <xf numFmtId="0" fontId="36" fillId="0" borderId="19" xfId="0" applyFont="1" applyFill="1" applyBorder="1" applyAlignment="1">
      <alignment horizontal="center" wrapText="1"/>
    </xf>
    <xf numFmtId="0" fontId="36" fillId="0" borderId="10" xfId="0" applyFont="1" applyFill="1" applyBorder="1" applyAlignment="1">
      <alignment horizontal="center" wrapText="1"/>
    </xf>
    <xf numFmtId="0" fontId="36" fillId="0" borderId="4" xfId="0" applyFont="1" applyFill="1" applyBorder="1" applyAlignment="1">
      <alignment horizontal="center" wrapText="1"/>
    </xf>
    <xf numFmtId="0" fontId="64" fillId="37" borderId="6" xfId="0" applyFont="1" applyFill="1" applyBorder="1" applyAlignment="1">
      <alignment horizontal="center"/>
    </xf>
    <xf numFmtId="0" fontId="64" fillId="37" borderId="8" xfId="0" applyFont="1" applyFill="1" applyBorder="1" applyAlignment="1">
      <alignment horizontal="center"/>
    </xf>
    <xf numFmtId="0" fontId="32" fillId="28" borderId="6" xfId="0" applyFont="1" applyFill="1" applyBorder="1" applyAlignment="1">
      <alignment horizontal="center" vertical="center" wrapText="1"/>
    </xf>
    <xf numFmtId="0" fontId="32" fillId="28" borderId="7" xfId="0" applyFont="1" applyFill="1" applyBorder="1" applyAlignment="1">
      <alignment horizontal="center" vertical="center" wrapText="1"/>
    </xf>
    <xf numFmtId="0" fontId="32" fillId="28" borderId="8" xfId="0" applyFont="1" applyFill="1" applyBorder="1" applyAlignment="1">
      <alignment horizontal="center" vertical="center" wrapText="1"/>
    </xf>
    <xf numFmtId="0" fontId="33" fillId="5" borderId="6" xfId="0" applyFont="1" applyFill="1" applyBorder="1" applyAlignment="1">
      <alignment vertical="center" wrapText="1"/>
    </xf>
    <xf numFmtId="0" fontId="33" fillId="5" borderId="8" xfId="0" applyFont="1" applyFill="1" applyBorder="1" applyAlignment="1">
      <alignment vertical="center" wrapText="1"/>
    </xf>
    <xf numFmtId="0" fontId="33" fillId="5" borderId="2" xfId="0" applyFont="1" applyFill="1" applyBorder="1" applyAlignment="1">
      <alignment horizontal="center" vertical="center" wrapText="1"/>
    </xf>
    <xf numFmtId="0" fontId="33" fillId="41" borderId="2" xfId="0" applyFont="1" applyFill="1" applyBorder="1" applyAlignment="1">
      <alignment horizontal="center" vertical="center" wrapText="1"/>
    </xf>
    <xf numFmtId="14" fontId="33" fillId="5" borderId="2" xfId="0" applyNumberFormat="1" applyFont="1" applyFill="1" applyBorder="1" applyAlignment="1">
      <alignment horizontal="left" vertical="center" wrapText="1"/>
    </xf>
    <xf numFmtId="0" fontId="35" fillId="28" borderId="2" xfId="0" applyFont="1" applyFill="1" applyBorder="1" applyAlignment="1">
      <alignment horizontal="center" vertical="center"/>
    </xf>
    <xf numFmtId="0" fontId="35" fillId="28" borderId="2" xfId="0" applyFont="1" applyFill="1" applyBorder="1" applyAlignment="1">
      <alignment horizontal="center" vertical="center" wrapText="1"/>
    </xf>
    <xf numFmtId="0" fontId="35" fillId="28" borderId="32" xfId="0" applyFont="1" applyFill="1" applyBorder="1" applyAlignment="1">
      <alignment horizontal="center" vertical="center" wrapText="1"/>
    </xf>
    <xf numFmtId="0" fontId="35" fillId="28" borderId="33" xfId="0" applyFont="1" applyFill="1" applyBorder="1" applyAlignment="1">
      <alignment horizontal="center" vertical="center" wrapText="1"/>
    </xf>
    <xf numFmtId="14" fontId="33" fillId="5" borderId="6" xfId="0" applyNumberFormat="1" applyFont="1" applyFill="1" applyBorder="1" applyAlignment="1">
      <alignment horizontal="center" vertical="center" wrapText="1"/>
    </xf>
    <xf numFmtId="0" fontId="39" fillId="0" borderId="2" xfId="0" applyFont="1" applyBorder="1" applyAlignment="1">
      <alignment horizontal="center" vertical="center"/>
    </xf>
    <xf numFmtId="0" fontId="39" fillId="0" borderId="2" xfId="0" applyFont="1" applyBorder="1" applyAlignment="1">
      <alignment horizontal="center" vertical="center" wrapText="1"/>
    </xf>
    <xf numFmtId="0" fontId="32" fillId="28" borderId="2" xfId="0" applyFont="1" applyFill="1" applyBorder="1" applyAlignment="1">
      <alignment horizontal="center" vertical="center" wrapText="1"/>
    </xf>
    <xf numFmtId="0" fontId="40" fillId="28" borderId="2" xfId="2" applyFont="1" applyFill="1" applyBorder="1" applyAlignment="1">
      <alignment horizontal="center" vertical="center" wrapText="1"/>
    </xf>
    <xf numFmtId="0" fontId="41" fillId="28" borderId="2" xfId="0" applyFont="1" applyFill="1" applyBorder="1" applyAlignment="1">
      <alignment horizontal="center" vertical="center" wrapText="1"/>
    </xf>
    <xf numFmtId="0" fontId="43" fillId="28" borderId="2" xfId="2" applyFont="1" applyFill="1" applyBorder="1" applyAlignment="1">
      <alignment horizontal="center" vertical="center" wrapText="1"/>
    </xf>
    <xf numFmtId="0" fontId="44" fillId="28" borderId="2" xfId="2" applyFont="1" applyFill="1" applyBorder="1" applyAlignment="1">
      <alignment horizontal="center" vertical="center" wrapText="1"/>
    </xf>
    <xf numFmtId="0" fontId="42" fillId="28" borderId="2" xfId="2" applyFont="1" applyFill="1" applyBorder="1" applyAlignment="1">
      <alignment horizontal="center" vertical="center" wrapText="1"/>
    </xf>
    <xf numFmtId="0" fontId="3" fillId="37" borderId="2" xfId="0" applyFont="1" applyFill="1" applyBorder="1" applyAlignment="1">
      <alignment horizontal="center" vertical="center" wrapText="1"/>
    </xf>
    <xf numFmtId="0" fontId="3" fillId="37" borderId="19" xfId="0" applyFont="1" applyFill="1" applyBorder="1" applyAlignment="1">
      <alignment horizontal="center" vertical="center" wrapText="1"/>
    </xf>
    <xf numFmtId="0" fontId="3" fillId="37" borderId="4" xfId="0" applyFont="1" applyFill="1" applyBorder="1" applyAlignment="1">
      <alignment horizontal="center" vertical="center" wrapText="1"/>
    </xf>
    <xf numFmtId="0" fontId="3" fillId="0" borderId="19" xfId="0" applyFont="1" applyFill="1" applyBorder="1" applyAlignment="1">
      <alignment horizontal="center" vertical="center" wrapText="1"/>
    </xf>
    <xf numFmtId="0" fontId="3" fillId="0" borderId="4" xfId="0" applyFont="1" applyFill="1" applyBorder="1" applyAlignment="1">
      <alignment horizontal="center" vertical="center" wrapText="1"/>
    </xf>
    <xf numFmtId="0" fontId="3" fillId="32" borderId="6" xfId="0" applyFont="1" applyFill="1" applyBorder="1" applyAlignment="1">
      <alignment horizontal="center" vertical="center" wrapText="1"/>
    </xf>
    <xf numFmtId="0" fontId="3" fillId="32" borderId="7" xfId="0" applyFont="1" applyFill="1" applyBorder="1" applyAlignment="1">
      <alignment horizontal="center" vertical="center" wrapText="1"/>
    </xf>
    <xf numFmtId="0" fontId="3" fillId="32" borderId="8" xfId="0" applyFont="1" applyFill="1" applyBorder="1" applyAlignment="1">
      <alignment horizontal="center" vertical="center" wrapText="1"/>
    </xf>
    <xf numFmtId="0" fontId="3" fillId="0" borderId="10" xfId="0" applyFont="1" applyFill="1" applyBorder="1" applyAlignment="1">
      <alignment horizontal="center" vertical="center" wrapText="1"/>
    </xf>
    <xf numFmtId="0" fontId="33" fillId="33" borderId="2" xfId="0" applyFont="1" applyFill="1" applyBorder="1" applyAlignment="1">
      <alignment horizontal="left" vertical="center" wrapText="1"/>
    </xf>
    <xf numFmtId="0" fontId="3" fillId="29" borderId="34" xfId="0" applyFont="1" applyFill="1" applyBorder="1" applyAlignment="1">
      <alignment horizontal="center" vertical="center" wrapText="1"/>
    </xf>
    <xf numFmtId="0" fontId="3" fillId="29" borderId="9"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3" fillId="37" borderId="10" xfId="0" applyFont="1" applyFill="1" applyBorder="1" applyAlignment="1">
      <alignment horizontal="center" vertical="center" wrapText="1"/>
    </xf>
    <xf numFmtId="0" fontId="3" fillId="45" borderId="19" xfId="0" applyFont="1" applyFill="1" applyBorder="1" applyAlignment="1">
      <alignment horizontal="center" vertical="center" wrapText="1"/>
    </xf>
    <xf numFmtId="0" fontId="3" fillId="45" borderId="10" xfId="0" applyFont="1" applyFill="1" applyBorder="1" applyAlignment="1">
      <alignment horizontal="center" vertical="center" wrapText="1"/>
    </xf>
    <xf numFmtId="0" fontId="3" fillId="45" borderId="4" xfId="0" applyFont="1" applyFill="1" applyBorder="1" applyAlignment="1">
      <alignment horizontal="center" vertical="center" wrapText="1"/>
    </xf>
    <xf numFmtId="0" fontId="3" fillId="34" borderId="34" xfId="0" applyFont="1" applyFill="1" applyBorder="1" applyAlignment="1">
      <alignment horizontal="center" vertical="center" wrapText="1"/>
    </xf>
    <xf numFmtId="0" fontId="3" fillId="34" borderId="9" xfId="0" applyFont="1" applyFill="1" applyBorder="1" applyAlignment="1">
      <alignment horizontal="center" vertical="center" wrapText="1"/>
    </xf>
    <xf numFmtId="0" fontId="32" fillId="33" borderId="2" xfId="0" applyFont="1" applyFill="1" applyBorder="1" applyAlignment="1">
      <alignment horizontal="center" vertical="center" wrapText="1"/>
    </xf>
    <xf numFmtId="0" fontId="33" fillId="33" borderId="6" xfId="0" applyFont="1" applyFill="1" applyBorder="1" applyAlignment="1">
      <alignment horizontal="center" vertical="center" wrapText="1"/>
    </xf>
    <xf numFmtId="0" fontId="33" fillId="33" borderId="7" xfId="0" applyFont="1" applyFill="1" applyBorder="1" applyAlignment="1">
      <alignment horizontal="center" vertical="center" wrapText="1"/>
    </xf>
    <xf numFmtId="0" fontId="33" fillId="33" borderId="6" xfId="0" applyFont="1" applyFill="1" applyBorder="1" applyAlignment="1">
      <alignment horizontal="left" vertical="center" wrapText="1"/>
    </xf>
    <xf numFmtId="0" fontId="33" fillId="33" borderId="7" xfId="0" applyFont="1" applyFill="1" applyBorder="1" applyAlignment="1">
      <alignment horizontal="left" vertical="center" wrapText="1"/>
    </xf>
    <xf numFmtId="0" fontId="33" fillId="39" borderId="2" xfId="0" applyFont="1" applyFill="1" applyBorder="1" applyAlignment="1">
      <alignment horizontal="left" vertical="center" wrapText="1"/>
    </xf>
    <xf numFmtId="0" fontId="32" fillId="39" borderId="2" xfId="0" applyFont="1" applyFill="1" applyBorder="1" applyAlignment="1">
      <alignment horizontal="center" vertical="center" wrapText="1"/>
    </xf>
    <xf numFmtId="0" fontId="33" fillId="39" borderId="6" xfId="0" applyFont="1" applyFill="1" applyBorder="1" applyAlignment="1">
      <alignment horizontal="center" vertical="center" wrapText="1"/>
    </xf>
    <xf numFmtId="0" fontId="33" fillId="39" borderId="7" xfId="0" applyFont="1" applyFill="1" applyBorder="1" applyAlignment="1">
      <alignment horizontal="center" vertical="center" wrapText="1"/>
    </xf>
    <xf numFmtId="0" fontId="33" fillId="39" borderId="6" xfId="0" applyFont="1" applyFill="1" applyBorder="1" applyAlignment="1">
      <alignment horizontal="left" vertical="center" wrapText="1"/>
    </xf>
    <xf numFmtId="0" fontId="33" fillId="39" borderId="7" xfId="0" applyFont="1" applyFill="1" applyBorder="1" applyAlignment="1">
      <alignment horizontal="left" vertical="center" wrapText="1"/>
    </xf>
  </cellXfs>
  <cellStyles count="44">
    <cellStyle name="20% - Énfasis1 2" xfId="3"/>
    <cellStyle name="20% - Énfasis2 2" xfId="4"/>
    <cellStyle name="20% - Énfasis3 2" xfId="5"/>
    <cellStyle name="20% - Énfasis4 2" xfId="6"/>
    <cellStyle name="20% - Énfasis5 2" xfId="7"/>
    <cellStyle name="20% - Énfasis6 2" xfId="8"/>
    <cellStyle name="40% - Énfasis1 2" xfId="9"/>
    <cellStyle name="40% - Énfasis2 2" xfId="10"/>
    <cellStyle name="40% - Énfasis3 2" xfId="11"/>
    <cellStyle name="40% - Énfasis4 2" xfId="12"/>
    <cellStyle name="40% - Énfasis5 2" xfId="13"/>
    <cellStyle name="40% - Énfasis6 2" xfId="14"/>
    <cellStyle name="60% - Énfasis1 2" xfId="15"/>
    <cellStyle name="60% - Énfasis2 2" xfId="16"/>
    <cellStyle name="60% - Énfasis3 2" xfId="17"/>
    <cellStyle name="60% - Énfasis4 2" xfId="18"/>
    <cellStyle name="60% - Énfasis5 2" xfId="19"/>
    <cellStyle name="60% - Énfasis6 2" xfId="20"/>
    <cellStyle name="Buena 2" xfId="21"/>
    <cellStyle name="Cálculo 2" xfId="22"/>
    <cellStyle name="Celda de comprobación 2" xfId="23"/>
    <cellStyle name="Celda vinculada 2" xfId="24"/>
    <cellStyle name="Encabezado 1" xfId="1" builtinId="16"/>
    <cellStyle name="Encabezado 4 2" xfId="25"/>
    <cellStyle name="Énfasis1 2" xfId="26"/>
    <cellStyle name="Énfasis2 2" xfId="27"/>
    <cellStyle name="Énfasis3 2" xfId="28"/>
    <cellStyle name="Énfasis4 2" xfId="29"/>
    <cellStyle name="Énfasis5 2" xfId="30"/>
    <cellStyle name="Énfasis6 2" xfId="31"/>
    <cellStyle name="Entrada 2" xfId="32"/>
    <cellStyle name="Hipervínculo" xfId="43" builtinId="8"/>
    <cellStyle name="Incorrecto 2" xfId="33"/>
    <cellStyle name="Neutral 2" xfId="34"/>
    <cellStyle name="Normal" xfId="0" builtinId="0"/>
    <cellStyle name="Normal 2" xfId="2"/>
    <cellStyle name="Notas 2" xfId="35"/>
    <cellStyle name="Salida 2" xfId="36"/>
    <cellStyle name="Texto de advertencia 2" xfId="37"/>
    <cellStyle name="Texto explicativo 2" xfId="38"/>
    <cellStyle name="Título 2 2" xfId="40"/>
    <cellStyle name="Título 3 2" xfId="41"/>
    <cellStyle name="Título 4" xfId="39"/>
    <cellStyle name="Total 2" xfId="42"/>
  </cellStyles>
  <dxfs count="0"/>
  <tableStyles count="0" defaultTableStyle="TableStyleMedium2" defaultPivotStyle="PivotStyleLight16"/>
  <colors>
    <mruColors>
      <color rgb="FF9999FF"/>
      <color rgb="FF0066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drawing1.xml><?xml version="1.0" encoding="utf-8"?>
<xdr:wsDr xmlns:xdr="http://schemas.openxmlformats.org/drawingml/2006/spreadsheetDrawing" xmlns:a="http://schemas.openxmlformats.org/drawingml/2006/main">
  <xdr:twoCellAnchor editAs="oneCell">
    <xdr:from>
      <xdr:col>2</xdr:col>
      <xdr:colOff>190384</xdr:colOff>
      <xdr:row>5</xdr:row>
      <xdr:rowOff>101849</xdr:rowOff>
    </xdr:from>
    <xdr:to>
      <xdr:col>2</xdr:col>
      <xdr:colOff>3649190</xdr:colOff>
      <xdr:row>26</xdr:row>
      <xdr:rowOff>579782</xdr:rowOff>
    </xdr:to>
    <xdr:pic>
      <xdr:nvPicPr>
        <xdr:cNvPr id="7" name="Imagen 6"/>
        <xdr:cNvPicPr>
          <a:picLocks noChangeAspect="1"/>
        </xdr:cNvPicPr>
      </xdr:nvPicPr>
      <xdr:blipFill>
        <a:blip xmlns:r="http://schemas.openxmlformats.org/officeDocument/2006/relationships" r:embed="rId1"/>
        <a:stretch>
          <a:fillRect/>
        </a:stretch>
      </xdr:blipFill>
      <xdr:spPr>
        <a:xfrm>
          <a:off x="7513501" y="2353213"/>
          <a:ext cx="3458806" cy="4549319"/>
        </a:xfrm>
        <a:prstGeom prst="rect">
          <a:avLst/>
        </a:prstGeom>
      </xdr:spPr>
    </xdr:pic>
    <xdr:clientData/>
  </xdr:twoCellAnchor>
  <xdr:twoCellAnchor>
    <xdr:from>
      <xdr:col>1</xdr:col>
      <xdr:colOff>48964</xdr:colOff>
      <xdr:row>5</xdr:row>
      <xdr:rowOff>26392</xdr:rowOff>
    </xdr:from>
    <xdr:to>
      <xdr:col>1</xdr:col>
      <xdr:colOff>3887189</xdr:colOff>
      <xdr:row>19</xdr:row>
      <xdr:rowOff>148444</xdr:rowOff>
    </xdr:to>
    <xdr:pic>
      <xdr:nvPicPr>
        <xdr:cNvPr id="34" name="Imagen 5" descr="20210908_103209"/>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141496" y="2277756"/>
          <a:ext cx="3838225" cy="2719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260507</xdr:colOff>
      <xdr:row>4</xdr:row>
      <xdr:rowOff>169687</xdr:rowOff>
    </xdr:from>
    <xdr:to>
      <xdr:col>3</xdr:col>
      <xdr:colOff>3205741</xdr:colOff>
      <xdr:row>26</xdr:row>
      <xdr:rowOff>704023</xdr:rowOff>
    </xdr:to>
    <xdr:pic>
      <xdr:nvPicPr>
        <xdr:cNvPr id="36" name="Imagen 1" descr="20210908_103352"/>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2063224" y="2267948"/>
          <a:ext cx="2945234" cy="49793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84846</xdr:colOff>
      <xdr:row>5</xdr:row>
      <xdr:rowOff>96630</xdr:rowOff>
    </xdr:from>
    <xdr:to>
      <xdr:col>8</xdr:col>
      <xdr:colOff>427934</xdr:colOff>
      <xdr:row>24</xdr:row>
      <xdr:rowOff>182460</xdr:rowOff>
    </xdr:to>
    <xdr:pic>
      <xdr:nvPicPr>
        <xdr:cNvPr id="42" name="Imagen 41" descr="C:\Users\CPE\Desktop\fotos del archivo\archivo por dependencias\secretaria general\gestion\20210908_111217.jpg"/>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6995172" y="2388152"/>
          <a:ext cx="5133197" cy="3951047"/>
        </a:xfrm>
        <a:prstGeom prst="rect">
          <a:avLst/>
        </a:prstGeom>
        <a:noFill/>
        <a:ln>
          <a:noFill/>
        </a:ln>
      </xdr:spPr>
    </xdr:pic>
    <xdr:clientData/>
  </xdr:twoCellAnchor>
  <xdr:twoCellAnchor editAs="oneCell">
    <xdr:from>
      <xdr:col>2</xdr:col>
      <xdr:colOff>57539</xdr:colOff>
      <xdr:row>34</xdr:row>
      <xdr:rowOff>95215</xdr:rowOff>
    </xdr:from>
    <xdr:to>
      <xdr:col>2</xdr:col>
      <xdr:colOff>3598885</xdr:colOff>
      <xdr:row>53</xdr:row>
      <xdr:rowOff>158175</xdr:rowOff>
    </xdr:to>
    <xdr:pic>
      <xdr:nvPicPr>
        <xdr:cNvPr id="4" name="Imagen 3"/>
        <xdr:cNvPicPr>
          <a:picLocks noChangeAspect="1"/>
        </xdr:cNvPicPr>
      </xdr:nvPicPr>
      <xdr:blipFill>
        <a:blip xmlns:r="http://schemas.openxmlformats.org/officeDocument/2006/relationships" r:embed="rId5"/>
        <a:stretch>
          <a:fillRect/>
        </a:stretch>
      </xdr:blipFill>
      <xdr:spPr>
        <a:xfrm>
          <a:off x="8129573" y="15076910"/>
          <a:ext cx="3541346" cy="4599441"/>
        </a:xfrm>
        <a:prstGeom prst="rect">
          <a:avLst/>
        </a:prstGeom>
      </xdr:spPr>
    </xdr:pic>
    <xdr:clientData/>
  </xdr:twoCellAnchor>
  <xdr:twoCellAnchor editAs="oneCell">
    <xdr:from>
      <xdr:col>3</xdr:col>
      <xdr:colOff>13366</xdr:colOff>
      <xdr:row>34</xdr:row>
      <xdr:rowOff>29855</xdr:rowOff>
    </xdr:from>
    <xdr:to>
      <xdr:col>3</xdr:col>
      <xdr:colOff>4017096</xdr:colOff>
      <xdr:row>41</xdr:row>
      <xdr:rowOff>7088</xdr:rowOff>
    </xdr:to>
    <xdr:pic>
      <xdr:nvPicPr>
        <xdr:cNvPr id="11" name="Imagen 10" descr="C:\Users\CPE\Desktop\fotos del archivo\archivo por dependencias\salud\20210914_120537.jpg"/>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822318" y="9196387"/>
          <a:ext cx="4003730" cy="2199733"/>
        </a:xfrm>
        <a:prstGeom prst="rect">
          <a:avLst/>
        </a:prstGeom>
        <a:noFill/>
        <a:ln>
          <a:noFill/>
        </a:ln>
      </xdr:spPr>
    </xdr:pic>
    <xdr:clientData/>
  </xdr:twoCellAnchor>
  <xdr:twoCellAnchor editAs="oneCell">
    <xdr:from>
      <xdr:col>5</xdr:col>
      <xdr:colOff>175971</xdr:colOff>
      <xdr:row>34</xdr:row>
      <xdr:rowOff>63231</xdr:rowOff>
    </xdr:from>
    <xdr:to>
      <xdr:col>5</xdr:col>
      <xdr:colOff>3228814</xdr:colOff>
      <xdr:row>42</xdr:row>
      <xdr:rowOff>96864</xdr:rowOff>
    </xdr:to>
    <xdr:pic>
      <xdr:nvPicPr>
        <xdr:cNvPr id="12" name="Imagen 11" descr="C:\Users\CPE\Desktop\fotos del archivo\archivo por dependencias\salud\20210914_115824.jpg"/>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853725" y="15044926"/>
          <a:ext cx="3052843" cy="2439099"/>
        </a:xfrm>
        <a:prstGeom prst="rect">
          <a:avLst/>
        </a:prstGeom>
        <a:noFill/>
        <a:ln>
          <a:noFill/>
        </a:ln>
      </xdr:spPr>
    </xdr:pic>
    <xdr:clientData/>
  </xdr:twoCellAnchor>
  <xdr:twoCellAnchor editAs="oneCell">
    <xdr:from>
      <xdr:col>7</xdr:col>
      <xdr:colOff>64308</xdr:colOff>
      <xdr:row>34</xdr:row>
      <xdr:rowOff>80721</xdr:rowOff>
    </xdr:from>
    <xdr:to>
      <xdr:col>10</xdr:col>
      <xdr:colOff>1630551</xdr:colOff>
      <xdr:row>48</xdr:row>
      <xdr:rowOff>78570</xdr:rowOff>
    </xdr:to>
    <xdr:pic>
      <xdr:nvPicPr>
        <xdr:cNvPr id="13" name="Imagen 12" descr="C:\Users\CPE\Desktop\fotos del archivo\archivo por dependencias\salud\20210914_150240.jpg"/>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1761935" y="15062416"/>
          <a:ext cx="3842557" cy="3565687"/>
        </a:xfrm>
        <a:prstGeom prst="rect">
          <a:avLst/>
        </a:prstGeom>
        <a:noFill/>
        <a:ln>
          <a:noFill/>
        </a:ln>
      </xdr:spPr>
    </xdr:pic>
    <xdr:clientData/>
  </xdr:twoCellAnchor>
  <xdr:twoCellAnchor editAs="oneCell">
    <xdr:from>
      <xdr:col>1</xdr:col>
      <xdr:colOff>111125</xdr:colOff>
      <xdr:row>57</xdr:row>
      <xdr:rowOff>127000</xdr:rowOff>
    </xdr:from>
    <xdr:to>
      <xdr:col>1</xdr:col>
      <xdr:colOff>3263506</xdr:colOff>
      <xdr:row>75</xdr:row>
      <xdr:rowOff>5744</xdr:rowOff>
    </xdr:to>
    <xdr:pic>
      <xdr:nvPicPr>
        <xdr:cNvPr id="5" name="Imagen 4"/>
        <xdr:cNvPicPr>
          <a:picLocks noChangeAspect="1"/>
        </xdr:cNvPicPr>
      </xdr:nvPicPr>
      <xdr:blipFill>
        <a:blip xmlns:r="http://schemas.openxmlformats.org/officeDocument/2006/relationships" r:embed="rId9"/>
        <a:stretch>
          <a:fillRect/>
        </a:stretch>
      </xdr:blipFill>
      <xdr:spPr>
        <a:xfrm>
          <a:off x="3952875" y="20145375"/>
          <a:ext cx="3152381" cy="4847619"/>
        </a:xfrm>
        <a:prstGeom prst="rect">
          <a:avLst/>
        </a:prstGeom>
      </xdr:spPr>
    </xdr:pic>
    <xdr:clientData/>
  </xdr:twoCellAnchor>
  <xdr:twoCellAnchor editAs="oneCell">
    <xdr:from>
      <xdr:col>2</xdr:col>
      <xdr:colOff>47625</xdr:colOff>
      <xdr:row>57</xdr:row>
      <xdr:rowOff>79375</xdr:rowOff>
    </xdr:from>
    <xdr:to>
      <xdr:col>2</xdr:col>
      <xdr:colOff>4278178</xdr:colOff>
      <xdr:row>65</xdr:row>
      <xdr:rowOff>16145</xdr:rowOff>
    </xdr:to>
    <xdr:pic>
      <xdr:nvPicPr>
        <xdr:cNvPr id="9" name="Imagen 8"/>
        <xdr:cNvPicPr>
          <a:picLocks noChangeAspect="1"/>
        </xdr:cNvPicPr>
      </xdr:nvPicPr>
      <xdr:blipFill>
        <a:blip xmlns:r="http://schemas.openxmlformats.org/officeDocument/2006/relationships" r:embed="rId10"/>
        <a:stretch>
          <a:fillRect/>
        </a:stretch>
      </xdr:blipFill>
      <xdr:spPr>
        <a:xfrm>
          <a:off x="7370609" y="15688085"/>
          <a:ext cx="4230553" cy="3029834"/>
        </a:xfrm>
        <a:prstGeom prst="rect">
          <a:avLst/>
        </a:prstGeom>
      </xdr:spPr>
    </xdr:pic>
    <xdr:clientData/>
  </xdr:twoCellAnchor>
  <xdr:twoCellAnchor editAs="oneCell">
    <xdr:from>
      <xdr:col>3</xdr:col>
      <xdr:colOff>111394</xdr:colOff>
      <xdr:row>57</xdr:row>
      <xdr:rowOff>176778</xdr:rowOff>
    </xdr:from>
    <xdr:to>
      <xdr:col>3</xdr:col>
      <xdr:colOff>4229746</xdr:colOff>
      <xdr:row>63</xdr:row>
      <xdr:rowOff>80841</xdr:rowOff>
    </xdr:to>
    <xdr:pic>
      <xdr:nvPicPr>
        <xdr:cNvPr id="17" name="Imagen 16" descr="C:\Users\CPE\Desktop\fotos del archivo\archivo por dependencias\inspeccion de policia y comisaria\gestion\20210907_112107.jpg"/>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2671479" y="21390083"/>
          <a:ext cx="4118352" cy="2600121"/>
        </a:xfrm>
        <a:prstGeom prst="rect">
          <a:avLst/>
        </a:prstGeom>
        <a:noFill/>
        <a:ln>
          <a:noFill/>
        </a:ln>
      </xdr:spPr>
    </xdr:pic>
    <xdr:clientData/>
  </xdr:twoCellAnchor>
  <xdr:twoCellAnchor editAs="oneCell">
    <xdr:from>
      <xdr:col>5</xdr:col>
      <xdr:colOff>78299</xdr:colOff>
      <xdr:row>57</xdr:row>
      <xdr:rowOff>63500</xdr:rowOff>
    </xdr:from>
    <xdr:to>
      <xdr:col>6</xdr:col>
      <xdr:colOff>710339</xdr:colOff>
      <xdr:row>61</xdr:row>
      <xdr:rowOff>96864</xdr:rowOff>
    </xdr:to>
    <xdr:pic>
      <xdr:nvPicPr>
        <xdr:cNvPr id="10" name="Imagen 9"/>
        <xdr:cNvPicPr>
          <a:picLocks noChangeAspect="1"/>
        </xdr:cNvPicPr>
      </xdr:nvPicPr>
      <xdr:blipFill>
        <a:blip xmlns:r="http://schemas.openxmlformats.org/officeDocument/2006/relationships" r:embed="rId12"/>
        <a:stretch>
          <a:fillRect/>
        </a:stretch>
      </xdr:blipFill>
      <xdr:spPr>
        <a:xfrm>
          <a:off x="17756053" y="21276805"/>
          <a:ext cx="3893142" cy="2341966"/>
        </a:xfrm>
        <a:prstGeom prst="rect">
          <a:avLst/>
        </a:prstGeom>
      </xdr:spPr>
    </xdr:pic>
    <xdr:clientData/>
  </xdr:twoCellAnchor>
  <xdr:twoCellAnchor editAs="oneCell">
    <xdr:from>
      <xdr:col>1</xdr:col>
      <xdr:colOff>95251</xdr:colOff>
      <xdr:row>79</xdr:row>
      <xdr:rowOff>127000</xdr:rowOff>
    </xdr:from>
    <xdr:to>
      <xdr:col>1</xdr:col>
      <xdr:colOff>3778250</xdr:colOff>
      <xdr:row>100</xdr:row>
      <xdr:rowOff>126999</xdr:rowOff>
    </xdr:to>
    <xdr:pic>
      <xdr:nvPicPr>
        <xdr:cNvPr id="15" name="Imagen 14"/>
        <xdr:cNvPicPr>
          <a:picLocks noChangeAspect="1"/>
        </xdr:cNvPicPr>
      </xdr:nvPicPr>
      <xdr:blipFill>
        <a:blip xmlns:r="http://schemas.openxmlformats.org/officeDocument/2006/relationships" r:embed="rId13"/>
        <a:stretch>
          <a:fillRect/>
        </a:stretch>
      </xdr:blipFill>
      <xdr:spPr>
        <a:xfrm>
          <a:off x="3937001" y="26797000"/>
          <a:ext cx="3682999" cy="5254625"/>
        </a:xfrm>
        <a:prstGeom prst="rect">
          <a:avLst/>
        </a:prstGeom>
      </xdr:spPr>
    </xdr:pic>
    <xdr:clientData/>
  </xdr:twoCellAnchor>
  <xdr:twoCellAnchor editAs="oneCell">
    <xdr:from>
      <xdr:col>2</xdr:col>
      <xdr:colOff>127000</xdr:colOff>
      <xdr:row>79</xdr:row>
      <xdr:rowOff>193675</xdr:rowOff>
    </xdr:from>
    <xdr:to>
      <xdr:col>2</xdr:col>
      <xdr:colOff>4343401</xdr:colOff>
      <xdr:row>87</xdr:row>
      <xdr:rowOff>6574</xdr:rowOff>
    </xdr:to>
    <xdr:pic>
      <xdr:nvPicPr>
        <xdr:cNvPr id="18" name="Imagen 17"/>
        <xdr:cNvPicPr>
          <a:picLocks noChangeAspect="1"/>
        </xdr:cNvPicPr>
      </xdr:nvPicPr>
      <xdr:blipFill>
        <a:blip xmlns:r="http://schemas.openxmlformats.org/officeDocument/2006/relationships" r:embed="rId14"/>
        <a:stretch>
          <a:fillRect/>
        </a:stretch>
      </xdr:blipFill>
      <xdr:spPr>
        <a:xfrm>
          <a:off x="8204200" y="26863675"/>
          <a:ext cx="4216401" cy="2594200"/>
        </a:xfrm>
        <a:prstGeom prst="rect">
          <a:avLst/>
        </a:prstGeom>
      </xdr:spPr>
    </xdr:pic>
    <xdr:clientData/>
  </xdr:twoCellAnchor>
  <xdr:twoCellAnchor editAs="oneCell">
    <xdr:from>
      <xdr:col>3</xdr:col>
      <xdr:colOff>187326</xdr:colOff>
      <xdr:row>79</xdr:row>
      <xdr:rowOff>152401</xdr:rowOff>
    </xdr:from>
    <xdr:to>
      <xdr:col>4</xdr:col>
      <xdr:colOff>142876</xdr:colOff>
      <xdr:row>96</xdr:row>
      <xdr:rowOff>160987</xdr:rowOff>
    </xdr:to>
    <xdr:pic>
      <xdr:nvPicPr>
        <xdr:cNvPr id="19" name="Imagen 18"/>
        <xdr:cNvPicPr>
          <a:picLocks noChangeAspect="1"/>
        </xdr:cNvPicPr>
      </xdr:nvPicPr>
      <xdr:blipFill>
        <a:blip xmlns:r="http://schemas.openxmlformats.org/officeDocument/2006/relationships" r:embed="rId15"/>
        <a:stretch>
          <a:fillRect/>
        </a:stretch>
      </xdr:blipFill>
      <xdr:spPr>
        <a:xfrm>
          <a:off x="11992960" y="21107401"/>
          <a:ext cx="4302170" cy="4462530"/>
        </a:xfrm>
        <a:prstGeom prst="rect">
          <a:avLst/>
        </a:prstGeom>
      </xdr:spPr>
    </xdr:pic>
    <xdr:clientData/>
  </xdr:twoCellAnchor>
  <xdr:twoCellAnchor editAs="oneCell">
    <xdr:from>
      <xdr:col>1</xdr:col>
      <xdr:colOff>12700</xdr:colOff>
      <xdr:row>105</xdr:row>
      <xdr:rowOff>25400</xdr:rowOff>
    </xdr:from>
    <xdr:to>
      <xdr:col>1</xdr:col>
      <xdr:colOff>3231748</xdr:colOff>
      <xdr:row>115</xdr:row>
      <xdr:rowOff>168020</xdr:rowOff>
    </xdr:to>
    <xdr:pic>
      <xdr:nvPicPr>
        <xdr:cNvPr id="22" name="Imagen 21"/>
        <xdr:cNvPicPr>
          <a:picLocks noChangeAspect="1"/>
        </xdr:cNvPicPr>
      </xdr:nvPicPr>
      <xdr:blipFill>
        <a:blip xmlns:r="http://schemas.openxmlformats.org/officeDocument/2006/relationships" r:embed="rId16"/>
        <a:stretch>
          <a:fillRect/>
        </a:stretch>
      </xdr:blipFill>
      <xdr:spPr>
        <a:xfrm>
          <a:off x="3860800" y="32905700"/>
          <a:ext cx="3219048" cy="2047619"/>
        </a:xfrm>
        <a:prstGeom prst="rect">
          <a:avLst/>
        </a:prstGeom>
      </xdr:spPr>
    </xdr:pic>
    <xdr:clientData/>
  </xdr:twoCellAnchor>
  <xdr:twoCellAnchor editAs="oneCell">
    <xdr:from>
      <xdr:col>2</xdr:col>
      <xdr:colOff>37604</xdr:colOff>
      <xdr:row>104</xdr:row>
      <xdr:rowOff>160959</xdr:rowOff>
    </xdr:from>
    <xdr:to>
      <xdr:col>2</xdr:col>
      <xdr:colOff>4061997</xdr:colOff>
      <xdr:row>115</xdr:row>
      <xdr:rowOff>173657</xdr:rowOff>
    </xdr:to>
    <xdr:pic>
      <xdr:nvPicPr>
        <xdr:cNvPr id="25" name="Imagen 24"/>
        <xdr:cNvPicPr>
          <a:picLocks noChangeAspect="1"/>
        </xdr:cNvPicPr>
      </xdr:nvPicPr>
      <xdr:blipFill>
        <a:blip xmlns:r="http://schemas.openxmlformats.org/officeDocument/2006/relationships" r:embed="rId17"/>
        <a:stretch>
          <a:fillRect/>
        </a:stretch>
      </xdr:blipFill>
      <xdr:spPr>
        <a:xfrm>
          <a:off x="7362001" y="26918545"/>
          <a:ext cx="4024393" cy="2060026"/>
        </a:xfrm>
        <a:prstGeom prst="rect">
          <a:avLst/>
        </a:prstGeom>
      </xdr:spPr>
    </xdr:pic>
    <xdr:clientData/>
  </xdr:twoCellAnchor>
  <xdr:twoCellAnchor editAs="oneCell">
    <xdr:from>
      <xdr:col>1</xdr:col>
      <xdr:colOff>102093</xdr:colOff>
      <xdr:row>118</xdr:row>
      <xdr:rowOff>59119</xdr:rowOff>
    </xdr:from>
    <xdr:to>
      <xdr:col>1</xdr:col>
      <xdr:colOff>4073534</xdr:colOff>
      <xdr:row>128</xdr:row>
      <xdr:rowOff>178976</xdr:rowOff>
    </xdr:to>
    <xdr:pic>
      <xdr:nvPicPr>
        <xdr:cNvPr id="26" name="Imagen 25"/>
        <xdr:cNvPicPr>
          <a:picLocks noChangeAspect="1"/>
        </xdr:cNvPicPr>
      </xdr:nvPicPr>
      <xdr:blipFill>
        <a:blip xmlns:r="http://schemas.openxmlformats.org/officeDocument/2006/relationships" r:embed="rId18"/>
        <a:stretch>
          <a:fillRect/>
        </a:stretch>
      </xdr:blipFill>
      <xdr:spPr>
        <a:xfrm>
          <a:off x="3201072" y="29600034"/>
          <a:ext cx="3971441" cy="1998026"/>
        </a:xfrm>
        <a:prstGeom prst="rect">
          <a:avLst/>
        </a:prstGeom>
      </xdr:spPr>
    </xdr:pic>
    <xdr:clientData/>
  </xdr:twoCellAnchor>
  <xdr:twoCellAnchor editAs="oneCell">
    <xdr:from>
      <xdr:col>1</xdr:col>
      <xdr:colOff>96864</xdr:colOff>
      <xdr:row>133</xdr:row>
      <xdr:rowOff>32288</xdr:rowOff>
    </xdr:from>
    <xdr:to>
      <xdr:col>1</xdr:col>
      <xdr:colOff>3906388</xdr:colOff>
      <xdr:row>143</xdr:row>
      <xdr:rowOff>104523</xdr:rowOff>
    </xdr:to>
    <xdr:pic>
      <xdr:nvPicPr>
        <xdr:cNvPr id="32" name="Imagen 31"/>
        <xdr:cNvPicPr>
          <a:picLocks noChangeAspect="1"/>
        </xdr:cNvPicPr>
      </xdr:nvPicPr>
      <xdr:blipFill>
        <a:blip xmlns:r="http://schemas.openxmlformats.org/officeDocument/2006/relationships" r:embed="rId19"/>
        <a:stretch>
          <a:fillRect/>
        </a:stretch>
      </xdr:blipFill>
      <xdr:spPr>
        <a:xfrm>
          <a:off x="3939152" y="38761907"/>
          <a:ext cx="3809524" cy="2009524"/>
        </a:xfrm>
        <a:prstGeom prst="rect">
          <a:avLst/>
        </a:prstGeom>
      </xdr:spPr>
    </xdr:pic>
    <xdr:clientData/>
  </xdr:twoCellAnchor>
  <xdr:twoCellAnchor editAs="oneCell">
    <xdr:from>
      <xdr:col>2</xdr:col>
      <xdr:colOff>64575</xdr:colOff>
      <xdr:row>133</xdr:row>
      <xdr:rowOff>48434</xdr:rowOff>
    </xdr:from>
    <xdr:to>
      <xdr:col>2</xdr:col>
      <xdr:colOff>4279900</xdr:colOff>
      <xdr:row>146</xdr:row>
      <xdr:rowOff>120984</xdr:rowOff>
    </xdr:to>
    <xdr:pic>
      <xdr:nvPicPr>
        <xdr:cNvPr id="33" name="Imagen 32"/>
        <xdr:cNvPicPr>
          <a:picLocks noChangeAspect="1"/>
        </xdr:cNvPicPr>
      </xdr:nvPicPr>
      <xdr:blipFill>
        <a:blip xmlns:r="http://schemas.openxmlformats.org/officeDocument/2006/relationships" r:embed="rId20"/>
        <a:stretch>
          <a:fillRect/>
        </a:stretch>
      </xdr:blipFill>
      <xdr:spPr>
        <a:xfrm>
          <a:off x="8141775" y="38262734"/>
          <a:ext cx="4215325" cy="2549051"/>
        </a:xfrm>
        <a:prstGeom prst="rect">
          <a:avLst/>
        </a:prstGeom>
      </xdr:spPr>
    </xdr:pic>
    <xdr:clientData/>
  </xdr:twoCellAnchor>
  <xdr:twoCellAnchor editAs="oneCell">
    <xdr:from>
      <xdr:col>3</xdr:col>
      <xdr:colOff>101601</xdr:colOff>
      <xdr:row>133</xdr:row>
      <xdr:rowOff>38100</xdr:rowOff>
    </xdr:from>
    <xdr:to>
      <xdr:col>3</xdr:col>
      <xdr:colOff>3911601</xdr:colOff>
      <xdr:row>163</xdr:row>
      <xdr:rowOff>78222</xdr:rowOff>
    </xdr:to>
    <xdr:pic>
      <xdr:nvPicPr>
        <xdr:cNvPr id="35" name="Imagen 34"/>
        <xdr:cNvPicPr>
          <a:picLocks noChangeAspect="1"/>
        </xdr:cNvPicPr>
      </xdr:nvPicPr>
      <xdr:blipFill>
        <a:blip xmlns:r="http://schemas.openxmlformats.org/officeDocument/2006/relationships" r:embed="rId21"/>
        <a:stretch>
          <a:fillRect/>
        </a:stretch>
      </xdr:blipFill>
      <xdr:spPr>
        <a:xfrm>
          <a:off x="12661901" y="38252400"/>
          <a:ext cx="3810000" cy="5755123"/>
        </a:xfrm>
        <a:prstGeom prst="rect">
          <a:avLst/>
        </a:prstGeom>
      </xdr:spPr>
    </xdr:pic>
    <xdr:clientData/>
  </xdr:twoCellAnchor>
  <xdr:twoCellAnchor editAs="oneCell">
    <xdr:from>
      <xdr:col>4</xdr:col>
      <xdr:colOff>152401</xdr:colOff>
      <xdr:row>133</xdr:row>
      <xdr:rowOff>0</xdr:rowOff>
    </xdr:from>
    <xdr:to>
      <xdr:col>7</xdr:col>
      <xdr:colOff>254001</xdr:colOff>
      <xdr:row>146</xdr:row>
      <xdr:rowOff>114524</xdr:rowOff>
    </xdr:to>
    <xdr:pic>
      <xdr:nvPicPr>
        <xdr:cNvPr id="40" name="Imagen 39"/>
        <xdr:cNvPicPr>
          <a:picLocks noChangeAspect="1"/>
        </xdr:cNvPicPr>
      </xdr:nvPicPr>
      <xdr:blipFill>
        <a:blip xmlns:r="http://schemas.openxmlformats.org/officeDocument/2006/relationships" r:embed="rId22"/>
        <a:stretch>
          <a:fillRect/>
        </a:stretch>
      </xdr:blipFill>
      <xdr:spPr>
        <a:xfrm>
          <a:off x="17068801" y="38214300"/>
          <a:ext cx="4889500" cy="2591025"/>
        </a:xfrm>
        <a:prstGeom prst="rect">
          <a:avLst/>
        </a:prstGeom>
      </xdr:spPr>
    </xdr:pic>
    <xdr:clientData/>
  </xdr:twoCellAnchor>
  <xdr:twoCellAnchor editAs="oneCell">
    <xdr:from>
      <xdr:col>1</xdr:col>
      <xdr:colOff>101600</xdr:colOff>
      <xdr:row>168</xdr:row>
      <xdr:rowOff>88900</xdr:rowOff>
    </xdr:from>
    <xdr:to>
      <xdr:col>1</xdr:col>
      <xdr:colOff>3962400</xdr:colOff>
      <xdr:row>192</xdr:row>
      <xdr:rowOff>128751</xdr:rowOff>
    </xdr:to>
    <xdr:pic>
      <xdr:nvPicPr>
        <xdr:cNvPr id="41" name="Imagen 40"/>
        <xdr:cNvPicPr>
          <a:picLocks noChangeAspect="1"/>
        </xdr:cNvPicPr>
      </xdr:nvPicPr>
      <xdr:blipFill>
        <a:blip xmlns:r="http://schemas.openxmlformats.org/officeDocument/2006/relationships" r:embed="rId23"/>
        <a:stretch>
          <a:fillRect/>
        </a:stretch>
      </xdr:blipFill>
      <xdr:spPr>
        <a:xfrm>
          <a:off x="3949700" y="44970700"/>
          <a:ext cx="3860800" cy="4813300"/>
        </a:xfrm>
        <a:prstGeom prst="rect">
          <a:avLst/>
        </a:prstGeom>
      </xdr:spPr>
    </xdr:pic>
    <xdr:clientData/>
  </xdr:twoCellAnchor>
  <xdr:twoCellAnchor editAs="oneCell">
    <xdr:from>
      <xdr:col>2</xdr:col>
      <xdr:colOff>101601</xdr:colOff>
      <xdr:row>168</xdr:row>
      <xdr:rowOff>50800</xdr:rowOff>
    </xdr:from>
    <xdr:to>
      <xdr:col>2</xdr:col>
      <xdr:colOff>4292601</xdr:colOff>
      <xdr:row>181</xdr:row>
      <xdr:rowOff>165323</xdr:rowOff>
    </xdr:to>
    <xdr:pic>
      <xdr:nvPicPr>
        <xdr:cNvPr id="43" name="Imagen 42"/>
        <xdr:cNvPicPr>
          <a:picLocks noChangeAspect="1"/>
        </xdr:cNvPicPr>
      </xdr:nvPicPr>
      <xdr:blipFill>
        <a:blip xmlns:r="http://schemas.openxmlformats.org/officeDocument/2006/relationships" r:embed="rId24"/>
        <a:stretch>
          <a:fillRect/>
        </a:stretch>
      </xdr:blipFill>
      <xdr:spPr>
        <a:xfrm>
          <a:off x="8178801" y="44932600"/>
          <a:ext cx="4191000" cy="2591025"/>
        </a:xfrm>
        <a:prstGeom prst="rect">
          <a:avLst/>
        </a:prstGeom>
      </xdr:spPr>
    </xdr:pic>
    <xdr:clientData/>
  </xdr:twoCellAnchor>
  <xdr:twoCellAnchor editAs="oneCell">
    <xdr:from>
      <xdr:col>3</xdr:col>
      <xdr:colOff>114301</xdr:colOff>
      <xdr:row>168</xdr:row>
      <xdr:rowOff>63500</xdr:rowOff>
    </xdr:from>
    <xdr:to>
      <xdr:col>3</xdr:col>
      <xdr:colOff>4267201</xdr:colOff>
      <xdr:row>181</xdr:row>
      <xdr:rowOff>178023</xdr:rowOff>
    </xdr:to>
    <xdr:pic>
      <xdr:nvPicPr>
        <xdr:cNvPr id="44" name="Imagen 43"/>
        <xdr:cNvPicPr>
          <a:picLocks noChangeAspect="1"/>
        </xdr:cNvPicPr>
      </xdr:nvPicPr>
      <xdr:blipFill>
        <a:blip xmlns:r="http://schemas.openxmlformats.org/officeDocument/2006/relationships" r:embed="rId25"/>
        <a:stretch>
          <a:fillRect/>
        </a:stretch>
      </xdr:blipFill>
      <xdr:spPr>
        <a:xfrm>
          <a:off x="12674601" y="44945300"/>
          <a:ext cx="4152900" cy="2591025"/>
        </a:xfrm>
        <a:prstGeom prst="rect">
          <a:avLst/>
        </a:prstGeom>
      </xdr:spPr>
    </xdr:pic>
    <xdr:clientData/>
  </xdr:twoCellAnchor>
  <xdr:twoCellAnchor editAs="oneCell">
    <xdr:from>
      <xdr:col>5</xdr:col>
      <xdr:colOff>127000</xdr:colOff>
      <xdr:row>168</xdr:row>
      <xdr:rowOff>152400</xdr:rowOff>
    </xdr:from>
    <xdr:to>
      <xdr:col>7</xdr:col>
      <xdr:colOff>685800</xdr:colOff>
      <xdr:row>182</xdr:row>
      <xdr:rowOff>75564</xdr:rowOff>
    </xdr:to>
    <xdr:pic>
      <xdr:nvPicPr>
        <xdr:cNvPr id="45" name="Imagen 44" descr="C:\Users\CPE\Desktop\fotos del archivo\archivo por dependencias\secretarìa planeacion\20210914_094110.jpg"/>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805400" y="45034200"/>
          <a:ext cx="4584700" cy="2590165"/>
        </a:xfrm>
        <a:prstGeom prst="rect">
          <a:avLst/>
        </a:prstGeom>
        <a:noFill/>
        <a:ln>
          <a:noFill/>
        </a:ln>
      </xdr:spPr>
    </xdr:pic>
    <xdr:clientData/>
  </xdr:twoCellAnchor>
  <xdr:twoCellAnchor editAs="oneCell">
    <xdr:from>
      <xdr:col>1</xdr:col>
      <xdr:colOff>3971</xdr:colOff>
      <xdr:row>196</xdr:row>
      <xdr:rowOff>96044</xdr:rowOff>
    </xdr:from>
    <xdr:to>
      <xdr:col>1</xdr:col>
      <xdr:colOff>4080670</xdr:colOff>
      <xdr:row>210</xdr:row>
      <xdr:rowOff>20069</xdr:rowOff>
    </xdr:to>
    <xdr:pic>
      <xdr:nvPicPr>
        <xdr:cNvPr id="46" name="Imagen 45"/>
        <xdr:cNvPicPr>
          <a:picLocks noChangeAspect="1"/>
        </xdr:cNvPicPr>
      </xdr:nvPicPr>
      <xdr:blipFill>
        <a:blip xmlns:r="http://schemas.openxmlformats.org/officeDocument/2006/relationships" r:embed="rId27"/>
        <a:stretch>
          <a:fillRect/>
        </a:stretch>
      </xdr:blipFill>
      <xdr:spPr>
        <a:xfrm>
          <a:off x="3099596" y="46054169"/>
          <a:ext cx="4076699" cy="2702151"/>
        </a:xfrm>
        <a:prstGeom prst="rect">
          <a:avLst/>
        </a:prstGeom>
      </xdr:spPr>
    </xdr:pic>
    <xdr:clientData/>
  </xdr:twoCellAnchor>
  <xdr:twoCellAnchor editAs="oneCell">
    <xdr:from>
      <xdr:col>2</xdr:col>
      <xdr:colOff>114301</xdr:colOff>
      <xdr:row>196</xdr:row>
      <xdr:rowOff>101601</xdr:rowOff>
    </xdr:from>
    <xdr:to>
      <xdr:col>2</xdr:col>
      <xdr:colOff>4356100</xdr:colOff>
      <xdr:row>210</xdr:row>
      <xdr:rowOff>25401</xdr:rowOff>
    </xdr:to>
    <xdr:pic>
      <xdr:nvPicPr>
        <xdr:cNvPr id="47" name="Imagen 46"/>
        <xdr:cNvPicPr>
          <a:picLocks noChangeAspect="1"/>
        </xdr:cNvPicPr>
      </xdr:nvPicPr>
      <xdr:blipFill>
        <a:blip xmlns:r="http://schemas.openxmlformats.org/officeDocument/2006/relationships" r:embed="rId28"/>
        <a:stretch>
          <a:fillRect/>
        </a:stretch>
      </xdr:blipFill>
      <xdr:spPr>
        <a:xfrm>
          <a:off x="8191501" y="50317401"/>
          <a:ext cx="4241799" cy="2590800"/>
        </a:xfrm>
        <a:prstGeom prst="rect">
          <a:avLst/>
        </a:prstGeom>
      </xdr:spPr>
    </xdr:pic>
    <xdr:clientData/>
  </xdr:twoCellAnchor>
  <xdr:twoCellAnchor editAs="oneCell">
    <xdr:from>
      <xdr:col>3</xdr:col>
      <xdr:colOff>63500</xdr:colOff>
      <xdr:row>196</xdr:row>
      <xdr:rowOff>76200</xdr:rowOff>
    </xdr:from>
    <xdr:to>
      <xdr:col>3</xdr:col>
      <xdr:colOff>3720643</xdr:colOff>
      <xdr:row>219</xdr:row>
      <xdr:rowOff>45633</xdr:rowOff>
    </xdr:to>
    <xdr:pic>
      <xdr:nvPicPr>
        <xdr:cNvPr id="49" name="Imagen 48"/>
        <xdr:cNvPicPr>
          <a:picLocks noChangeAspect="1"/>
        </xdr:cNvPicPr>
      </xdr:nvPicPr>
      <xdr:blipFill>
        <a:blip xmlns:r="http://schemas.openxmlformats.org/officeDocument/2006/relationships" r:embed="rId29"/>
        <a:stretch>
          <a:fillRect/>
        </a:stretch>
      </xdr:blipFill>
      <xdr:spPr>
        <a:xfrm>
          <a:off x="12623800" y="50292000"/>
          <a:ext cx="3657143" cy="4552381"/>
        </a:xfrm>
        <a:prstGeom prst="rect">
          <a:avLst/>
        </a:prstGeom>
      </xdr:spPr>
    </xdr:pic>
    <xdr:clientData/>
  </xdr:twoCellAnchor>
  <xdr:twoCellAnchor editAs="oneCell">
    <xdr:from>
      <xdr:col>10</xdr:col>
      <xdr:colOff>83993</xdr:colOff>
      <xdr:row>5</xdr:row>
      <xdr:rowOff>70579</xdr:rowOff>
    </xdr:from>
    <xdr:to>
      <xdr:col>10</xdr:col>
      <xdr:colOff>4045840</xdr:colOff>
      <xdr:row>26</xdr:row>
      <xdr:rowOff>643944</xdr:rowOff>
    </xdr:to>
    <xdr:pic>
      <xdr:nvPicPr>
        <xdr:cNvPr id="55" name="Imagen 54"/>
        <xdr:cNvPicPr>
          <a:picLocks noChangeAspect="1"/>
        </xdr:cNvPicPr>
      </xdr:nvPicPr>
      <xdr:blipFill>
        <a:blip xmlns:r="http://schemas.openxmlformats.org/officeDocument/2006/relationships" r:embed="rId30"/>
        <a:stretch>
          <a:fillRect/>
        </a:stretch>
      </xdr:blipFill>
      <xdr:spPr>
        <a:xfrm>
          <a:off x="23333042" y="2337797"/>
          <a:ext cx="3961847" cy="4705337"/>
        </a:xfrm>
        <a:prstGeom prst="rect">
          <a:avLst/>
        </a:prstGeom>
      </xdr:spPr>
    </xdr:pic>
    <xdr:clientData/>
  </xdr:twoCellAnchor>
  <xdr:twoCellAnchor editAs="oneCell">
    <xdr:from>
      <xdr:col>1</xdr:col>
      <xdr:colOff>215901</xdr:colOff>
      <xdr:row>34</xdr:row>
      <xdr:rowOff>38100</xdr:rowOff>
    </xdr:from>
    <xdr:to>
      <xdr:col>1</xdr:col>
      <xdr:colOff>3543301</xdr:colOff>
      <xdr:row>53</xdr:row>
      <xdr:rowOff>50800</xdr:rowOff>
    </xdr:to>
    <xdr:pic>
      <xdr:nvPicPr>
        <xdr:cNvPr id="56" name="Imagen 55"/>
        <xdr:cNvPicPr>
          <a:picLocks noChangeAspect="1"/>
        </xdr:cNvPicPr>
      </xdr:nvPicPr>
      <xdr:blipFill>
        <a:blip xmlns:r="http://schemas.openxmlformats.org/officeDocument/2006/relationships" r:embed="rId31"/>
        <a:stretch>
          <a:fillRect/>
        </a:stretch>
      </xdr:blipFill>
      <xdr:spPr>
        <a:xfrm>
          <a:off x="3314701" y="9080500"/>
          <a:ext cx="3327400" cy="4495800"/>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hyperlink" Target="mailto:umata@bolivar-santander.gov.co" TargetMode="External"/><Relationship Id="rId3" Type="http://schemas.openxmlformats.org/officeDocument/2006/relationships/hyperlink" Target="mailto:controlinterno@bolivar-santander.gov.co" TargetMode="External"/><Relationship Id="rId7" Type="http://schemas.openxmlformats.org/officeDocument/2006/relationships/hyperlink" Target="mailto:secretariadesalud@bolivar-santander.gov.co" TargetMode="External"/><Relationship Id="rId12" Type="http://schemas.openxmlformats.org/officeDocument/2006/relationships/printerSettings" Target="../printerSettings/printerSettings3.bin"/><Relationship Id="rId2" Type="http://schemas.openxmlformats.org/officeDocument/2006/relationships/hyperlink" Target="mailto:alcaldia@bolivar-santander.gov.co" TargetMode="External"/><Relationship Id="rId1" Type="http://schemas.openxmlformats.org/officeDocument/2006/relationships/hyperlink" Target="http://www.bolivar-santander.gov.co/" TargetMode="External"/><Relationship Id="rId6" Type="http://schemas.openxmlformats.org/officeDocument/2006/relationships/hyperlink" Target="mailto:secretariadehacienda@bolivar-santander.gov" TargetMode="External"/><Relationship Id="rId11" Type="http://schemas.openxmlformats.org/officeDocument/2006/relationships/hyperlink" Target="mailto:edrovari2013@gmail.com" TargetMode="External"/><Relationship Id="rId5" Type="http://schemas.openxmlformats.org/officeDocument/2006/relationships/hyperlink" Target="mailto:secretariadeplaneacion@bolivar-santander.gov.co" TargetMode="External"/><Relationship Id="rId10" Type="http://schemas.openxmlformats.org/officeDocument/2006/relationships/hyperlink" Target="mailto:desarrollocomunitario@bolivar-santander.gov.co" TargetMode="External"/><Relationship Id="rId4" Type="http://schemas.openxmlformats.org/officeDocument/2006/relationships/hyperlink" Target="mailto:secretariageneral@bolivar-santander.gov.co" TargetMode="External"/><Relationship Id="rId9" Type="http://schemas.openxmlformats.org/officeDocument/2006/relationships/hyperlink" Target="mailto:jefaturadeobraspublicas@bolivar-santander.gov.co" TargetMode="Externa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8" Type="http://schemas.openxmlformats.org/officeDocument/2006/relationships/hyperlink" Target="https://archivogeneral-my.sharepoint.com/personal/disaacs_archivogeneral_gov_co/Documents/TALLERES/TALLERES/modelo%20diagnostico/NORMATIVIDAD/ACUERDO_05_DE_2013.pdf" TargetMode="External"/><Relationship Id="rId3" Type="http://schemas.openxmlformats.org/officeDocument/2006/relationships/hyperlink" Target="https://archivogeneral-my.sharepoint.com/personal/disaacs_archivogeneral_gov_co/Documents/TALLERES/TALLERES/modelo%20diagnostico/NORMATIVIDAD/ACUERDO_038_de_2002.pdf" TargetMode="External"/><Relationship Id="rId7" Type="http://schemas.openxmlformats.org/officeDocument/2006/relationships/hyperlink" Target="https://archivogeneral-my.sharepoint.com/personal/disaacs_archivogeneral_gov_co/Documents/TALLERES/TALLERES/modelo%20diagnostico/NORMATIVIDAD/DECRETO%201080%2026%20MAYO%20_2015.pdf" TargetMode="External"/><Relationship Id="rId2" Type="http://schemas.openxmlformats.org/officeDocument/2006/relationships/hyperlink" Target="https://archivogeneral-my.sharepoint.com/personal/disaacs_archivogeneral_gov_co/Documents/TALLERES/TALLERES/modelo%20diagnostico/NORMATIVIDAD/ACUERDO_50_DE_2000.pdf" TargetMode="External"/><Relationship Id="rId1" Type="http://schemas.openxmlformats.org/officeDocument/2006/relationships/hyperlink" Target="https://archivogeneral-my.sharepoint.com/personal/disaacs_archivogeneral_gov_co/Documents/TALLERES/TALLERES/modelo%20diagnostico/NORMATIVIDAD/ACUERDO_60_de_2001.pdf" TargetMode="External"/><Relationship Id="rId6" Type="http://schemas.openxmlformats.org/officeDocument/2006/relationships/hyperlink" Target="https://archivogeneral-my.sharepoint.com/personal/disaacs_archivogeneral_gov_co/Documents/TALLERES/TALLERES/modelo%20diagnostico/NORMATIVIDAD/ACUERDO_038_de_2002.pdf" TargetMode="External"/><Relationship Id="rId11" Type="http://schemas.openxmlformats.org/officeDocument/2006/relationships/printerSettings" Target="../printerSettings/printerSettings5.bin"/><Relationship Id="rId5" Type="http://schemas.openxmlformats.org/officeDocument/2006/relationships/hyperlink" Target="https://archivogeneral-my.sharepoint.com/personal/disaacs_archivogeneral_gov_co/Documents/TALLERES/TALLERES/modelo%20diagnostico/NORMATIVIDAD/DECRETO%201080%2026%20MAYO%20_2015.pdf" TargetMode="External"/><Relationship Id="rId10" Type="http://schemas.openxmlformats.org/officeDocument/2006/relationships/hyperlink" Target="https://archivogeneral-my.sharepoint.com/personal/disaacs_archivogeneral_gov_co/Documents/TALLERES/TALLERES/modelo%20diagnostico/NORMATIVIDAD/ACUERDO_05_DE_2013.pdf" TargetMode="External"/><Relationship Id="rId4" Type="http://schemas.openxmlformats.org/officeDocument/2006/relationships/hyperlink" Target="https://archivogeneral-my.sharepoint.com/personal/disaacs_archivogeneral_gov_co/Documents/TALLERES/TALLERES/modelo%20diagnostico/NORMATIVIDAD/LEY_594_DE_2000.pdf" TargetMode="External"/><Relationship Id="rId9" Type="http://schemas.openxmlformats.org/officeDocument/2006/relationships/hyperlink" Target="https://archivogeneral-my.sharepoint.com/personal/disaacs_archivogeneral_gov_co/Documents/TALLERES/TALLERES/modelo%20diagnostico/NORMATIVIDAD/Acuerdo%20004%20de%202015.pdf" TargetMode="External"/></Relationships>
</file>

<file path=xl/worksheets/_rels/sheet6.xml.rels><?xml version="1.0" encoding="UTF-8" standalone="yes"?>
<Relationships xmlns="http://schemas.openxmlformats.org/package/2006/relationships"><Relationship Id="rId8" Type="http://schemas.openxmlformats.org/officeDocument/2006/relationships/hyperlink" Target="https://archivogeneral-my.sharepoint.com/personal/disaacs_archivogeneral_gov_co/Documents/TALLERES/TALLERES/modelo%20diagnostico/NORMATIVIDAD/ACUERDO_02_DE_2014.pdf" TargetMode="External"/><Relationship Id="rId13" Type="http://schemas.openxmlformats.org/officeDocument/2006/relationships/hyperlink" Target="https://archivogeneral-my.sharepoint.com/personal/disaacs_archivogeneral_gov_co/Documents/TALLERES/TALLERES/modelo%20diagnostico/NORMATIVIDAD/ACUERDO_05_DE_2013.pdf" TargetMode="External"/><Relationship Id="rId18" Type="http://schemas.openxmlformats.org/officeDocument/2006/relationships/hyperlink" Target="https://archivogeneral-my.sharepoint.com/personal/disaacs_archivogeneral_gov_co/Documents/TALLERES/TALLERES/modelo%20diagnostico/NORMATIVIDAD/ACUERDO_04%20DE%202013.pdf" TargetMode="External"/><Relationship Id="rId3" Type="http://schemas.openxmlformats.org/officeDocument/2006/relationships/hyperlink" Target="https://archivogeneral-my.sharepoint.com/personal/disaacs_archivogeneral_gov_co/Documents/TALLERES/TALLERES/modelo%20diagnostico/NORMATIVIDAD/CIRCULAR_004_DE_2003.pdf" TargetMode="External"/><Relationship Id="rId21" Type="http://schemas.openxmlformats.org/officeDocument/2006/relationships/hyperlink" Target="https://archivogeneral-my.sharepoint.com/personal/disaacs_archivogeneral_gov_co/Documents/TALLERES/TALLERES/modelo%20diagnostico/NORMATIVIDAD/ACUERDO_05_DE_2013.pdf" TargetMode="External"/><Relationship Id="rId7" Type="http://schemas.openxmlformats.org/officeDocument/2006/relationships/hyperlink" Target="https://archivogeneral-my.sharepoint.com/personal/disaacs_archivogeneral_gov_co/Documents/TALLERES/TALLERES/modelo%20diagnostico/NORMATIVIDAD/ACUERDO_42_DE_2002.pdf" TargetMode="External"/><Relationship Id="rId12" Type="http://schemas.openxmlformats.org/officeDocument/2006/relationships/hyperlink" Target="https://archivogeneral-my.sharepoint.com/personal/disaacs_archivogeneral_gov_co/Documents/TALLERES/TALLERES/modelo%20diagnostico/NORMATIVIDAD/ACUERDO_02_DE_2014.pdf" TargetMode="External"/><Relationship Id="rId17" Type="http://schemas.openxmlformats.org/officeDocument/2006/relationships/hyperlink" Target="https://archivogeneral-my.sharepoint.com/personal/disaacs_archivogeneral_gov_co/Documents/TALLERES/TALLERES/modelo%20diagnostico/NORMATIVIDAD/DECRETO%201080%2026%20MAYO%20_2015.pdf" TargetMode="External"/><Relationship Id="rId2" Type="http://schemas.openxmlformats.org/officeDocument/2006/relationships/hyperlink" Target="https://archivogeneral-my.sharepoint.com/personal/disaacs_archivogeneral_gov_co/Documents/TALLERES/TALLERES/modelo%20diagnostico/NORMATIVIDAD/ACUERDO_02_DE_2014.pdf" TargetMode="External"/><Relationship Id="rId16" Type="http://schemas.openxmlformats.org/officeDocument/2006/relationships/hyperlink" Target="https://archivogeneral-my.sharepoint.com/personal/disaacs_archivogeneral_gov_co/Documents/TALLERES/TALLERES/modelo%20diagnostico/NORMATIVIDAD/ACUERDO006DE2014.pdf" TargetMode="External"/><Relationship Id="rId20" Type="http://schemas.openxmlformats.org/officeDocument/2006/relationships/hyperlink" Target="https://archivogeneral-my.sharepoint.com/personal/disaacs_archivogeneral_gov_co/Documents/TALLERES/TALLERES/modelo%20diagnostico/NORMATIVIDAD/ACUERDO_04%20DE%202013.pdf" TargetMode="External"/><Relationship Id="rId1" Type="http://schemas.openxmlformats.org/officeDocument/2006/relationships/hyperlink" Target="https://archivogeneral-my.sharepoint.com/personal/disaacs_archivogeneral_gov_co/Documents/TALLERES/TALLERES/modelo%20diagnostico/NORMATIVIDAD/ACUERDO_60_de_2001.pdf" TargetMode="External"/><Relationship Id="rId6" Type="http://schemas.openxmlformats.org/officeDocument/2006/relationships/hyperlink" Target="https://archivogeneral-my.sharepoint.com/personal/disaacs_archivogeneral_gov_co/Documents/TALLERES/TALLERES/modelo%20diagnostico/NORMATIVIDAD/ACUERDO_04%20DE%202013.pdf" TargetMode="External"/><Relationship Id="rId11" Type="http://schemas.openxmlformats.org/officeDocument/2006/relationships/hyperlink" Target="https://archivogeneral-my.sharepoint.com/personal/disaacs_archivogeneral_gov_co/Documents/TALLERES/TALLERES/modelo%20diagnostico/NORMATIVIDAD/ACUERDO_038_de_2002.pdf" TargetMode="External"/><Relationship Id="rId5" Type="http://schemas.openxmlformats.org/officeDocument/2006/relationships/hyperlink" Target="https://archivogeneral-my.sharepoint.com/personal/disaacs_archivogeneral_gov_co/Documents/TALLERES/TALLERES/modelo%20diagnostico/NORMATIVIDAD/ACUERDO_02_DE_2004.pdf" TargetMode="External"/><Relationship Id="rId15" Type="http://schemas.openxmlformats.org/officeDocument/2006/relationships/hyperlink" Target="https://archivogeneral-my.sharepoint.com/personal/disaacs_archivogeneral_gov_co/Documents/TALLERES/TALLERES/modelo%20diagnostico/NORMATIVIDAD/ACUERDO_02_DE_2014.pdf" TargetMode="External"/><Relationship Id="rId23" Type="http://schemas.openxmlformats.org/officeDocument/2006/relationships/printerSettings" Target="../printerSettings/printerSettings6.bin"/><Relationship Id="rId10" Type="http://schemas.openxmlformats.org/officeDocument/2006/relationships/hyperlink" Target="https://archivogeneral-my.sharepoint.com/personal/disaacs_archivogeneral_gov_co/Documents/TALLERES/TALLERES/modelo%20diagnostico/NORMATIVIDAD/ACUERDO_11_DE_1996.pdf" TargetMode="External"/><Relationship Id="rId19" Type="http://schemas.openxmlformats.org/officeDocument/2006/relationships/hyperlink" Target="https://archivogeneral-my.sharepoint.com/personal/disaacs_archivogeneral_gov_co/Documents/TALLERES/TALLERES/modelo%20diagnostico/NORMATIVIDAD/DECRETO%201080%2026%20MAYO%20_2015.pdf" TargetMode="External"/><Relationship Id="rId4" Type="http://schemas.openxmlformats.org/officeDocument/2006/relationships/hyperlink" Target="https://archivogeneral-my.sharepoint.com/personal/disaacs_archivogeneral_gov_co/Documents/TALLERES/TALLERES/modelo%20diagnostico/NORMATIVIDAD/AcuerdoNo.007del15deoctubrede2014.pdf" TargetMode="External"/><Relationship Id="rId9" Type="http://schemas.openxmlformats.org/officeDocument/2006/relationships/hyperlink" Target="https://archivogeneral-my.sharepoint.com/personal/disaacs_archivogeneral_gov_co/Documents/TALLERES/TALLERES/modelo%20diagnostico/NORMATIVIDAD/ACUERDO_42_DE_2002.pdf" TargetMode="External"/><Relationship Id="rId14" Type="http://schemas.openxmlformats.org/officeDocument/2006/relationships/hyperlink" Target="https://archivogeneral-my.sharepoint.com/personal/disaacs_archivogeneral_gov_co/Documents/TALLERES/TALLERES/modelo%20diagnostico/NORMATIVIDAD/ACUERDO_42_DE_2002.pdf" TargetMode="External"/><Relationship Id="rId22" Type="http://schemas.openxmlformats.org/officeDocument/2006/relationships/hyperlink" Target="https://cutt.ly/Nmq2Mch" TargetMode="External"/></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hyperlink" Target="https://archivogeneral-my.sharepoint.com/personal/disaacs_archivogeneral_gov_co/Documents/TALLERES/TALLERES/modelo%20diagnostico/NORMATIVIDAD/ACUERDO_49_DE_2000.pdf" TargetMode="External"/><Relationship Id="rId2" Type="http://schemas.openxmlformats.org/officeDocument/2006/relationships/hyperlink" Target="https://archivogeneral-my.sharepoint.com/personal/disaacs_archivogeneral_gov_co/Documents/TALLERES/TALLERES/modelo%20diagnostico/NORMATIVIDAD/ACUERDO_49_DE_2000.pdf" TargetMode="External"/><Relationship Id="rId1" Type="http://schemas.openxmlformats.org/officeDocument/2006/relationships/hyperlink" Target="https://archivogeneral-my.sharepoint.com/personal/disaacs_archivogeneral_gov_co/Documents/TALLERES/TALLERES/modelo%20diagnostico/NORMATIVIDAD/ACUERDO_49_DE_2000.pdf" TargetMode="External"/><Relationship Id="rId5" Type="http://schemas.openxmlformats.org/officeDocument/2006/relationships/printerSettings" Target="../printerSettings/printerSettings8.bin"/><Relationship Id="rId4" Type="http://schemas.openxmlformats.org/officeDocument/2006/relationships/hyperlink" Target="https://archivogeneral-my.sharepoint.com/personal/disaacs_archivogeneral_gov_co/Documents/TALLERES/TALLERES/modelo%20diagnostico/NORMATIVIDAD/ACUERDO_50_DE_2000.pdf" TargetMode="Externa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XFB30"/>
  <sheetViews>
    <sheetView topLeftCell="B1" zoomScale="130" zoomScaleNormal="130" workbookViewId="0">
      <selection activeCell="B3" sqref="B3:J14"/>
    </sheetView>
  </sheetViews>
  <sheetFormatPr baseColWidth="10" defaultColWidth="0" defaultRowHeight="15" customHeight="1" zeroHeight="1" x14ac:dyDescent="0.25"/>
  <cols>
    <col min="1" max="1" width="11.42578125" hidden="1" customWidth="1"/>
    <col min="2" max="8" width="11.42578125" customWidth="1"/>
    <col min="9" max="9" width="9.85546875" customWidth="1"/>
    <col min="10" max="10" width="24.140625" customWidth="1"/>
    <col min="11" max="11" width="11.42578125" hidden="1" customWidth="1"/>
    <col min="12" max="16382" width="11.42578125" hidden="1"/>
    <col min="16383" max="16383" width="3.5703125" customWidth="1"/>
    <col min="16384" max="16384" width="3.140625" customWidth="1"/>
  </cols>
  <sheetData>
    <row r="1" spans="1:11" s="7" customFormat="1" ht="29.25" customHeight="1" x14ac:dyDescent="0.3">
      <c r="A1" s="6"/>
      <c r="B1" s="232" t="s">
        <v>0</v>
      </c>
      <c r="C1" s="232"/>
      <c r="D1" s="232"/>
      <c r="E1" s="232"/>
      <c r="F1" s="232"/>
      <c r="G1" s="232"/>
      <c r="H1" s="232"/>
      <c r="I1" s="6"/>
      <c r="J1" s="6"/>
      <c r="K1" s="6"/>
    </row>
    <row r="2" spans="1:11" s="7" customFormat="1" ht="27.75" customHeight="1" thickBot="1" x14ac:dyDescent="0.35">
      <c r="A2" s="6"/>
      <c r="B2" s="232"/>
      <c r="C2" s="232"/>
      <c r="D2" s="232"/>
      <c r="E2" s="232"/>
      <c r="F2" s="232"/>
      <c r="G2" s="232"/>
      <c r="H2" s="232"/>
      <c r="I2" s="6"/>
      <c r="J2" s="6"/>
      <c r="K2" s="6"/>
    </row>
    <row r="3" spans="1:11" ht="21.75" customHeight="1" x14ac:dyDescent="0.25">
      <c r="B3" s="233" t="s">
        <v>391</v>
      </c>
      <c r="C3" s="234"/>
      <c r="D3" s="234"/>
      <c r="E3" s="234"/>
      <c r="F3" s="234"/>
      <c r="G3" s="234"/>
      <c r="H3" s="234"/>
      <c r="I3" s="234"/>
      <c r="J3" s="235"/>
    </row>
    <row r="4" spans="1:11" ht="21.75" customHeight="1" x14ac:dyDescent="0.25">
      <c r="B4" s="236"/>
      <c r="C4" s="237"/>
      <c r="D4" s="237"/>
      <c r="E4" s="237"/>
      <c r="F4" s="237"/>
      <c r="G4" s="237"/>
      <c r="H4" s="237"/>
      <c r="I4" s="237"/>
      <c r="J4" s="238"/>
    </row>
    <row r="5" spans="1:11" ht="21.75" customHeight="1" x14ac:dyDescent="0.25">
      <c r="B5" s="236"/>
      <c r="C5" s="237"/>
      <c r="D5" s="237"/>
      <c r="E5" s="237"/>
      <c r="F5" s="237"/>
      <c r="G5" s="237"/>
      <c r="H5" s="237"/>
      <c r="I5" s="237"/>
      <c r="J5" s="238"/>
    </row>
    <row r="6" spans="1:11" ht="21.75" customHeight="1" x14ac:dyDescent="0.25">
      <c r="B6" s="236"/>
      <c r="C6" s="237"/>
      <c r="D6" s="237"/>
      <c r="E6" s="237"/>
      <c r="F6" s="237"/>
      <c r="G6" s="237"/>
      <c r="H6" s="237"/>
      <c r="I6" s="237"/>
      <c r="J6" s="238"/>
    </row>
    <row r="7" spans="1:11" ht="21.75" customHeight="1" x14ac:dyDescent="0.25">
      <c r="B7" s="236"/>
      <c r="C7" s="237"/>
      <c r="D7" s="237"/>
      <c r="E7" s="237"/>
      <c r="F7" s="237"/>
      <c r="G7" s="237"/>
      <c r="H7" s="237"/>
      <c r="I7" s="237"/>
      <c r="J7" s="238"/>
    </row>
    <row r="8" spans="1:11" ht="21.75" customHeight="1" x14ac:dyDescent="0.25">
      <c r="B8" s="236"/>
      <c r="C8" s="237"/>
      <c r="D8" s="237"/>
      <c r="E8" s="237"/>
      <c r="F8" s="237"/>
      <c r="G8" s="237"/>
      <c r="H8" s="237"/>
      <c r="I8" s="237"/>
      <c r="J8" s="238"/>
    </row>
    <row r="9" spans="1:11" ht="21.75" customHeight="1" x14ac:dyDescent="0.25">
      <c r="B9" s="236"/>
      <c r="C9" s="237"/>
      <c r="D9" s="237"/>
      <c r="E9" s="237"/>
      <c r="F9" s="237"/>
      <c r="G9" s="237"/>
      <c r="H9" s="237"/>
      <c r="I9" s="237"/>
      <c r="J9" s="238"/>
    </row>
    <row r="10" spans="1:11" ht="21.75" customHeight="1" x14ac:dyDescent="0.25">
      <c r="B10" s="236"/>
      <c r="C10" s="237"/>
      <c r="D10" s="237"/>
      <c r="E10" s="237"/>
      <c r="F10" s="237"/>
      <c r="G10" s="237"/>
      <c r="H10" s="237"/>
      <c r="I10" s="237"/>
      <c r="J10" s="238"/>
    </row>
    <row r="11" spans="1:11" x14ac:dyDescent="0.25">
      <c r="B11" s="236"/>
      <c r="C11" s="237"/>
      <c r="D11" s="237"/>
      <c r="E11" s="237"/>
      <c r="F11" s="237"/>
      <c r="G11" s="237"/>
      <c r="H11" s="237"/>
      <c r="I11" s="237"/>
      <c r="J11" s="238"/>
    </row>
    <row r="12" spans="1:11" x14ac:dyDescent="0.25">
      <c r="B12" s="236"/>
      <c r="C12" s="237"/>
      <c r="D12" s="237"/>
      <c r="E12" s="237"/>
      <c r="F12" s="237"/>
      <c r="G12" s="237"/>
      <c r="H12" s="237"/>
      <c r="I12" s="237"/>
      <c r="J12" s="238"/>
    </row>
    <row r="13" spans="1:11" x14ac:dyDescent="0.25">
      <c r="B13" s="236"/>
      <c r="C13" s="237"/>
      <c r="D13" s="237"/>
      <c r="E13" s="237"/>
      <c r="F13" s="237"/>
      <c r="G13" s="237"/>
      <c r="H13" s="237"/>
      <c r="I13" s="237"/>
      <c r="J13" s="238"/>
    </row>
    <row r="14" spans="1:11" ht="37.5" customHeight="1" thickBot="1" x14ac:dyDescent="0.3">
      <c r="B14" s="239"/>
      <c r="C14" s="240"/>
      <c r="D14" s="240"/>
      <c r="E14" s="240"/>
      <c r="F14" s="240"/>
      <c r="G14" s="240"/>
      <c r="H14" s="240"/>
      <c r="I14" s="240"/>
      <c r="J14" s="241"/>
    </row>
    <row r="15" spans="1:11" ht="42.75" customHeight="1" thickBot="1" x14ac:dyDescent="0.3">
      <c r="B15" s="245" t="s">
        <v>1</v>
      </c>
      <c r="C15" s="245"/>
      <c r="D15" s="245"/>
      <c r="E15" s="245"/>
      <c r="F15" s="245"/>
      <c r="G15" s="245"/>
      <c r="H15" s="245"/>
      <c r="I15" s="245"/>
      <c r="J15" s="245"/>
    </row>
    <row r="16" spans="1:11" ht="16.5" customHeight="1" thickBot="1" x14ac:dyDescent="0.3">
      <c r="B16" s="37"/>
      <c r="C16" s="37"/>
      <c r="D16" s="37"/>
      <c r="E16" s="37"/>
      <c r="F16" s="37"/>
      <c r="G16" s="37"/>
      <c r="H16" s="37"/>
      <c r="I16" s="37"/>
      <c r="J16" s="37"/>
    </row>
    <row r="17" spans="2:10" ht="96.75" customHeight="1" thickBot="1" x14ac:dyDescent="0.3">
      <c r="B17" s="242" t="s">
        <v>2</v>
      </c>
      <c r="C17" s="243"/>
      <c r="D17" s="243"/>
      <c r="E17" s="243"/>
      <c r="F17" s="243"/>
      <c r="G17" s="243"/>
      <c r="H17" s="243"/>
      <c r="I17" s="243"/>
      <c r="J17" s="244"/>
    </row>
    <row r="19" spans="2:10" ht="15" customHeight="1" x14ac:dyDescent="0.25"/>
    <row r="20" spans="2:10" ht="15" customHeight="1" x14ac:dyDescent="0.25"/>
    <row r="21" spans="2:10" ht="15" customHeight="1" x14ac:dyDescent="0.25"/>
    <row r="22" spans="2:10" ht="15" customHeight="1" x14ac:dyDescent="0.25"/>
    <row r="23" spans="2:10" ht="15" customHeight="1" x14ac:dyDescent="0.25"/>
    <row r="24" spans="2:10" ht="15" customHeight="1" x14ac:dyDescent="0.25"/>
    <row r="25" spans="2:10" ht="15" customHeight="1" x14ac:dyDescent="0.25"/>
    <row r="26" spans="2:10" ht="15" customHeight="1" x14ac:dyDescent="0.25"/>
    <row r="27" spans="2:10" ht="15" customHeight="1" x14ac:dyDescent="0.25"/>
    <row r="28" spans="2:10" ht="15" customHeight="1" x14ac:dyDescent="0.25"/>
    <row r="29" spans="2:10" ht="15" customHeight="1" x14ac:dyDescent="0.25"/>
    <row r="30" spans="2:10" ht="15" customHeight="1" x14ac:dyDescent="0.25"/>
  </sheetData>
  <mergeCells count="4">
    <mergeCell ref="B1:H2"/>
    <mergeCell ref="B3:J14"/>
    <mergeCell ref="B17:J17"/>
    <mergeCell ref="B15:J15"/>
  </mergeCells>
  <pageMargins left="0.25" right="0.25" top="0.75" bottom="0.75" header="0.3" footer="0.3"/>
  <pageSetup scale="8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sheetPr>
  <dimension ref="A1:J28"/>
  <sheetViews>
    <sheetView zoomScaleNormal="100" zoomScaleSheetLayoutView="90" workbookViewId="0">
      <selection activeCell="A23" sqref="A23:B23"/>
    </sheetView>
  </sheetViews>
  <sheetFormatPr baseColWidth="10" defaultColWidth="0" defaultRowHeight="15" zeroHeight="1" x14ac:dyDescent="0.25"/>
  <cols>
    <col min="1" max="1" width="30" style="17" customWidth="1"/>
    <col min="2" max="2" width="79.7109375" style="17" customWidth="1"/>
    <col min="3" max="3" width="29" hidden="1" customWidth="1"/>
    <col min="4" max="16384" width="11.42578125" hidden="1"/>
  </cols>
  <sheetData>
    <row r="1" spans="1:3" ht="23.25" x14ac:dyDescent="0.35">
      <c r="A1" s="246" t="s">
        <v>0</v>
      </c>
      <c r="B1" s="246"/>
      <c r="C1" s="247"/>
    </row>
    <row r="2" spans="1:3" ht="23.25" x14ac:dyDescent="0.35">
      <c r="A2" s="248" t="s">
        <v>3</v>
      </c>
      <c r="B2" s="248"/>
    </row>
    <row r="3" spans="1:3" ht="23.25" x14ac:dyDescent="0.35">
      <c r="A3" s="38" t="s">
        <v>4</v>
      </c>
      <c r="B3" s="38" t="s">
        <v>5</v>
      </c>
    </row>
    <row r="4" spans="1:3" ht="45" x14ac:dyDescent="0.25">
      <c r="A4" s="8" t="s">
        <v>6</v>
      </c>
      <c r="B4" s="4" t="s">
        <v>7</v>
      </c>
    </row>
    <row r="5" spans="1:3" ht="30" x14ac:dyDescent="0.25">
      <c r="A5" s="8" t="s">
        <v>8</v>
      </c>
      <c r="B5" s="4" t="s">
        <v>9</v>
      </c>
    </row>
    <row r="6" spans="1:3" ht="90" x14ac:dyDescent="0.25">
      <c r="A6" s="8" t="s">
        <v>10</v>
      </c>
      <c r="B6" s="4" t="s">
        <v>11</v>
      </c>
    </row>
    <row r="7" spans="1:3" ht="15.75" x14ac:dyDescent="0.25">
      <c r="A7" s="8" t="s">
        <v>12</v>
      </c>
      <c r="B7" s="4" t="s">
        <v>13</v>
      </c>
    </row>
    <row r="8" spans="1:3" ht="30" x14ac:dyDescent="0.25">
      <c r="A8" s="8" t="s">
        <v>14</v>
      </c>
      <c r="B8" s="4" t="s">
        <v>15</v>
      </c>
    </row>
    <row r="9" spans="1:3" ht="31.5" x14ac:dyDescent="0.25">
      <c r="A9" s="8" t="s">
        <v>16</v>
      </c>
      <c r="B9" s="4" t="s">
        <v>17</v>
      </c>
    </row>
    <row r="10" spans="1:3" ht="45" x14ac:dyDescent="0.25">
      <c r="A10" s="8" t="s">
        <v>18</v>
      </c>
      <c r="B10" s="4" t="s">
        <v>19</v>
      </c>
    </row>
    <row r="11" spans="1:3" ht="30" x14ac:dyDescent="0.25">
      <c r="A11" s="8" t="s">
        <v>20</v>
      </c>
      <c r="B11" s="4" t="s">
        <v>21</v>
      </c>
    </row>
    <row r="12" spans="1:3" ht="30" x14ac:dyDescent="0.25">
      <c r="A12" s="8" t="s">
        <v>22</v>
      </c>
      <c r="B12" s="4" t="s">
        <v>23</v>
      </c>
    </row>
    <row r="13" spans="1:3" ht="45" x14ac:dyDescent="0.25">
      <c r="A13" s="8" t="s">
        <v>24</v>
      </c>
      <c r="B13" s="4" t="s">
        <v>25</v>
      </c>
    </row>
    <row r="14" spans="1:3" ht="30" x14ac:dyDescent="0.25">
      <c r="A14" s="8" t="s">
        <v>26</v>
      </c>
      <c r="B14" s="4" t="s">
        <v>27</v>
      </c>
    </row>
    <row r="15" spans="1:3" ht="60" x14ac:dyDescent="0.25">
      <c r="A15" s="8" t="s">
        <v>28</v>
      </c>
      <c r="B15" s="4" t="s">
        <v>29</v>
      </c>
    </row>
    <row r="16" spans="1:3" ht="30" x14ac:dyDescent="0.25">
      <c r="A16" s="8" t="s">
        <v>30</v>
      </c>
      <c r="B16" s="4" t="s">
        <v>31</v>
      </c>
    </row>
    <row r="17" spans="1:10" ht="31.5" x14ac:dyDescent="0.25">
      <c r="A17" s="8" t="s">
        <v>32</v>
      </c>
      <c r="B17" s="18" t="s">
        <v>33</v>
      </c>
      <c r="C17" s="17"/>
      <c r="D17" s="17"/>
      <c r="E17" s="17"/>
      <c r="F17" s="17"/>
      <c r="G17" s="17"/>
      <c r="H17" s="17"/>
      <c r="I17" s="17"/>
      <c r="J17" s="17"/>
    </row>
    <row r="18" spans="1:10" ht="45" x14ac:dyDescent="0.25">
      <c r="A18" s="8" t="s">
        <v>34</v>
      </c>
      <c r="B18" s="4" t="s">
        <v>35</v>
      </c>
    </row>
    <row r="19" spans="1:10" x14ac:dyDescent="0.25">
      <c r="A19"/>
      <c r="B19"/>
    </row>
    <row r="20" spans="1:10" x14ac:dyDescent="0.25">
      <c r="A20" s="249" t="s">
        <v>36</v>
      </c>
      <c r="B20" s="249"/>
    </row>
    <row r="21" spans="1:10" x14ac:dyDescent="0.25">
      <c r="A21" s="9" t="s">
        <v>37</v>
      </c>
      <c r="B21" s="9" t="s">
        <v>38</v>
      </c>
    </row>
    <row r="22" spans="1:10" ht="15.75" thickBot="1" x14ac:dyDescent="0.3">
      <c r="A22"/>
      <c r="B22"/>
    </row>
    <row r="23" spans="1:10" ht="114.75" customHeight="1" thickBot="1" x14ac:dyDescent="0.3">
      <c r="A23" s="250" t="s">
        <v>39</v>
      </c>
      <c r="B23" s="251"/>
    </row>
    <row r="24" spans="1:10" x14ac:dyDescent="0.25"/>
    <row r="25" spans="1:10" x14ac:dyDescent="0.25"/>
    <row r="26" spans="1:10" x14ac:dyDescent="0.25"/>
    <row r="27" spans="1:10" x14ac:dyDescent="0.25"/>
    <row r="28" spans="1:10" x14ac:dyDescent="0.25"/>
  </sheetData>
  <mergeCells count="4">
    <mergeCell ref="A1:C1"/>
    <mergeCell ref="A2:B2"/>
    <mergeCell ref="A20:B20"/>
    <mergeCell ref="A23:B23"/>
  </mergeCells>
  <pageMargins left="0.25" right="0.25" top="0.75" bottom="0.75" header="0.3" footer="0.3"/>
  <pageSetup scale="82" orientation="portrait" horizontalDpi="200" verticalDpi="2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999FF"/>
  </sheetPr>
  <dimension ref="A1:J23"/>
  <sheetViews>
    <sheetView zoomScale="130" zoomScaleNormal="130" zoomScaleSheetLayoutView="150" workbookViewId="0">
      <selection activeCell="A13" sqref="A13"/>
    </sheetView>
  </sheetViews>
  <sheetFormatPr baseColWidth="10" defaultColWidth="11.42578125" defaultRowHeight="15" x14ac:dyDescent="0.25"/>
  <cols>
    <col min="1" max="1" width="35.42578125" customWidth="1"/>
    <col min="2" max="2" width="11" customWidth="1"/>
    <col min="3" max="3" width="7" customWidth="1"/>
    <col min="5" max="5" width="7" customWidth="1"/>
    <col min="6" max="6" width="16.28515625" customWidth="1"/>
    <col min="7" max="7" width="6.5703125" customWidth="1"/>
  </cols>
  <sheetData>
    <row r="1" spans="1:10" ht="19.5" x14ac:dyDescent="0.3">
      <c r="A1" s="253" t="s">
        <v>40</v>
      </c>
      <c r="B1" s="253"/>
      <c r="C1" s="253"/>
      <c r="D1" s="253"/>
      <c r="E1" s="253"/>
      <c r="F1" s="253"/>
      <c r="G1" s="253"/>
    </row>
    <row r="2" spans="1:10" ht="19.5" x14ac:dyDescent="0.3">
      <c r="A2" s="253" t="s">
        <v>41</v>
      </c>
      <c r="B2" s="253"/>
      <c r="C2" s="253"/>
      <c r="D2" s="253"/>
      <c r="E2" s="253"/>
      <c r="F2" s="253"/>
      <c r="G2" s="253"/>
    </row>
    <row r="3" spans="1:10" x14ac:dyDescent="0.25">
      <c r="A3" s="2" t="s">
        <v>42</v>
      </c>
      <c r="B3" s="252" t="s">
        <v>939</v>
      </c>
      <c r="C3" s="252"/>
      <c r="D3" s="252"/>
      <c r="E3" s="252"/>
      <c r="F3" s="252"/>
      <c r="G3" s="252"/>
    </row>
    <row r="4" spans="1:10" x14ac:dyDescent="0.25">
      <c r="A4" s="2" t="s">
        <v>43</v>
      </c>
      <c r="B4" s="252" t="s">
        <v>445</v>
      </c>
      <c r="C4" s="252"/>
      <c r="D4" s="252"/>
      <c r="E4" s="252"/>
      <c r="F4" s="252"/>
      <c r="G4" s="252"/>
    </row>
    <row r="5" spans="1:10" x14ac:dyDescent="0.25">
      <c r="A5" s="2" t="s">
        <v>44</v>
      </c>
      <c r="B5" s="252" t="s">
        <v>451</v>
      </c>
      <c r="C5" s="252"/>
      <c r="D5" s="252"/>
      <c r="E5" s="252"/>
      <c r="F5" s="252"/>
      <c r="G5" s="252"/>
    </row>
    <row r="6" spans="1:10" x14ac:dyDescent="0.25">
      <c r="A6" s="2" t="s">
        <v>45</v>
      </c>
      <c r="B6" s="252" t="s">
        <v>384</v>
      </c>
      <c r="C6" s="252"/>
      <c r="D6" s="252"/>
      <c r="E6" s="252"/>
      <c r="F6" s="252"/>
      <c r="G6" s="252"/>
    </row>
    <row r="7" spans="1:10" ht="39.75" customHeight="1" x14ac:dyDescent="0.25">
      <c r="A7" s="2" t="s">
        <v>46</v>
      </c>
      <c r="B7" s="2" t="s">
        <v>47</v>
      </c>
      <c r="C7" s="41" t="s">
        <v>369</v>
      </c>
      <c r="D7" s="2" t="s">
        <v>48</v>
      </c>
      <c r="E7" s="1"/>
      <c r="F7" s="3" t="s">
        <v>49</v>
      </c>
      <c r="G7" s="1"/>
    </row>
    <row r="8" spans="1:10" x14ac:dyDescent="0.25">
      <c r="A8" s="2" t="s">
        <v>50</v>
      </c>
      <c r="B8" s="252" t="s">
        <v>367</v>
      </c>
      <c r="C8" s="252"/>
      <c r="D8" s="252"/>
      <c r="E8" s="252"/>
      <c r="F8" s="252"/>
      <c r="G8" s="252"/>
    </row>
    <row r="9" spans="1:10" x14ac:dyDescent="0.25">
      <c r="A9" s="2" t="s">
        <v>51</v>
      </c>
      <c r="B9" s="252" t="s">
        <v>446</v>
      </c>
      <c r="C9" s="252"/>
      <c r="D9" s="252"/>
      <c r="E9" s="252"/>
      <c r="F9" s="252"/>
      <c r="G9" s="252"/>
    </row>
    <row r="10" spans="1:10" x14ac:dyDescent="0.25">
      <c r="A10" s="2" t="s">
        <v>52</v>
      </c>
      <c r="B10" s="252" t="s">
        <v>940</v>
      </c>
      <c r="C10" s="252"/>
      <c r="D10" s="252"/>
      <c r="E10" s="252"/>
      <c r="F10" s="252"/>
      <c r="G10" s="252"/>
    </row>
    <row r="11" spans="1:10" x14ac:dyDescent="0.25">
      <c r="A11" s="2" t="s">
        <v>53</v>
      </c>
      <c r="B11" s="254" t="s">
        <v>447</v>
      </c>
      <c r="C11" s="252"/>
      <c r="D11" s="252"/>
      <c r="E11" s="252"/>
      <c r="F11" s="252"/>
      <c r="G11" s="252"/>
    </row>
    <row r="12" spans="1:10" x14ac:dyDescent="0.25">
      <c r="A12" s="2" t="s">
        <v>54</v>
      </c>
      <c r="B12" s="252" t="s">
        <v>448</v>
      </c>
      <c r="C12" s="252"/>
      <c r="D12" s="252"/>
      <c r="E12" s="252"/>
      <c r="F12" s="252"/>
      <c r="G12" s="252"/>
    </row>
    <row r="14" spans="1:10" x14ac:dyDescent="0.25">
      <c r="A14" s="71" t="s">
        <v>465</v>
      </c>
      <c r="B14" s="255" t="s">
        <v>466</v>
      </c>
      <c r="C14" s="256"/>
      <c r="D14" s="256"/>
      <c r="E14" s="256"/>
    </row>
    <row r="15" spans="1:10" x14ac:dyDescent="0.25">
      <c r="A15" s="71" t="s">
        <v>442</v>
      </c>
      <c r="B15" s="255" t="s">
        <v>475</v>
      </c>
      <c r="C15" s="256"/>
      <c r="D15" s="256"/>
      <c r="E15" s="256"/>
    </row>
    <row r="16" spans="1:10" x14ac:dyDescent="0.25">
      <c r="A16" s="71" t="s">
        <v>467</v>
      </c>
      <c r="B16" s="255" t="s">
        <v>476</v>
      </c>
      <c r="C16" s="256"/>
      <c r="D16" s="256"/>
      <c r="E16" s="256"/>
      <c r="F16" s="72"/>
      <c r="G16" s="72"/>
      <c r="H16" s="72"/>
      <c r="I16" s="72"/>
      <c r="J16" s="72"/>
    </row>
    <row r="17" spans="1:10" x14ac:dyDescent="0.25">
      <c r="A17" s="71" t="s">
        <v>468</v>
      </c>
      <c r="B17" s="255" t="s">
        <v>477</v>
      </c>
      <c r="C17" s="256"/>
      <c r="D17" s="256"/>
      <c r="E17" s="256"/>
      <c r="F17" s="72"/>
      <c r="G17" s="72"/>
      <c r="H17" s="72"/>
      <c r="I17" s="72"/>
      <c r="J17" s="72"/>
    </row>
    <row r="18" spans="1:10" x14ac:dyDescent="0.25">
      <c r="A18" s="71" t="s">
        <v>469</v>
      </c>
      <c r="B18" s="255" t="s">
        <v>478</v>
      </c>
      <c r="C18" s="256"/>
      <c r="D18" s="256"/>
      <c r="E18" s="256"/>
      <c r="F18" s="72"/>
      <c r="G18" s="72"/>
      <c r="H18" s="72"/>
      <c r="I18" s="72"/>
      <c r="J18" s="72"/>
    </row>
    <row r="19" spans="1:10" x14ac:dyDescent="0.25">
      <c r="A19" s="71" t="s">
        <v>470</v>
      </c>
      <c r="B19" s="255" t="s">
        <v>479</v>
      </c>
      <c r="C19" s="256"/>
      <c r="D19" s="256"/>
      <c r="E19" s="256"/>
    </row>
    <row r="20" spans="1:10" x14ac:dyDescent="0.25">
      <c r="A20" s="71" t="s">
        <v>471</v>
      </c>
      <c r="B20" s="255" t="s">
        <v>480</v>
      </c>
      <c r="C20" s="256"/>
      <c r="D20" s="256"/>
      <c r="E20" s="256"/>
    </row>
    <row r="21" spans="1:10" x14ac:dyDescent="0.25">
      <c r="A21" s="71" t="s">
        <v>472</v>
      </c>
      <c r="B21" s="255" t="s">
        <v>483</v>
      </c>
      <c r="C21" s="256"/>
      <c r="D21" s="256"/>
      <c r="E21" s="256"/>
    </row>
    <row r="22" spans="1:10" x14ac:dyDescent="0.25">
      <c r="A22" s="71" t="s">
        <v>473</v>
      </c>
      <c r="B22" s="255" t="s">
        <v>481</v>
      </c>
      <c r="C22" s="256"/>
      <c r="D22" s="256"/>
      <c r="E22" s="256"/>
    </row>
    <row r="23" spans="1:10" x14ac:dyDescent="0.25">
      <c r="A23" s="71" t="s">
        <v>474</v>
      </c>
      <c r="B23" s="255" t="s">
        <v>482</v>
      </c>
      <c r="C23" s="256"/>
      <c r="D23" s="256"/>
      <c r="E23" s="256"/>
    </row>
  </sheetData>
  <mergeCells count="21">
    <mergeCell ref="B19:E19"/>
    <mergeCell ref="B20:E20"/>
    <mergeCell ref="B21:E21"/>
    <mergeCell ref="B22:E22"/>
    <mergeCell ref="B23:E23"/>
    <mergeCell ref="B14:E14"/>
    <mergeCell ref="B15:E15"/>
    <mergeCell ref="B16:E16"/>
    <mergeCell ref="B17:E17"/>
    <mergeCell ref="B18:E18"/>
    <mergeCell ref="B12:G12"/>
    <mergeCell ref="B8:G8"/>
    <mergeCell ref="A1:G1"/>
    <mergeCell ref="A2:G2"/>
    <mergeCell ref="B3:G3"/>
    <mergeCell ref="B4:G4"/>
    <mergeCell ref="B5:G5"/>
    <mergeCell ref="B6:G6"/>
    <mergeCell ref="B9:G9"/>
    <mergeCell ref="B10:G10"/>
    <mergeCell ref="B11:G11"/>
  </mergeCells>
  <hyperlinks>
    <hyperlink ref="B11" r:id="rId1"/>
    <hyperlink ref="B14" r:id="rId2"/>
    <hyperlink ref="B15" r:id="rId3"/>
    <hyperlink ref="B16" r:id="rId4"/>
    <hyperlink ref="B17" r:id="rId5"/>
    <hyperlink ref="B18" r:id="rId6"/>
    <hyperlink ref="B19" r:id="rId7"/>
    <hyperlink ref="B20" r:id="rId8"/>
    <hyperlink ref="B21" r:id="rId9"/>
    <hyperlink ref="B22" r:id="rId10"/>
    <hyperlink ref="B23" r:id="rId11"/>
  </hyperlinks>
  <pageMargins left="0.7" right="0.7" top="0.75" bottom="0.75" header="0.3" footer="0.3"/>
  <pageSetup scale="93" orientation="portrait" horizontalDpi="200" verticalDpi="200" r:id="rId1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79998168889431442"/>
  </sheetPr>
  <dimension ref="A1:XFC19"/>
  <sheetViews>
    <sheetView zoomScale="78" zoomScaleNormal="78" zoomScaleSheetLayoutView="100" workbookViewId="0">
      <selection activeCell="C16" sqref="C16"/>
    </sheetView>
  </sheetViews>
  <sheetFormatPr baseColWidth="10" defaultColWidth="0" defaultRowHeight="15.75" zeroHeight="1" x14ac:dyDescent="0.25"/>
  <cols>
    <col min="1" max="1" width="11.42578125" style="10" customWidth="1"/>
    <col min="2" max="2" width="30.7109375" style="10" customWidth="1"/>
    <col min="3" max="3" width="35.140625" style="10" customWidth="1"/>
    <col min="4" max="4" width="29.85546875" style="10" customWidth="1"/>
    <col min="5" max="5" width="48.28515625" style="10" customWidth="1"/>
    <col min="6" max="16383" width="11.42578125" style="10" hidden="1"/>
    <col min="16384" max="16384" width="11.7109375" style="10" customWidth="1"/>
  </cols>
  <sheetData>
    <row r="1" spans="1:5" ht="22.5" customHeight="1" x14ac:dyDescent="0.35">
      <c r="A1" s="248" t="s">
        <v>55</v>
      </c>
      <c r="B1" s="248"/>
      <c r="C1" s="248"/>
      <c r="D1" s="248"/>
      <c r="E1" s="248"/>
    </row>
    <row r="2" spans="1:5" ht="24.75" customHeight="1" x14ac:dyDescent="0.35">
      <c r="A2" s="248" t="s">
        <v>56</v>
      </c>
      <c r="B2" s="248"/>
      <c r="C2" s="248"/>
      <c r="D2" s="248"/>
      <c r="E2" s="248"/>
    </row>
    <row r="3" spans="1:5" x14ac:dyDescent="0.25">
      <c r="A3" s="257" t="s">
        <v>57</v>
      </c>
      <c r="B3" s="257"/>
      <c r="C3" s="257"/>
      <c r="D3" s="257"/>
      <c r="E3" s="257"/>
    </row>
    <row r="4" spans="1:5" x14ac:dyDescent="0.25">
      <c r="A4" s="257" t="s">
        <v>58</v>
      </c>
      <c r="B4" s="257"/>
      <c r="C4" s="257"/>
      <c r="D4" s="257"/>
      <c r="E4" s="257"/>
    </row>
    <row r="5" spans="1:5" ht="34.5" customHeight="1" x14ac:dyDescent="0.25">
      <c r="A5" s="258" t="s">
        <v>59</v>
      </c>
      <c r="B5" s="258"/>
      <c r="C5" s="258"/>
      <c r="D5" s="258"/>
      <c r="E5" s="258"/>
    </row>
    <row r="6" spans="1:5" x14ac:dyDescent="0.25">
      <c r="A6" s="11" t="s">
        <v>60</v>
      </c>
      <c r="B6" s="11" t="s">
        <v>61</v>
      </c>
      <c r="C6" s="11" t="s">
        <v>62</v>
      </c>
      <c r="D6" s="11" t="s">
        <v>63</v>
      </c>
      <c r="E6" s="11" t="s">
        <v>64</v>
      </c>
    </row>
    <row r="7" spans="1:5" ht="30" customHeight="1" x14ac:dyDescent="0.25">
      <c r="A7" s="12">
        <v>1</v>
      </c>
      <c r="B7" s="12" t="s">
        <v>458</v>
      </c>
      <c r="C7" s="12" t="s">
        <v>941</v>
      </c>
      <c r="D7" s="12" t="s">
        <v>942</v>
      </c>
      <c r="E7" s="12" t="s">
        <v>943</v>
      </c>
    </row>
    <row r="8" spans="1:5" ht="30" customHeight="1" x14ac:dyDescent="0.25">
      <c r="A8" s="12">
        <v>2</v>
      </c>
      <c r="B8" s="12" t="s">
        <v>434</v>
      </c>
      <c r="C8" s="12" t="s">
        <v>449</v>
      </c>
      <c r="D8" s="12" t="s">
        <v>450</v>
      </c>
      <c r="E8" s="66" t="s">
        <v>435</v>
      </c>
    </row>
    <row r="9" spans="1:5" ht="30" customHeight="1" x14ac:dyDescent="0.25">
      <c r="A9" s="12"/>
      <c r="B9" s="12" t="s">
        <v>453</v>
      </c>
      <c r="C9" s="12" t="s">
        <v>946</v>
      </c>
      <c r="D9" s="66" t="s">
        <v>944</v>
      </c>
      <c r="E9" s="66" t="s">
        <v>945</v>
      </c>
    </row>
    <row r="10" spans="1:5" ht="30" customHeight="1" x14ac:dyDescent="0.25">
      <c r="A10" s="12"/>
      <c r="B10" s="12"/>
      <c r="C10" s="12"/>
      <c r="D10" s="66"/>
      <c r="E10" s="66"/>
    </row>
    <row r="11" spans="1:5" ht="30" customHeight="1" x14ac:dyDescent="0.25">
      <c r="A11" s="12"/>
      <c r="B11" s="12"/>
      <c r="C11" s="12"/>
      <c r="D11" s="66"/>
      <c r="E11" s="66"/>
    </row>
    <row r="12" spans="1:5" ht="30" customHeight="1" x14ac:dyDescent="0.25">
      <c r="A12" s="12"/>
      <c r="B12" s="12"/>
      <c r="C12" s="12"/>
      <c r="D12" s="12"/>
      <c r="E12" s="66"/>
    </row>
    <row r="13" spans="1:5" ht="30" customHeight="1" x14ac:dyDescent="0.25">
      <c r="A13" s="12"/>
      <c r="C13" s="12"/>
      <c r="D13" s="66"/>
      <c r="E13" s="12"/>
    </row>
    <row r="14" spans="1:5" ht="30" customHeight="1" x14ac:dyDescent="0.25">
      <c r="A14" s="12"/>
      <c r="B14" s="12"/>
      <c r="D14" s="12"/>
      <c r="E14" s="12"/>
    </row>
    <row r="15" spans="1:5" ht="30" customHeight="1" x14ac:dyDescent="0.25">
      <c r="A15" s="12"/>
      <c r="B15" s="12"/>
      <c r="C15" s="12"/>
      <c r="D15" s="12"/>
      <c r="E15" s="12"/>
    </row>
    <row r="16" spans="1:5" ht="24.75" customHeight="1" x14ac:dyDescent="0.25">
      <c r="A16" s="12"/>
      <c r="B16" s="12"/>
      <c r="C16" s="70"/>
      <c r="D16" s="12"/>
      <c r="E16" s="12"/>
    </row>
    <row r="17" spans="1:5" ht="24.75" customHeight="1" x14ac:dyDescent="0.25">
      <c r="A17" s="12"/>
      <c r="B17" s="12"/>
      <c r="C17" s="12"/>
      <c r="D17" s="12"/>
      <c r="E17" s="12"/>
    </row>
    <row r="18" spans="1:5" ht="24.75" customHeight="1" x14ac:dyDescent="0.25">
      <c r="A18" s="12"/>
      <c r="B18" s="12"/>
      <c r="C18" s="12"/>
      <c r="D18" s="12"/>
      <c r="E18" s="12"/>
    </row>
    <row r="19" spans="1:5" ht="24.75" customHeight="1" x14ac:dyDescent="0.25">
      <c r="A19" s="12"/>
      <c r="B19" s="12"/>
      <c r="C19" s="12"/>
      <c r="D19" s="12"/>
      <c r="E19" s="12"/>
    </row>
  </sheetData>
  <mergeCells count="5">
    <mergeCell ref="A1:E1"/>
    <mergeCell ref="A2:E2"/>
    <mergeCell ref="A3:E3"/>
    <mergeCell ref="A4:E4"/>
    <mergeCell ref="A5:E5"/>
  </mergeCells>
  <pageMargins left="0.7" right="0.7" top="0.75" bottom="0.75" header="0.3" footer="0.3"/>
  <pageSetup scale="78" orientation="landscape" horizontalDpi="200" verticalDpi="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79998168889431442"/>
  </sheetPr>
  <dimension ref="A1:N40"/>
  <sheetViews>
    <sheetView zoomScale="73" zoomScaleNormal="73" workbookViewId="0">
      <pane ySplit="3" topLeftCell="A4" activePane="bottomLeft" state="frozen"/>
      <selection pane="bottomLeft" activeCell="B5" sqref="B5"/>
    </sheetView>
  </sheetViews>
  <sheetFormatPr baseColWidth="10" defaultColWidth="11.42578125" defaultRowHeight="18.75" x14ac:dyDescent="0.3"/>
  <cols>
    <col min="1" max="1" width="16" style="44" customWidth="1"/>
    <col min="2" max="2" width="78.42578125" style="44" customWidth="1"/>
    <col min="3" max="3" width="6.28515625" style="44" customWidth="1"/>
    <col min="4" max="4" width="5" style="44" customWidth="1"/>
    <col min="5" max="5" width="7.7109375" style="44" customWidth="1"/>
    <col min="6" max="6" width="6.42578125" style="44" customWidth="1"/>
    <col min="7" max="7" width="6.28515625" style="44" customWidth="1"/>
    <col min="8" max="8" width="1.28515625" style="44" hidden="1" customWidth="1"/>
    <col min="9" max="9" width="127.5703125" style="44" customWidth="1"/>
    <col min="10" max="10" width="25.5703125" style="44" customWidth="1"/>
    <col min="11" max="11" width="22.42578125" style="44" customWidth="1"/>
    <col min="12" max="12" width="23" style="44" customWidth="1"/>
    <col min="13" max="13" width="22.5703125" style="44" customWidth="1"/>
    <col min="14" max="14" width="52.140625" style="44" bestFit="1" customWidth="1"/>
    <col min="15" max="15" width="48.140625" style="44" customWidth="1"/>
    <col min="16" max="16384" width="11.42578125" style="44"/>
  </cols>
  <sheetData>
    <row r="1" spans="1:12" x14ac:dyDescent="0.3">
      <c r="A1" s="259" t="s">
        <v>40</v>
      </c>
      <c r="B1" s="259"/>
      <c r="C1" s="259"/>
      <c r="D1" s="259"/>
      <c r="E1" s="259"/>
      <c r="F1" s="259"/>
      <c r="G1" s="259"/>
      <c r="H1" s="259"/>
      <c r="I1" s="259"/>
    </row>
    <row r="2" spans="1:12" x14ac:dyDescent="0.3">
      <c r="A2" s="259" t="s">
        <v>65</v>
      </c>
      <c r="B2" s="259"/>
      <c r="C2" s="259"/>
      <c r="D2" s="259"/>
      <c r="E2" s="259"/>
      <c r="F2" s="259"/>
      <c r="G2" s="259"/>
      <c r="H2" s="259"/>
      <c r="I2" s="259"/>
    </row>
    <row r="3" spans="1:12" s="124" customFormat="1" ht="12.75" customHeight="1" x14ac:dyDescent="0.3">
      <c r="B3" s="262"/>
      <c r="C3" s="262"/>
      <c r="D3" s="262"/>
      <c r="E3" s="262"/>
      <c r="F3" s="262"/>
      <c r="G3" s="262"/>
      <c r="H3" s="262"/>
      <c r="I3" s="262"/>
    </row>
    <row r="4" spans="1:12" ht="37.5" x14ac:dyDescent="0.3">
      <c r="A4" s="125" t="s">
        <v>66</v>
      </c>
      <c r="B4" s="125" t="s">
        <v>67</v>
      </c>
      <c r="C4" s="125" t="s">
        <v>68</v>
      </c>
      <c r="D4" s="125" t="s">
        <v>60</v>
      </c>
      <c r="E4" s="125" t="s">
        <v>69</v>
      </c>
      <c r="F4" s="263" t="s">
        <v>70</v>
      </c>
      <c r="G4" s="263"/>
      <c r="H4" s="263"/>
      <c r="I4" s="263"/>
    </row>
    <row r="5" spans="1:12" ht="75" x14ac:dyDescent="0.3">
      <c r="A5" s="272" t="s">
        <v>404</v>
      </c>
      <c r="B5" s="126" t="s">
        <v>1180</v>
      </c>
      <c r="C5" s="126" t="s">
        <v>370</v>
      </c>
      <c r="D5" s="126"/>
      <c r="E5" s="126"/>
      <c r="F5" s="275" t="s">
        <v>885</v>
      </c>
      <c r="G5" s="275"/>
      <c r="H5" s="275"/>
      <c r="I5" s="275"/>
      <c r="L5" s="127"/>
    </row>
    <row r="6" spans="1:12" ht="79.5" customHeight="1" x14ac:dyDescent="0.3">
      <c r="A6" s="273"/>
      <c r="B6" s="126" t="s">
        <v>887</v>
      </c>
      <c r="C6" s="126"/>
      <c r="D6" s="126" t="s">
        <v>370</v>
      </c>
      <c r="E6" s="126"/>
      <c r="F6" s="260" t="s">
        <v>886</v>
      </c>
      <c r="G6" s="260"/>
      <c r="H6" s="260"/>
      <c r="I6" s="260"/>
    </row>
    <row r="7" spans="1:12" ht="75" x14ac:dyDescent="0.3">
      <c r="A7" s="273"/>
      <c r="B7" s="126" t="s">
        <v>401</v>
      </c>
      <c r="C7" s="126" t="s">
        <v>370</v>
      </c>
      <c r="D7" s="126"/>
      <c r="E7" s="126"/>
      <c r="F7" s="260"/>
      <c r="G7" s="260"/>
      <c r="H7" s="260"/>
      <c r="I7" s="260"/>
      <c r="J7" s="128"/>
    </row>
    <row r="8" spans="1:12" ht="37.5" x14ac:dyDescent="0.3">
      <c r="A8" s="273"/>
      <c r="B8" s="126" t="s">
        <v>72</v>
      </c>
      <c r="C8" s="126"/>
      <c r="D8" s="126" t="s">
        <v>370</v>
      </c>
      <c r="E8" s="126"/>
      <c r="F8" s="260"/>
      <c r="G8" s="260"/>
      <c r="H8" s="260"/>
      <c r="I8" s="260"/>
    </row>
    <row r="9" spans="1:12" ht="37.5" x14ac:dyDescent="0.3">
      <c r="A9" s="274"/>
      <c r="B9" s="126" t="s">
        <v>73</v>
      </c>
      <c r="C9" s="126"/>
      <c r="D9" s="126"/>
      <c r="E9" s="126" t="s">
        <v>370</v>
      </c>
      <c r="F9" s="260"/>
      <c r="G9" s="260"/>
      <c r="H9" s="260"/>
      <c r="I9" s="260"/>
    </row>
    <row r="10" spans="1:12" x14ac:dyDescent="0.3">
      <c r="A10" s="129"/>
      <c r="B10" s="129"/>
      <c r="C10" s="129"/>
      <c r="D10" s="130"/>
      <c r="E10" s="131"/>
      <c r="F10" s="129"/>
      <c r="G10" s="129"/>
      <c r="H10" s="129"/>
      <c r="I10" s="129"/>
    </row>
    <row r="11" spans="1:12" ht="37.5" x14ac:dyDescent="0.3">
      <c r="A11" s="125" t="s">
        <v>66</v>
      </c>
      <c r="B11" s="125" t="s">
        <v>74</v>
      </c>
      <c r="C11" s="125" t="s">
        <v>68</v>
      </c>
      <c r="D11" s="125" t="s">
        <v>60</v>
      </c>
      <c r="E11" s="125" t="s">
        <v>69</v>
      </c>
      <c r="F11" s="263" t="s">
        <v>70</v>
      </c>
      <c r="G11" s="263"/>
      <c r="H11" s="263"/>
      <c r="I11" s="263"/>
    </row>
    <row r="12" spans="1:12" ht="36" customHeight="1" x14ac:dyDescent="0.3">
      <c r="A12" s="260"/>
      <c r="B12" s="130" t="s">
        <v>75</v>
      </c>
      <c r="C12" s="130"/>
      <c r="D12" s="130"/>
      <c r="E12" s="130" t="s">
        <v>370</v>
      </c>
      <c r="F12" s="260" t="s">
        <v>454</v>
      </c>
      <c r="G12" s="260"/>
      <c r="H12" s="260"/>
      <c r="I12" s="260"/>
    </row>
    <row r="13" spans="1:12" ht="56.25" customHeight="1" x14ac:dyDescent="0.3">
      <c r="A13" s="260"/>
      <c r="B13" s="126" t="s">
        <v>76</v>
      </c>
      <c r="C13" s="126"/>
      <c r="D13" s="130"/>
      <c r="E13" s="130" t="s">
        <v>370</v>
      </c>
      <c r="F13" s="260" t="s">
        <v>455</v>
      </c>
      <c r="G13" s="260"/>
      <c r="H13" s="260"/>
      <c r="I13" s="260"/>
      <c r="K13" s="127"/>
    </row>
    <row r="14" spans="1:12" ht="56.25" x14ac:dyDescent="0.3">
      <c r="A14" s="132" t="s">
        <v>77</v>
      </c>
      <c r="B14" s="126" t="s">
        <v>78</v>
      </c>
      <c r="C14" s="126"/>
      <c r="D14" s="130"/>
      <c r="E14" s="138" t="s">
        <v>370</v>
      </c>
      <c r="F14" s="268" t="s">
        <v>456</v>
      </c>
      <c r="G14" s="266"/>
      <c r="H14" s="266"/>
      <c r="I14" s="267"/>
      <c r="K14" s="127"/>
    </row>
    <row r="15" spans="1:12" x14ac:dyDescent="0.3">
      <c r="A15" s="260"/>
      <c r="B15" s="126" t="s">
        <v>79</v>
      </c>
      <c r="C15" s="126"/>
      <c r="D15" s="130" t="s">
        <v>370</v>
      </c>
      <c r="E15" s="130"/>
      <c r="F15" s="260" t="s">
        <v>457</v>
      </c>
      <c r="G15" s="260"/>
      <c r="H15" s="260"/>
      <c r="I15" s="260"/>
    </row>
    <row r="16" spans="1:12" ht="37.5" x14ac:dyDescent="0.3">
      <c r="A16" s="260"/>
      <c r="B16" s="126" t="s">
        <v>80</v>
      </c>
      <c r="C16" s="126"/>
      <c r="D16" s="130" t="s">
        <v>369</v>
      </c>
      <c r="E16" s="130"/>
      <c r="F16" s="260"/>
      <c r="G16" s="260"/>
      <c r="H16" s="260"/>
      <c r="I16" s="260"/>
    </row>
    <row r="17" spans="1:14" ht="39.75" customHeight="1" x14ac:dyDescent="0.3">
      <c r="A17" s="260"/>
      <c r="B17" s="126" t="s">
        <v>81</v>
      </c>
      <c r="C17" s="126" t="s">
        <v>370</v>
      </c>
      <c r="D17" s="130"/>
      <c r="E17" s="130"/>
      <c r="F17" s="260"/>
      <c r="G17" s="260"/>
      <c r="H17" s="260"/>
      <c r="I17" s="260"/>
    </row>
    <row r="18" spans="1:14" ht="40.5" customHeight="1" x14ac:dyDescent="0.3">
      <c r="A18" s="260"/>
      <c r="B18" s="126" t="s">
        <v>82</v>
      </c>
      <c r="C18" s="126" t="s">
        <v>370</v>
      </c>
      <c r="D18" s="130"/>
      <c r="E18" s="130"/>
      <c r="F18" s="260"/>
      <c r="G18" s="260"/>
      <c r="H18" s="260"/>
      <c r="I18" s="260"/>
      <c r="J18" s="133"/>
    </row>
    <row r="19" spans="1:14" ht="156" customHeight="1" x14ac:dyDescent="0.3">
      <c r="A19" s="260"/>
      <c r="B19" s="126" t="s">
        <v>83</v>
      </c>
      <c r="C19" s="126" t="s">
        <v>370</v>
      </c>
      <c r="D19" s="130"/>
      <c r="E19" s="130" t="s">
        <v>370</v>
      </c>
      <c r="F19" s="261" t="s">
        <v>947</v>
      </c>
      <c r="G19" s="261"/>
      <c r="H19" s="261"/>
      <c r="I19" s="261"/>
      <c r="L19" s="264"/>
      <c r="M19" s="264"/>
    </row>
    <row r="20" spans="1:14" ht="85.5" customHeight="1" x14ac:dyDescent="0.3">
      <c r="A20" s="260"/>
      <c r="B20" s="126" t="s">
        <v>84</v>
      </c>
      <c r="C20" s="126"/>
      <c r="D20" s="126"/>
      <c r="E20" s="126"/>
      <c r="F20" s="260" t="s">
        <v>948</v>
      </c>
      <c r="G20" s="260"/>
      <c r="H20" s="260"/>
      <c r="I20" s="260"/>
      <c r="L20" s="134"/>
      <c r="M20" s="135"/>
    </row>
    <row r="21" spans="1:14" x14ac:dyDescent="0.3">
      <c r="A21" s="260"/>
      <c r="B21" s="126" t="s">
        <v>85</v>
      </c>
      <c r="C21" s="126"/>
      <c r="D21" s="126"/>
      <c r="E21" s="126"/>
      <c r="F21" s="260" t="s">
        <v>950</v>
      </c>
      <c r="G21" s="260"/>
      <c r="H21" s="260"/>
      <c r="I21" s="260"/>
      <c r="L21" s="134"/>
      <c r="M21" s="135"/>
    </row>
    <row r="22" spans="1:14" ht="87.75" customHeight="1" x14ac:dyDescent="0.3">
      <c r="A22" s="260"/>
      <c r="B22" s="126" t="s">
        <v>86</v>
      </c>
      <c r="C22" s="126"/>
      <c r="D22" s="126" t="s">
        <v>370</v>
      </c>
      <c r="E22" s="126"/>
      <c r="F22" s="261" t="s">
        <v>464</v>
      </c>
      <c r="G22" s="261"/>
      <c r="H22" s="261"/>
      <c r="I22" s="261"/>
      <c r="L22" s="136"/>
      <c r="M22" s="135"/>
    </row>
    <row r="23" spans="1:14" ht="76.900000000000006" customHeight="1" x14ac:dyDescent="0.3">
      <c r="A23" s="132" t="s">
        <v>71</v>
      </c>
      <c r="B23" s="137" t="s">
        <v>87</v>
      </c>
      <c r="C23" s="126"/>
      <c r="D23" s="126" t="s">
        <v>371</v>
      </c>
      <c r="E23" s="126" t="s">
        <v>370</v>
      </c>
      <c r="F23" s="260" t="s">
        <v>385</v>
      </c>
      <c r="G23" s="260"/>
      <c r="H23" s="260"/>
      <c r="I23" s="260"/>
    </row>
    <row r="24" spans="1:14" ht="37.5" x14ac:dyDescent="0.3">
      <c r="A24" s="132" t="s">
        <v>88</v>
      </c>
      <c r="B24" s="126" t="s">
        <v>89</v>
      </c>
      <c r="C24" s="126"/>
      <c r="D24" s="126" t="s">
        <v>370</v>
      </c>
      <c r="E24" s="126"/>
      <c r="F24" s="260"/>
      <c r="G24" s="260"/>
      <c r="H24" s="260"/>
      <c r="I24" s="260"/>
    </row>
    <row r="25" spans="1:14" ht="56.25" x14ac:dyDescent="0.3">
      <c r="A25" s="132" t="s">
        <v>90</v>
      </c>
      <c r="B25" s="126" t="s">
        <v>91</v>
      </c>
      <c r="C25" s="126"/>
      <c r="D25" s="126"/>
      <c r="E25" s="126"/>
      <c r="F25" s="260" t="s">
        <v>567</v>
      </c>
      <c r="G25" s="260"/>
      <c r="H25" s="260"/>
      <c r="I25" s="260"/>
    </row>
    <row r="26" spans="1:14" ht="37.5" x14ac:dyDescent="0.3">
      <c r="A26" s="132" t="s">
        <v>88</v>
      </c>
      <c r="B26" s="126" t="s">
        <v>92</v>
      </c>
      <c r="C26" s="126"/>
      <c r="D26" s="126" t="s">
        <v>370</v>
      </c>
      <c r="E26" s="126"/>
      <c r="F26" s="260"/>
      <c r="G26" s="260"/>
      <c r="H26" s="260"/>
      <c r="I26" s="260"/>
    </row>
    <row r="27" spans="1:14" x14ac:dyDescent="0.3">
      <c r="A27" s="129"/>
      <c r="B27" s="129"/>
      <c r="C27" s="129"/>
      <c r="D27" s="129"/>
      <c r="E27" s="129"/>
      <c r="F27" s="129"/>
      <c r="G27" s="129"/>
      <c r="H27" s="129"/>
      <c r="I27" s="129"/>
    </row>
    <row r="28" spans="1:14" ht="37.5" x14ac:dyDescent="0.3">
      <c r="A28" s="125" t="s">
        <v>66</v>
      </c>
      <c r="B28" s="125" t="s">
        <v>93</v>
      </c>
      <c r="C28" s="125" t="s">
        <v>68</v>
      </c>
      <c r="D28" s="125" t="s">
        <v>60</v>
      </c>
      <c r="E28" s="125" t="s">
        <v>69</v>
      </c>
      <c r="F28" s="263" t="s">
        <v>70</v>
      </c>
      <c r="G28" s="263"/>
      <c r="H28" s="263"/>
      <c r="I28" s="263"/>
    </row>
    <row r="29" spans="1:14" ht="37.5" x14ac:dyDescent="0.3">
      <c r="A29" s="260"/>
      <c r="B29" s="126" t="s">
        <v>94</v>
      </c>
      <c r="C29" s="126"/>
      <c r="D29" s="126"/>
      <c r="E29" s="126"/>
      <c r="F29" s="265">
        <v>30414130</v>
      </c>
      <c r="G29" s="266"/>
      <c r="H29" s="266"/>
      <c r="I29" s="267"/>
      <c r="K29" s="260"/>
      <c r="L29" s="260"/>
      <c r="M29" s="260"/>
      <c r="N29" s="260"/>
    </row>
    <row r="30" spans="1:14" ht="37.5" x14ac:dyDescent="0.3">
      <c r="A30" s="260"/>
      <c r="B30" s="126" t="s">
        <v>95</v>
      </c>
      <c r="C30" s="126" t="s">
        <v>370</v>
      </c>
      <c r="D30" s="126"/>
      <c r="E30" s="126"/>
      <c r="F30" s="268" t="s">
        <v>949</v>
      </c>
      <c r="G30" s="266"/>
      <c r="H30" s="266"/>
      <c r="I30" s="267"/>
      <c r="K30" s="260"/>
      <c r="L30" s="260"/>
      <c r="M30" s="260"/>
      <c r="N30" s="260"/>
    </row>
    <row r="31" spans="1:14" ht="37.5" x14ac:dyDescent="0.3">
      <c r="A31" s="260"/>
      <c r="B31" s="126" t="s">
        <v>96</v>
      </c>
      <c r="C31" s="126" t="s">
        <v>370</v>
      </c>
      <c r="D31" s="130"/>
      <c r="E31" s="130"/>
      <c r="F31" s="268" t="s">
        <v>564</v>
      </c>
      <c r="G31" s="266"/>
      <c r="H31" s="266"/>
      <c r="I31" s="267"/>
      <c r="K31" s="260"/>
      <c r="L31" s="260"/>
      <c r="M31" s="260"/>
      <c r="N31" s="260"/>
    </row>
    <row r="32" spans="1:14" ht="61.5" customHeight="1" x14ac:dyDescent="0.3">
      <c r="A32" s="260"/>
      <c r="B32" s="126" t="s">
        <v>97</v>
      </c>
      <c r="C32" s="126" t="s">
        <v>370</v>
      </c>
      <c r="D32" s="130"/>
      <c r="E32" s="130"/>
      <c r="F32" s="268" t="s">
        <v>565</v>
      </c>
      <c r="G32" s="266"/>
      <c r="H32" s="266"/>
      <c r="I32" s="267"/>
      <c r="K32" s="260"/>
      <c r="L32" s="260"/>
      <c r="M32" s="260"/>
      <c r="N32" s="260"/>
    </row>
    <row r="33" spans="1:10" ht="65.25" customHeight="1" x14ac:dyDescent="0.3">
      <c r="A33" s="260"/>
      <c r="B33" s="126" t="s">
        <v>98</v>
      </c>
      <c r="C33" s="126"/>
      <c r="D33" s="126" t="s">
        <v>370</v>
      </c>
      <c r="E33" s="126"/>
      <c r="F33" s="260" t="s">
        <v>566</v>
      </c>
      <c r="G33" s="260"/>
      <c r="H33" s="260"/>
      <c r="I33" s="260"/>
    </row>
    <row r="34" spans="1:10" x14ac:dyDescent="0.3">
      <c r="A34" s="129"/>
      <c r="B34" s="129"/>
      <c r="C34" s="129"/>
      <c r="D34" s="129"/>
      <c r="E34" s="129"/>
      <c r="F34" s="129"/>
      <c r="G34" s="129"/>
      <c r="H34" s="129"/>
      <c r="I34" s="129"/>
    </row>
    <row r="35" spans="1:10" ht="37.5" x14ac:dyDescent="0.3">
      <c r="A35" s="125" t="s">
        <v>66</v>
      </c>
      <c r="B35" s="125" t="s">
        <v>99</v>
      </c>
      <c r="C35" s="125" t="s">
        <v>68</v>
      </c>
      <c r="D35" s="125" t="s">
        <v>60</v>
      </c>
      <c r="E35" s="125" t="s">
        <v>69</v>
      </c>
      <c r="F35" s="263" t="s">
        <v>70</v>
      </c>
      <c r="G35" s="263"/>
      <c r="H35" s="263"/>
      <c r="I35" s="263"/>
      <c r="J35" s="269"/>
    </row>
    <row r="36" spans="1:10" ht="37.5" x14ac:dyDescent="0.3">
      <c r="A36" s="132" t="s">
        <v>100</v>
      </c>
      <c r="B36" s="126" t="s">
        <v>101</v>
      </c>
      <c r="C36" s="126"/>
      <c r="D36" s="126" t="s">
        <v>370</v>
      </c>
      <c r="E36" s="126"/>
      <c r="F36" s="260"/>
      <c r="G36" s="260"/>
      <c r="H36" s="260"/>
      <c r="I36" s="260"/>
      <c r="J36" s="269"/>
    </row>
    <row r="37" spans="1:10" ht="37.5" x14ac:dyDescent="0.3">
      <c r="A37" s="270" t="s">
        <v>77</v>
      </c>
      <c r="B37" s="126" t="s">
        <v>102</v>
      </c>
      <c r="C37" s="126" t="s">
        <v>370</v>
      </c>
      <c r="D37" s="126"/>
      <c r="E37" s="126"/>
      <c r="F37" s="260"/>
      <c r="G37" s="260"/>
      <c r="H37" s="260"/>
      <c r="I37" s="260"/>
      <c r="J37" s="269"/>
    </row>
    <row r="38" spans="1:10" ht="30" customHeight="1" x14ac:dyDescent="0.3">
      <c r="A38" s="271"/>
      <c r="B38" s="126" t="s">
        <v>103</v>
      </c>
      <c r="C38" s="126" t="s">
        <v>370</v>
      </c>
      <c r="D38" s="126"/>
      <c r="E38" s="126"/>
      <c r="F38" s="260"/>
      <c r="G38" s="260"/>
      <c r="H38" s="260"/>
      <c r="I38" s="260"/>
      <c r="J38" s="269"/>
    </row>
    <row r="39" spans="1:10" ht="37.5" x14ac:dyDescent="0.3">
      <c r="A39" s="132" t="s">
        <v>104</v>
      </c>
      <c r="B39" s="126" t="s">
        <v>105</v>
      </c>
      <c r="C39" s="126"/>
      <c r="D39" s="126" t="s">
        <v>370</v>
      </c>
      <c r="E39" s="126"/>
      <c r="F39" s="260"/>
      <c r="G39" s="260"/>
      <c r="H39" s="260"/>
      <c r="I39" s="260"/>
      <c r="J39" s="269"/>
    </row>
    <row r="40" spans="1:10" ht="56.25" x14ac:dyDescent="0.3">
      <c r="A40" s="132" t="s">
        <v>106</v>
      </c>
      <c r="B40" s="126" t="s">
        <v>107</v>
      </c>
      <c r="C40" s="126" t="s">
        <v>370</v>
      </c>
      <c r="D40" s="126"/>
      <c r="E40" s="126"/>
      <c r="F40" s="260"/>
      <c r="G40" s="260"/>
      <c r="H40" s="260"/>
      <c r="I40" s="260"/>
      <c r="J40" s="269"/>
    </row>
  </sheetData>
  <mergeCells count="48">
    <mergeCell ref="A37:A38"/>
    <mergeCell ref="A5:A9"/>
    <mergeCell ref="F39:I39"/>
    <mergeCell ref="F40:I40"/>
    <mergeCell ref="F14:I14"/>
    <mergeCell ref="F24:I24"/>
    <mergeCell ref="F25:I25"/>
    <mergeCell ref="F26:I26"/>
    <mergeCell ref="F38:I38"/>
    <mergeCell ref="F22:I22"/>
    <mergeCell ref="F5:I5"/>
    <mergeCell ref="A29:A33"/>
    <mergeCell ref="F28:I28"/>
    <mergeCell ref="F8:I8"/>
    <mergeCell ref="F11:I11"/>
    <mergeCell ref="F12:I12"/>
    <mergeCell ref="K32:N32"/>
    <mergeCell ref="F33:I33"/>
    <mergeCell ref="F35:I35"/>
    <mergeCell ref="F36:I36"/>
    <mergeCell ref="F37:I37"/>
    <mergeCell ref="J35:J40"/>
    <mergeCell ref="F32:I32"/>
    <mergeCell ref="K29:N29"/>
    <mergeCell ref="K30:N30"/>
    <mergeCell ref="K31:N31"/>
    <mergeCell ref="L19:M19"/>
    <mergeCell ref="A2:I2"/>
    <mergeCell ref="F13:I13"/>
    <mergeCell ref="F15:I15"/>
    <mergeCell ref="F23:I23"/>
    <mergeCell ref="F29:I29"/>
    <mergeCell ref="F30:I30"/>
    <mergeCell ref="F31:I31"/>
    <mergeCell ref="A1:I1"/>
    <mergeCell ref="A12:A13"/>
    <mergeCell ref="A15:A22"/>
    <mergeCell ref="F16:I16"/>
    <mergeCell ref="F17:I17"/>
    <mergeCell ref="F18:I18"/>
    <mergeCell ref="F19:I19"/>
    <mergeCell ref="F20:I20"/>
    <mergeCell ref="F21:I21"/>
    <mergeCell ref="B3:I3"/>
    <mergeCell ref="F9:I9"/>
    <mergeCell ref="F4:I4"/>
    <mergeCell ref="F6:I6"/>
    <mergeCell ref="F7:I7"/>
  </mergeCells>
  <hyperlinks>
    <hyperlink ref="A40" r:id="rId1"/>
    <hyperlink ref="A39" r:id="rId2"/>
    <hyperlink ref="A37:A38" r:id="rId3" display="Acuerdo 038 de 2002"/>
    <hyperlink ref="A36" r:id="rId4"/>
    <hyperlink ref="A5:A9" r:id="rId5" display="Decreto 1080 de 2015"/>
    <hyperlink ref="A14" r:id="rId6"/>
    <hyperlink ref="A23" r:id="rId7"/>
    <hyperlink ref="A24" r:id="rId8"/>
    <hyperlink ref="A25" r:id="rId9"/>
    <hyperlink ref="A26" r:id="rId10"/>
  </hyperlinks>
  <pageMargins left="0.7" right="0.7" top="0.75" bottom="0.75" header="0.3" footer="0.3"/>
  <pageSetup scale="53" orientation="portrait" horizontalDpi="200" verticalDpi="200" r:id="rId1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M62"/>
  <sheetViews>
    <sheetView zoomScale="69" zoomScaleNormal="69" workbookViewId="0">
      <pane ySplit="4" topLeftCell="A8" activePane="bottomLeft" state="frozen"/>
      <selection pane="bottomLeft" activeCell="F15" sqref="F15:I15"/>
    </sheetView>
  </sheetViews>
  <sheetFormatPr baseColWidth="10" defaultColWidth="11.42578125" defaultRowHeight="15" x14ac:dyDescent="0.25"/>
  <cols>
    <col min="1" max="1" width="17.85546875" style="16" customWidth="1"/>
    <col min="2" max="2" width="45.7109375" customWidth="1"/>
    <col min="6" max="8" width="11.42578125" style="31"/>
    <col min="9" max="9" width="53.140625" style="31" customWidth="1"/>
  </cols>
  <sheetData>
    <row r="1" spans="1:9" ht="19.5" x14ac:dyDescent="0.3">
      <c r="A1" s="276" t="s">
        <v>40</v>
      </c>
      <c r="B1" s="276"/>
      <c r="C1" s="276"/>
      <c r="D1" s="276"/>
      <c r="E1" s="276"/>
      <c r="F1" s="276"/>
      <c r="G1" s="276"/>
      <c r="H1" s="276"/>
      <c r="I1" s="276"/>
    </row>
    <row r="2" spans="1:9" ht="19.5" x14ac:dyDescent="0.3">
      <c r="A2" s="276" t="s">
        <v>108</v>
      </c>
      <c r="B2" s="276"/>
      <c r="C2" s="276"/>
      <c r="D2" s="276"/>
      <c r="E2" s="276"/>
      <c r="F2" s="276"/>
      <c r="G2" s="276"/>
      <c r="H2" s="276"/>
      <c r="I2" s="276"/>
    </row>
    <row r="3" spans="1:9" ht="19.5" x14ac:dyDescent="0.3">
      <c r="B3" s="295"/>
      <c r="C3" s="295"/>
      <c r="D3" s="295"/>
      <c r="E3" s="295"/>
      <c r="F3" s="295"/>
      <c r="G3" s="295"/>
      <c r="H3" s="295"/>
      <c r="I3" s="295"/>
    </row>
    <row r="4" spans="1:9" ht="15.75" x14ac:dyDescent="0.25">
      <c r="A4" s="49" t="s">
        <v>66</v>
      </c>
      <c r="B4" s="50" t="s">
        <v>109</v>
      </c>
      <c r="C4" s="51" t="s">
        <v>68</v>
      </c>
      <c r="D4" s="51" t="s">
        <v>60</v>
      </c>
      <c r="E4" s="51" t="s">
        <v>69</v>
      </c>
      <c r="F4" s="290" t="s">
        <v>70</v>
      </c>
      <c r="G4" s="290"/>
      <c r="H4" s="290"/>
      <c r="I4" s="290"/>
    </row>
    <row r="5" spans="1:9" ht="31.5" x14ac:dyDescent="0.25">
      <c r="A5" s="52" t="s">
        <v>88</v>
      </c>
      <c r="B5" s="53" t="s">
        <v>110</v>
      </c>
      <c r="C5" s="54"/>
      <c r="D5" s="54" t="s">
        <v>370</v>
      </c>
      <c r="E5" s="55"/>
      <c r="F5" s="286"/>
      <c r="G5" s="287"/>
      <c r="H5" s="287"/>
      <c r="I5" s="288"/>
    </row>
    <row r="6" spans="1:9" ht="31.5" x14ac:dyDescent="0.25">
      <c r="A6" s="284" t="s">
        <v>379</v>
      </c>
      <c r="B6" s="53" t="s">
        <v>111</v>
      </c>
      <c r="C6" s="54"/>
      <c r="D6" s="54"/>
      <c r="E6" s="56" t="s">
        <v>369</v>
      </c>
      <c r="F6" s="286"/>
      <c r="G6" s="287"/>
      <c r="H6" s="287"/>
      <c r="I6" s="288"/>
    </row>
    <row r="7" spans="1:9" ht="58.9" customHeight="1" x14ac:dyDescent="0.25">
      <c r="A7" s="284"/>
      <c r="B7" s="139" t="s">
        <v>112</v>
      </c>
      <c r="C7" s="140" t="s">
        <v>370</v>
      </c>
      <c r="D7" s="140"/>
      <c r="E7" s="141"/>
      <c r="F7" s="291" t="s">
        <v>460</v>
      </c>
      <c r="G7" s="292"/>
      <c r="H7" s="292"/>
      <c r="I7" s="293"/>
    </row>
    <row r="8" spans="1:9" ht="59.45" customHeight="1" x14ac:dyDescent="0.25">
      <c r="A8" s="284"/>
      <c r="B8" s="53" t="s">
        <v>411</v>
      </c>
      <c r="C8" s="54"/>
      <c r="D8" s="54" t="s">
        <v>370</v>
      </c>
      <c r="E8" s="55"/>
      <c r="F8" s="286" t="s">
        <v>371</v>
      </c>
      <c r="G8" s="287"/>
      <c r="H8" s="287"/>
      <c r="I8" s="288"/>
    </row>
    <row r="9" spans="1:9" ht="47.25" x14ac:dyDescent="0.25">
      <c r="A9" s="284"/>
      <c r="B9" s="53" t="s">
        <v>378</v>
      </c>
      <c r="C9" s="54" t="s">
        <v>370</v>
      </c>
      <c r="D9" s="54"/>
      <c r="E9" s="55"/>
      <c r="F9" s="286" t="s">
        <v>461</v>
      </c>
      <c r="G9" s="287"/>
      <c r="H9" s="287"/>
      <c r="I9" s="288"/>
    </row>
    <row r="10" spans="1:9" ht="31.5" x14ac:dyDescent="0.25">
      <c r="A10" s="284"/>
      <c r="B10" s="53" t="s">
        <v>113</v>
      </c>
      <c r="C10" s="54"/>
      <c r="D10" s="54" t="s">
        <v>370</v>
      </c>
      <c r="E10" s="55"/>
      <c r="F10" s="294" t="s">
        <v>371</v>
      </c>
      <c r="G10" s="287"/>
      <c r="H10" s="287"/>
      <c r="I10" s="288"/>
    </row>
    <row r="11" spans="1:9" ht="31.5" x14ac:dyDescent="0.25">
      <c r="A11" s="284"/>
      <c r="B11" s="53" t="s">
        <v>114</v>
      </c>
      <c r="C11" s="54"/>
      <c r="D11" s="54" t="s">
        <v>370</v>
      </c>
      <c r="E11" s="55"/>
      <c r="F11" s="286"/>
      <c r="G11" s="287"/>
      <c r="H11" s="287"/>
      <c r="I11" s="288"/>
    </row>
    <row r="12" spans="1:9" ht="46.15" customHeight="1" x14ac:dyDescent="0.25">
      <c r="A12" s="284" t="s">
        <v>71</v>
      </c>
      <c r="B12" s="53" t="s">
        <v>115</v>
      </c>
      <c r="C12" s="54"/>
      <c r="D12" s="57" t="s">
        <v>370</v>
      </c>
      <c r="E12" s="55"/>
      <c r="F12" s="286" t="s">
        <v>461</v>
      </c>
      <c r="G12" s="287"/>
      <c r="H12" s="287"/>
      <c r="I12" s="288"/>
    </row>
    <row r="13" spans="1:9" ht="47.25" x14ac:dyDescent="0.25">
      <c r="A13" s="284"/>
      <c r="B13" s="53" t="s">
        <v>116</v>
      </c>
      <c r="C13" s="54"/>
      <c r="D13" s="54" t="s">
        <v>370</v>
      </c>
      <c r="E13" s="55"/>
      <c r="F13" s="286" t="s">
        <v>461</v>
      </c>
      <c r="G13" s="287"/>
      <c r="H13" s="287"/>
      <c r="I13" s="288"/>
    </row>
    <row r="14" spans="1:9" ht="31.5" x14ac:dyDescent="0.25">
      <c r="A14" s="284"/>
      <c r="B14" s="53" t="s">
        <v>117</v>
      </c>
      <c r="C14" s="54"/>
      <c r="D14" s="54" t="s">
        <v>370</v>
      </c>
      <c r="E14" s="55"/>
      <c r="F14" s="286" t="s">
        <v>462</v>
      </c>
      <c r="G14" s="287"/>
      <c r="H14" s="287"/>
      <c r="I14" s="288"/>
    </row>
    <row r="15" spans="1:9" ht="31.5" x14ac:dyDescent="0.25">
      <c r="A15" s="284"/>
      <c r="B15" s="53" t="s">
        <v>118</v>
      </c>
      <c r="C15" s="54"/>
      <c r="D15" s="54" t="s">
        <v>370</v>
      </c>
      <c r="E15" s="55"/>
      <c r="F15" s="286"/>
      <c r="G15" s="287"/>
      <c r="H15" s="287"/>
      <c r="I15" s="288"/>
    </row>
    <row r="16" spans="1:9" ht="31.5" x14ac:dyDescent="0.25">
      <c r="A16" s="284"/>
      <c r="B16" s="53" t="s">
        <v>119</v>
      </c>
      <c r="C16" s="140"/>
      <c r="D16" s="140" t="s">
        <v>370</v>
      </c>
      <c r="E16" s="141"/>
      <c r="F16" s="291"/>
      <c r="G16" s="292"/>
      <c r="H16" s="292"/>
      <c r="I16" s="293"/>
    </row>
    <row r="17" spans="1:9" ht="31.5" x14ac:dyDescent="0.25">
      <c r="A17" s="284"/>
      <c r="B17" s="53" t="s">
        <v>120</v>
      </c>
      <c r="C17" s="140" t="s">
        <v>370</v>
      </c>
      <c r="D17" s="140"/>
      <c r="E17" s="141"/>
      <c r="F17" s="291" t="s">
        <v>459</v>
      </c>
      <c r="G17" s="292"/>
      <c r="H17" s="292"/>
      <c r="I17" s="293"/>
    </row>
    <row r="18" spans="1:9" ht="31.5" x14ac:dyDescent="0.25">
      <c r="A18" s="284" t="s">
        <v>379</v>
      </c>
      <c r="B18" s="53" t="s">
        <v>121</v>
      </c>
      <c r="C18" s="54"/>
      <c r="D18" s="54" t="s">
        <v>370</v>
      </c>
      <c r="E18" s="55"/>
      <c r="F18" s="286" t="s">
        <v>371</v>
      </c>
      <c r="G18" s="287"/>
      <c r="H18" s="287"/>
      <c r="I18" s="288"/>
    </row>
    <row r="19" spans="1:9" ht="47.25" x14ac:dyDescent="0.25">
      <c r="A19" s="284"/>
      <c r="B19" s="53" t="s">
        <v>122</v>
      </c>
      <c r="C19" s="54"/>
      <c r="D19" s="54" t="s">
        <v>370</v>
      </c>
      <c r="E19" s="55"/>
      <c r="F19" s="286"/>
      <c r="G19" s="287"/>
      <c r="H19" s="287"/>
      <c r="I19" s="288"/>
    </row>
    <row r="20" spans="1:9" ht="47.25" x14ac:dyDescent="0.25">
      <c r="A20" s="284"/>
      <c r="B20" s="53" t="s">
        <v>123</v>
      </c>
      <c r="C20" s="54"/>
      <c r="D20" s="54" t="s">
        <v>370</v>
      </c>
      <c r="E20" s="55"/>
      <c r="F20" s="286"/>
      <c r="G20" s="287"/>
      <c r="H20" s="287"/>
      <c r="I20" s="288"/>
    </row>
    <row r="21" spans="1:9" ht="47.25" x14ac:dyDescent="0.25">
      <c r="A21" s="284"/>
      <c r="B21" s="53" t="s">
        <v>124</v>
      </c>
      <c r="C21" s="54"/>
      <c r="D21" s="54" t="s">
        <v>370</v>
      </c>
      <c r="E21" s="55"/>
      <c r="F21" s="286"/>
      <c r="G21" s="287"/>
      <c r="H21" s="287"/>
      <c r="I21" s="288"/>
    </row>
    <row r="22" spans="1:9" ht="47.25" x14ac:dyDescent="0.25">
      <c r="A22" s="284" t="s">
        <v>71</v>
      </c>
      <c r="B22" s="53" t="s">
        <v>125</v>
      </c>
      <c r="C22" s="54"/>
      <c r="D22" s="54" t="s">
        <v>370</v>
      </c>
      <c r="E22" s="55"/>
      <c r="F22" s="286"/>
      <c r="G22" s="287"/>
      <c r="H22" s="287"/>
      <c r="I22" s="288"/>
    </row>
    <row r="23" spans="1:9" ht="47.25" x14ac:dyDescent="0.25">
      <c r="A23" s="284"/>
      <c r="B23" s="53" t="s">
        <v>126</v>
      </c>
      <c r="C23" s="54"/>
      <c r="D23" s="54" t="s">
        <v>370</v>
      </c>
      <c r="E23" s="55"/>
      <c r="F23" s="286" t="s">
        <v>421</v>
      </c>
      <c r="G23" s="287"/>
      <c r="H23" s="287"/>
      <c r="I23" s="288"/>
    </row>
    <row r="24" spans="1:9" ht="31.5" x14ac:dyDescent="0.25">
      <c r="A24" s="284"/>
      <c r="B24" s="53" t="s">
        <v>127</v>
      </c>
      <c r="C24" s="54"/>
      <c r="D24" s="54" t="s">
        <v>370</v>
      </c>
      <c r="E24" s="55"/>
      <c r="F24" s="286"/>
      <c r="G24" s="287"/>
      <c r="H24" s="287"/>
      <c r="I24" s="288"/>
    </row>
    <row r="25" spans="1:9" ht="63" x14ac:dyDescent="0.25">
      <c r="A25" s="284"/>
      <c r="B25" s="53" t="s">
        <v>128</v>
      </c>
      <c r="C25" s="54"/>
      <c r="D25" s="54" t="s">
        <v>370</v>
      </c>
      <c r="E25" s="55"/>
      <c r="F25" s="286"/>
      <c r="G25" s="287"/>
      <c r="H25" s="287"/>
      <c r="I25" s="288"/>
    </row>
    <row r="26" spans="1:9" ht="78.75" x14ac:dyDescent="0.25">
      <c r="A26" s="284"/>
      <c r="B26" s="53" t="s">
        <v>412</v>
      </c>
      <c r="C26" s="54"/>
      <c r="D26" s="54" t="s">
        <v>370</v>
      </c>
      <c r="E26" s="55"/>
      <c r="F26" s="286"/>
      <c r="G26" s="287"/>
      <c r="H26" s="287"/>
      <c r="I26" s="288"/>
    </row>
    <row r="27" spans="1:9" ht="31.5" x14ac:dyDescent="0.25">
      <c r="A27" s="284" t="s">
        <v>381</v>
      </c>
      <c r="B27" s="53" t="s">
        <v>129</v>
      </c>
      <c r="C27" s="54" t="s">
        <v>370</v>
      </c>
      <c r="D27" s="54"/>
      <c r="E27" s="55"/>
      <c r="F27" s="286"/>
      <c r="G27" s="287"/>
      <c r="H27" s="287"/>
      <c r="I27" s="288"/>
    </row>
    <row r="28" spans="1:9" ht="47.25" x14ac:dyDescent="0.25">
      <c r="A28" s="284"/>
      <c r="B28" s="53" t="s">
        <v>380</v>
      </c>
      <c r="C28" s="54" t="s">
        <v>370</v>
      </c>
      <c r="D28" s="54"/>
      <c r="E28" s="54"/>
      <c r="F28" s="285"/>
      <c r="G28" s="285"/>
      <c r="H28" s="285"/>
      <c r="I28" s="285"/>
    </row>
    <row r="29" spans="1:9" ht="31.5" x14ac:dyDescent="0.25">
      <c r="A29" s="284"/>
      <c r="B29" s="53" t="s">
        <v>130</v>
      </c>
      <c r="C29" s="54" t="s">
        <v>370</v>
      </c>
      <c r="D29" s="54"/>
      <c r="E29" s="54"/>
      <c r="F29" s="286" t="s">
        <v>462</v>
      </c>
      <c r="G29" s="287"/>
      <c r="H29" s="287"/>
      <c r="I29" s="288"/>
    </row>
    <row r="30" spans="1:9" ht="15.75" x14ac:dyDescent="0.25">
      <c r="A30" s="58"/>
      <c r="B30" s="59"/>
      <c r="C30" s="60"/>
      <c r="D30" s="60"/>
      <c r="E30" s="60"/>
      <c r="F30" s="73"/>
      <c r="G30" s="73"/>
      <c r="H30" s="73"/>
      <c r="I30" s="73"/>
    </row>
    <row r="31" spans="1:9" ht="15.75" x14ac:dyDescent="0.25">
      <c r="A31" s="49" t="s">
        <v>66</v>
      </c>
      <c r="B31" s="61" t="s">
        <v>131</v>
      </c>
      <c r="C31" s="51" t="s">
        <v>68</v>
      </c>
      <c r="D31" s="51" t="s">
        <v>60</v>
      </c>
      <c r="E31" s="51" t="s">
        <v>69</v>
      </c>
      <c r="F31" s="277" t="s">
        <v>70</v>
      </c>
      <c r="G31" s="278"/>
      <c r="H31" s="278"/>
      <c r="I31" s="279"/>
    </row>
    <row r="32" spans="1:9" ht="47.25" x14ac:dyDescent="0.25">
      <c r="A32" s="281" t="s">
        <v>132</v>
      </c>
      <c r="B32" s="53" t="s">
        <v>133</v>
      </c>
      <c r="C32" s="54"/>
      <c r="D32" s="54" t="s">
        <v>370</v>
      </c>
      <c r="E32" s="54"/>
      <c r="F32" s="285"/>
      <c r="G32" s="285"/>
      <c r="H32" s="285"/>
      <c r="I32" s="285"/>
    </row>
    <row r="33" spans="1:9" ht="47.25" x14ac:dyDescent="0.25">
      <c r="A33" s="283"/>
      <c r="B33" s="53" t="s">
        <v>134</v>
      </c>
      <c r="C33" s="54"/>
      <c r="D33" s="54"/>
      <c r="E33" s="54" t="s">
        <v>370</v>
      </c>
      <c r="F33" s="285"/>
      <c r="G33" s="285"/>
      <c r="H33" s="285"/>
      <c r="I33" s="285"/>
    </row>
    <row r="34" spans="1:9" ht="47.25" x14ac:dyDescent="0.25">
      <c r="A34" s="52" t="s">
        <v>135</v>
      </c>
      <c r="B34" s="53" t="s">
        <v>413</v>
      </c>
      <c r="C34" s="54"/>
      <c r="D34" s="54"/>
      <c r="E34" s="54" t="s">
        <v>370</v>
      </c>
      <c r="F34" s="285" t="s">
        <v>371</v>
      </c>
      <c r="G34" s="285"/>
      <c r="H34" s="285"/>
      <c r="I34" s="285"/>
    </row>
    <row r="35" spans="1:9" ht="31.5" x14ac:dyDescent="0.25">
      <c r="A35" s="281" t="s">
        <v>88</v>
      </c>
      <c r="B35" s="53" t="s">
        <v>136</v>
      </c>
      <c r="C35" s="54"/>
      <c r="D35" s="54" t="s">
        <v>370</v>
      </c>
      <c r="E35" s="54"/>
      <c r="F35" s="285" t="s">
        <v>951</v>
      </c>
      <c r="G35" s="285"/>
      <c r="H35" s="285"/>
      <c r="I35" s="285"/>
    </row>
    <row r="36" spans="1:9" ht="31.5" x14ac:dyDescent="0.25">
      <c r="A36" s="282"/>
      <c r="B36" s="53" t="s">
        <v>137</v>
      </c>
      <c r="C36" s="54"/>
      <c r="D36" s="54" t="s">
        <v>370</v>
      </c>
      <c r="E36" s="54"/>
      <c r="F36" s="285" t="s">
        <v>409</v>
      </c>
      <c r="G36" s="285"/>
      <c r="H36" s="285"/>
      <c r="I36" s="285"/>
    </row>
    <row r="37" spans="1:9" ht="31.5" x14ac:dyDescent="0.25">
      <c r="A37" s="283"/>
      <c r="B37" s="53" t="s">
        <v>138</v>
      </c>
      <c r="C37" s="54"/>
      <c r="D37" s="54" t="s">
        <v>370</v>
      </c>
      <c r="E37" s="55"/>
      <c r="F37" s="286" t="s">
        <v>410</v>
      </c>
      <c r="G37" s="287"/>
      <c r="H37" s="287"/>
      <c r="I37" s="288"/>
    </row>
    <row r="38" spans="1:9" ht="31.5" x14ac:dyDescent="0.25">
      <c r="A38" s="52" t="s">
        <v>132</v>
      </c>
      <c r="B38" s="53" t="s">
        <v>139</v>
      </c>
      <c r="C38" s="54"/>
      <c r="D38" s="54"/>
      <c r="E38" s="54" t="s">
        <v>370</v>
      </c>
      <c r="F38" s="285" t="s">
        <v>952</v>
      </c>
      <c r="G38" s="285"/>
      <c r="H38" s="285"/>
      <c r="I38" s="285"/>
    </row>
    <row r="39" spans="1:9" ht="31.5" x14ac:dyDescent="0.25">
      <c r="A39" s="52" t="s">
        <v>77</v>
      </c>
      <c r="B39" s="53" t="s">
        <v>140</v>
      </c>
      <c r="C39" s="54"/>
      <c r="D39" s="54"/>
      <c r="E39" s="55" t="s">
        <v>370</v>
      </c>
      <c r="F39" s="286"/>
      <c r="G39" s="287"/>
      <c r="H39" s="287"/>
      <c r="I39" s="288"/>
    </row>
    <row r="40" spans="1:9" ht="31.5" x14ac:dyDescent="0.25">
      <c r="A40" s="52" t="s">
        <v>132</v>
      </c>
      <c r="B40" s="53" t="s">
        <v>141</v>
      </c>
      <c r="C40" s="54"/>
      <c r="D40" s="54" t="s">
        <v>370</v>
      </c>
      <c r="E40" s="54"/>
      <c r="F40" s="285"/>
      <c r="G40" s="285"/>
      <c r="H40" s="285"/>
      <c r="I40" s="285"/>
    </row>
    <row r="41" spans="1:9" ht="63" x14ac:dyDescent="0.25">
      <c r="A41" s="284" t="s">
        <v>142</v>
      </c>
      <c r="B41" s="53" t="s">
        <v>414</v>
      </c>
      <c r="C41" s="54"/>
      <c r="D41" s="54" t="s">
        <v>370</v>
      </c>
      <c r="E41" s="54"/>
      <c r="F41" s="285"/>
      <c r="G41" s="285"/>
      <c r="H41" s="285"/>
      <c r="I41" s="285"/>
    </row>
    <row r="42" spans="1:9" ht="47.25" x14ac:dyDescent="0.25">
      <c r="A42" s="284"/>
      <c r="B42" s="53" t="s">
        <v>143</v>
      </c>
      <c r="C42" s="54"/>
      <c r="D42" s="54" t="s">
        <v>370</v>
      </c>
      <c r="E42" s="54"/>
      <c r="F42" s="285"/>
      <c r="G42" s="285"/>
      <c r="H42" s="285"/>
      <c r="I42" s="285"/>
    </row>
    <row r="43" spans="1:9" ht="31.5" x14ac:dyDescent="0.25">
      <c r="A43" s="284" t="s">
        <v>144</v>
      </c>
      <c r="B43" s="62" t="s">
        <v>145</v>
      </c>
      <c r="C43" s="54" t="s">
        <v>370</v>
      </c>
      <c r="D43" s="54"/>
      <c r="E43" s="54"/>
      <c r="F43" s="285"/>
      <c r="G43" s="285"/>
      <c r="H43" s="285"/>
      <c r="I43" s="285"/>
    </row>
    <row r="44" spans="1:9" ht="31.5" x14ac:dyDescent="0.25">
      <c r="A44" s="284"/>
      <c r="B44" s="53" t="s">
        <v>146</v>
      </c>
      <c r="C44" s="54"/>
      <c r="D44" s="54" t="s">
        <v>370</v>
      </c>
      <c r="E44" s="54"/>
      <c r="F44" s="285"/>
      <c r="G44" s="285"/>
      <c r="H44" s="285"/>
      <c r="I44" s="285"/>
    </row>
    <row r="45" spans="1:9" ht="55.9" customHeight="1" x14ac:dyDescent="0.25">
      <c r="A45" s="281" t="s">
        <v>132</v>
      </c>
      <c r="B45" s="53" t="s">
        <v>147</v>
      </c>
      <c r="C45" s="54"/>
      <c r="D45" s="54" t="s">
        <v>370</v>
      </c>
      <c r="E45" s="54"/>
      <c r="F45" s="285" t="s">
        <v>463</v>
      </c>
      <c r="G45" s="285"/>
      <c r="H45" s="285"/>
      <c r="I45" s="285"/>
    </row>
    <row r="46" spans="1:9" ht="44.25" customHeight="1" x14ac:dyDescent="0.25">
      <c r="A46" s="283"/>
      <c r="B46" s="53" t="s">
        <v>148</v>
      </c>
      <c r="C46" s="54"/>
      <c r="D46" s="54"/>
      <c r="E46" s="54"/>
      <c r="F46" s="285" t="s">
        <v>953</v>
      </c>
      <c r="G46" s="285"/>
      <c r="H46" s="285"/>
      <c r="I46" s="285"/>
    </row>
    <row r="47" spans="1:9" ht="31.5" x14ac:dyDescent="0.25">
      <c r="A47" s="52" t="s">
        <v>144</v>
      </c>
      <c r="B47" s="53" t="s">
        <v>149</v>
      </c>
      <c r="C47" s="54"/>
      <c r="D47" s="54" t="s">
        <v>370</v>
      </c>
      <c r="E47" s="54"/>
      <c r="F47" s="285"/>
      <c r="G47" s="285"/>
      <c r="H47" s="285"/>
      <c r="I47" s="285"/>
    </row>
    <row r="48" spans="1:9" ht="31.5" x14ac:dyDescent="0.25">
      <c r="A48" s="284" t="s">
        <v>394</v>
      </c>
      <c r="B48" s="53" t="s">
        <v>150</v>
      </c>
      <c r="C48" s="54"/>
      <c r="D48" s="54" t="s">
        <v>370</v>
      </c>
      <c r="E48" s="54"/>
      <c r="F48" s="285" t="s">
        <v>422</v>
      </c>
      <c r="G48" s="285"/>
      <c r="H48" s="285"/>
      <c r="I48" s="285"/>
    </row>
    <row r="49" spans="1:13" ht="47.25" x14ac:dyDescent="0.25">
      <c r="A49" s="284"/>
      <c r="B49" s="53" t="s">
        <v>372</v>
      </c>
      <c r="C49" s="54"/>
      <c r="D49" s="54" t="s">
        <v>370</v>
      </c>
      <c r="E49" s="54"/>
      <c r="F49" s="285"/>
      <c r="G49" s="285"/>
      <c r="H49" s="285"/>
      <c r="I49" s="285"/>
    </row>
    <row r="50" spans="1:13" ht="75.75" customHeight="1" x14ac:dyDescent="0.25">
      <c r="A50" s="52" t="s">
        <v>151</v>
      </c>
      <c r="B50" s="53" t="s">
        <v>152</v>
      </c>
      <c r="C50" s="54" t="s">
        <v>369</v>
      </c>
      <c r="D50" s="54" t="s">
        <v>371</v>
      </c>
      <c r="E50" s="54"/>
      <c r="F50" s="285" t="s">
        <v>489</v>
      </c>
      <c r="G50" s="285"/>
      <c r="H50" s="285"/>
      <c r="I50" s="285"/>
    </row>
    <row r="51" spans="1:13" ht="31.5" x14ac:dyDescent="0.25">
      <c r="A51" s="52" t="s">
        <v>153</v>
      </c>
      <c r="B51" s="53" t="s">
        <v>154</v>
      </c>
      <c r="C51" s="54"/>
      <c r="D51" s="54"/>
      <c r="E51" s="54" t="s">
        <v>370</v>
      </c>
      <c r="F51" s="285" t="s">
        <v>954</v>
      </c>
      <c r="G51" s="285"/>
      <c r="H51" s="285"/>
      <c r="I51" s="285"/>
    </row>
    <row r="52" spans="1:13" ht="62.25" customHeight="1" x14ac:dyDescent="0.25">
      <c r="A52" s="52" t="s">
        <v>155</v>
      </c>
      <c r="B52" s="63" t="s">
        <v>156</v>
      </c>
      <c r="C52" s="64"/>
      <c r="D52" s="64"/>
      <c r="E52" s="64" t="s">
        <v>370</v>
      </c>
      <c r="F52" s="280" t="s">
        <v>955</v>
      </c>
      <c r="G52" s="280"/>
      <c r="H52" s="280"/>
      <c r="I52" s="280"/>
    </row>
    <row r="53" spans="1:13" ht="57.75" customHeight="1" x14ac:dyDescent="0.25">
      <c r="A53" s="52" t="s">
        <v>132</v>
      </c>
      <c r="B53" s="53" t="s">
        <v>157</v>
      </c>
      <c r="C53" s="54" t="s">
        <v>370</v>
      </c>
      <c r="D53" s="54"/>
      <c r="E53" s="55"/>
      <c r="F53" s="286" t="s">
        <v>484</v>
      </c>
      <c r="G53" s="287"/>
      <c r="H53" s="287"/>
      <c r="I53" s="288"/>
    </row>
    <row r="54" spans="1:13" ht="15.75" x14ac:dyDescent="0.25">
      <c r="A54" s="58"/>
      <c r="B54" s="10"/>
      <c r="C54" s="10"/>
      <c r="D54" s="10"/>
      <c r="E54" s="10"/>
      <c r="F54" s="74"/>
      <c r="G54" s="74"/>
      <c r="H54" s="74"/>
      <c r="I54" s="74"/>
    </row>
    <row r="55" spans="1:13" ht="15.75" x14ac:dyDescent="0.25">
      <c r="A55" s="49" t="s">
        <v>66</v>
      </c>
      <c r="B55" s="61" t="s">
        <v>158</v>
      </c>
      <c r="C55" s="51" t="s">
        <v>68</v>
      </c>
      <c r="D55" s="51" t="s">
        <v>60</v>
      </c>
      <c r="E55" s="51" t="s">
        <v>69</v>
      </c>
      <c r="F55" s="290" t="s">
        <v>70</v>
      </c>
      <c r="G55" s="290"/>
      <c r="H55" s="290"/>
      <c r="I55" s="290"/>
    </row>
    <row r="56" spans="1:13" ht="47.25" x14ac:dyDescent="0.25">
      <c r="A56" s="284" t="s">
        <v>106</v>
      </c>
      <c r="B56" s="53" t="s">
        <v>159</v>
      </c>
      <c r="C56" s="54"/>
      <c r="D56" s="54" t="s">
        <v>369</v>
      </c>
      <c r="E56" s="54"/>
      <c r="F56" s="285" t="s">
        <v>436</v>
      </c>
      <c r="G56" s="285"/>
      <c r="H56" s="285"/>
      <c r="I56" s="285"/>
      <c r="J56" s="69"/>
    </row>
    <row r="57" spans="1:13" ht="31.5" x14ac:dyDescent="0.25">
      <c r="A57" s="284"/>
      <c r="B57" s="53" t="s">
        <v>160</v>
      </c>
      <c r="C57" s="54"/>
      <c r="D57" s="54" t="s">
        <v>370</v>
      </c>
      <c r="E57" s="54"/>
      <c r="F57" s="285"/>
      <c r="G57" s="285"/>
      <c r="H57" s="285"/>
      <c r="I57" s="285"/>
    </row>
    <row r="58" spans="1:13" ht="179.25" customHeight="1" x14ac:dyDescent="0.25">
      <c r="A58" s="284"/>
      <c r="B58" s="53" t="s">
        <v>161</v>
      </c>
      <c r="C58" s="54"/>
      <c r="D58" s="54"/>
      <c r="E58" s="54"/>
      <c r="F58" s="285" t="s">
        <v>956</v>
      </c>
      <c r="G58" s="285"/>
      <c r="H58" s="285"/>
      <c r="I58" s="285"/>
      <c r="M58" t="s">
        <v>371</v>
      </c>
    </row>
    <row r="59" spans="1:13" ht="63" customHeight="1" x14ac:dyDescent="0.25">
      <c r="A59" s="284"/>
      <c r="B59" s="53" t="s">
        <v>162</v>
      </c>
      <c r="C59" s="54"/>
      <c r="D59" s="54"/>
      <c r="E59" s="54"/>
      <c r="F59" s="285" t="s">
        <v>485</v>
      </c>
      <c r="G59" s="285"/>
      <c r="H59" s="285"/>
      <c r="I59" s="285"/>
    </row>
    <row r="60" spans="1:13" ht="75.75" customHeight="1" x14ac:dyDescent="0.25">
      <c r="A60" s="284"/>
      <c r="B60" s="53" t="s">
        <v>163</v>
      </c>
      <c r="C60" s="54"/>
      <c r="D60" s="54"/>
      <c r="E60" s="55"/>
      <c r="F60" s="286" t="s">
        <v>486</v>
      </c>
      <c r="G60" s="287"/>
      <c r="H60" s="287"/>
      <c r="I60" s="288"/>
    </row>
    <row r="61" spans="1:13" ht="31.5" x14ac:dyDescent="0.25">
      <c r="A61" s="284"/>
      <c r="B61" s="53" t="s">
        <v>164</v>
      </c>
      <c r="C61" s="54"/>
      <c r="D61" s="54" t="s">
        <v>370</v>
      </c>
      <c r="E61" s="55"/>
      <c r="F61" s="286" t="s">
        <v>487</v>
      </c>
      <c r="G61" s="287"/>
      <c r="H61" s="287"/>
      <c r="I61" s="288"/>
    </row>
    <row r="62" spans="1:13" s="93" customFormat="1" ht="47.25" x14ac:dyDescent="0.25">
      <c r="A62" s="284"/>
      <c r="B62" s="142" t="s">
        <v>165</v>
      </c>
      <c r="C62" s="140"/>
      <c r="D62" s="140" t="s">
        <v>370</v>
      </c>
      <c r="E62" s="140"/>
      <c r="F62" s="289" t="s">
        <v>488</v>
      </c>
      <c r="G62" s="289"/>
      <c r="H62" s="289"/>
      <c r="I62" s="289"/>
    </row>
  </sheetData>
  <mergeCells count="72">
    <mergeCell ref="F16:I16"/>
    <mergeCell ref="F10:I10"/>
    <mergeCell ref="F11:I11"/>
    <mergeCell ref="B3:I3"/>
    <mergeCell ref="F4:I4"/>
    <mergeCell ref="F5:I5"/>
    <mergeCell ref="F6:I6"/>
    <mergeCell ref="F7:I7"/>
    <mergeCell ref="F8:I8"/>
    <mergeCell ref="F9:I9"/>
    <mergeCell ref="F12:I12"/>
    <mergeCell ref="F13:I13"/>
    <mergeCell ref="F14:I14"/>
    <mergeCell ref="F15:I15"/>
    <mergeCell ref="F32:I32"/>
    <mergeCell ref="F17:I17"/>
    <mergeCell ref="F18:I18"/>
    <mergeCell ref="F19:I19"/>
    <mergeCell ref="F20:I20"/>
    <mergeCell ref="F21:I21"/>
    <mergeCell ref="F22:I22"/>
    <mergeCell ref="F23:I23"/>
    <mergeCell ref="F24:I24"/>
    <mergeCell ref="F25:I25"/>
    <mergeCell ref="F26:I26"/>
    <mergeCell ref="F27:I27"/>
    <mergeCell ref="F28:I28"/>
    <mergeCell ref="F29:I29"/>
    <mergeCell ref="F43:I43"/>
    <mergeCell ref="F49:I49"/>
    <mergeCell ref="F50:I50"/>
    <mergeCell ref="F33:I33"/>
    <mergeCell ref="F35:I35"/>
    <mergeCell ref="F38:I38"/>
    <mergeCell ref="F40:I40"/>
    <mergeCell ref="F41:I41"/>
    <mergeCell ref="F39:I39"/>
    <mergeCell ref="F37:I37"/>
    <mergeCell ref="F34:I34"/>
    <mergeCell ref="F36:I36"/>
    <mergeCell ref="F61:I61"/>
    <mergeCell ref="F60:I60"/>
    <mergeCell ref="A56:A62"/>
    <mergeCell ref="F44:I44"/>
    <mergeCell ref="F45:I45"/>
    <mergeCell ref="F46:I46"/>
    <mergeCell ref="F47:I47"/>
    <mergeCell ref="F48:I48"/>
    <mergeCell ref="F57:I57"/>
    <mergeCell ref="F58:I58"/>
    <mergeCell ref="F59:I59"/>
    <mergeCell ref="F62:I62"/>
    <mergeCell ref="F56:I56"/>
    <mergeCell ref="F51:I51"/>
    <mergeCell ref="F55:I55"/>
    <mergeCell ref="F53:I53"/>
    <mergeCell ref="A1:I1"/>
    <mergeCell ref="A2:I2"/>
    <mergeCell ref="F31:I31"/>
    <mergeCell ref="F52:I52"/>
    <mergeCell ref="A35:A37"/>
    <mergeCell ref="A32:A33"/>
    <mergeCell ref="A43:A44"/>
    <mergeCell ref="A45:A46"/>
    <mergeCell ref="A48:A49"/>
    <mergeCell ref="A41:A42"/>
    <mergeCell ref="A6:A11"/>
    <mergeCell ref="A12:A17"/>
    <mergeCell ref="A18:A21"/>
    <mergeCell ref="A22:A26"/>
    <mergeCell ref="A27:A29"/>
    <mergeCell ref="F42:I42"/>
  </mergeCells>
  <hyperlinks>
    <hyperlink ref="A56:A62" r:id="rId1" display="Acuerdo 060 de 2001"/>
    <hyperlink ref="A53" r:id="rId2"/>
    <hyperlink ref="A52" r:id="rId3"/>
    <hyperlink ref="A51" r:id="rId4"/>
    <hyperlink ref="A50" r:id="rId5"/>
    <hyperlink ref="A48:A49" r:id="rId6" display="Acuerdo 04 de 2013"/>
    <hyperlink ref="A47" r:id="rId7"/>
    <hyperlink ref="A40" r:id="rId8"/>
    <hyperlink ref="A43:A44" r:id="rId9" display="Acuerdo 042 de 2002"/>
    <hyperlink ref="A41:A42" r:id="rId10" display="Acuerdo 11 de 1996"/>
    <hyperlink ref="A39" r:id="rId11"/>
    <hyperlink ref="A38" r:id="rId12"/>
    <hyperlink ref="A35:A37" r:id="rId13" display="Acuerdo 05 de 2013"/>
    <hyperlink ref="A34" r:id="rId14"/>
    <hyperlink ref="A32:A33" r:id="rId15" display="Acuerdo 02 de 2014"/>
    <hyperlink ref="A27:A29" r:id="rId16" display="Acuerdo 06 de 2014"/>
    <hyperlink ref="A22:A26" r:id="rId17" display="Decreto 1080 de 2015"/>
    <hyperlink ref="A18:A21" r:id="rId18" display="Acuerdo 04 de 2013"/>
    <hyperlink ref="A12:A17" r:id="rId19" display="Decreto 1080 de 2015"/>
    <hyperlink ref="A6:A11" r:id="rId20" display="Acuerdo 04 de 2013"/>
    <hyperlink ref="A5" r:id="rId21"/>
    <hyperlink ref="F10" r:id="rId22" display="https://cutt.ly/Nmq2Mch"/>
  </hyperlinks>
  <pageMargins left="0.7" right="0.7" top="0.75" bottom="0.75" header="0.3" footer="0.3"/>
  <pageSetup scale="37" orientation="portrait" horizontalDpi="200" verticalDpi="200" r:id="rId2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L26"/>
  <sheetViews>
    <sheetView zoomScale="75" zoomScaleNormal="75" workbookViewId="0">
      <selection activeCell="C29" sqref="C29"/>
    </sheetView>
  </sheetViews>
  <sheetFormatPr baseColWidth="10" defaultColWidth="18.28515625" defaultRowHeight="15" x14ac:dyDescent="0.25"/>
  <cols>
    <col min="1" max="4" width="18.28515625" style="31"/>
    <col min="5" max="5" width="24.7109375" style="31" customWidth="1"/>
    <col min="6" max="7" width="18.28515625" style="31"/>
    <col min="8" max="8" width="35.28515625" style="31" customWidth="1"/>
    <col min="9" max="11" width="18.28515625" style="31"/>
    <col min="12" max="12" width="21.85546875" style="31" customWidth="1"/>
    <col min="13" max="16384" width="18.28515625" style="31"/>
  </cols>
  <sheetData>
    <row r="1" spans="1:12" ht="19.5" x14ac:dyDescent="0.3">
      <c r="A1" s="33"/>
      <c r="B1" s="296" t="s">
        <v>40</v>
      </c>
      <c r="C1" s="296"/>
      <c r="D1" s="296"/>
      <c r="E1" s="296"/>
      <c r="F1" s="296"/>
      <c r="G1" s="296"/>
      <c r="H1" s="296"/>
      <c r="I1" s="296"/>
      <c r="J1" s="296"/>
      <c r="K1" s="296"/>
      <c r="L1" s="296"/>
    </row>
    <row r="2" spans="1:12" ht="19.5" x14ac:dyDescent="0.3">
      <c r="A2" s="33"/>
      <c r="B2" s="296" t="s">
        <v>222</v>
      </c>
      <c r="C2" s="296"/>
      <c r="D2" s="296"/>
      <c r="E2" s="296"/>
      <c r="F2" s="296"/>
      <c r="G2" s="296"/>
      <c r="H2" s="296"/>
      <c r="I2" s="296"/>
      <c r="J2" s="296"/>
      <c r="K2" s="296"/>
      <c r="L2" s="296"/>
    </row>
    <row r="3" spans="1:12" ht="19.5" x14ac:dyDescent="0.3">
      <c r="A3" s="33"/>
      <c r="B3" s="39"/>
      <c r="C3" s="39"/>
      <c r="D3" s="39"/>
      <c r="E3" s="39"/>
      <c r="F3" s="39"/>
      <c r="G3" s="39"/>
      <c r="H3" s="39"/>
      <c r="I3" s="39"/>
      <c r="J3" s="39"/>
      <c r="K3" s="39"/>
      <c r="L3" s="39"/>
    </row>
    <row r="4" spans="1:12" ht="23.25" customHeight="1" x14ac:dyDescent="0.25">
      <c r="A4" s="298" t="s">
        <v>223</v>
      </c>
      <c r="B4" s="298"/>
      <c r="C4" s="298"/>
      <c r="D4" s="298"/>
      <c r="E4" s="298"/>
      <c r="F4" s="298"/>
      <c r="G4" s="298"/>
      <c r="H4" s="298"/>
      <c r="I4" s="298"/>
      <c r="J4" s="298"/>
      <c r="K4" s="298"/>
      <c r="L4" s="298"/>
    </row>
    <row r="5" spans="1:12" ht="34.5" customHeight="1" x14ac:dyDescent="0.25">
      <c r="A5" s="297" t="s">
        <v>224</v>
      </c>
      <c r="B5" s="297"/>
      <c r="C5" s="297"/>
      <c r="D5" s="297"/>
      <c r="E5" s="297"/>
      <c r="F5" s="297"/>
      <c r="G5" s="297"/>
      <c r="H5" s="297"/>
      <c r="I5" s="297"/>
      <c r="J5" s="297"/>
      <c r="K5" s="297"/>
      <c r="L5" s="297"/>
    </row>
    <row r="6" spans="1:12" s="32" customFormat="1" ht="60" customHeight="1" x14ac:dyDescent="0.25">
      <c r="A6" s="299" t="s">
        <v>60</v>
      </c>
      <c r="B6" s="299" t="s">
        <v>225</v>
      </c>
      <c r="C6" s="299" t="s">
        <v>226</v>
      </c>
      <c r="D6" s="299" t="s">
        <v>227</v>
      </c>
      <c r="E6" s="299" t="s">
        <v>228</v>
      </c>
      <c r="F6" s="299" t="s">
        <v>229</v>
      </c>
      <c r="G6" s="303" t="s">
        <v>230</v>
      </c>
      <c r="H6" s="303" t="s">
        <v>231</v>
      </c>
      <c r="I6" s="299" t="s">
        <v>232</v>
      </c>
      <c r="J6" s="301" t="s">
        <v>233</v>
      </c>
      <c r="K6" s="302"/>
      <c r="L6" s="299" t="s">
        <v>234</v>
      </c>
    </row>
    <row r="7" spans="1:12" x14ac:dyDescent="0.25">
      <c r="A7" s="300"/>
      <c r="B7" s="300"/>
      <c r="C7" s="300"/>
      <c r="D7" s="300"/>
      <c r="E7" s="300"/>
      <c r="F7" s="300"/>
      <c r="G7" s="304"/>
      <c r="H7" s="304"/>
      <c r="I7" s="300"/>
      <c r="J7" s="34" t="s">
        <v>235</v>
      </c>
      <c r="K7" s="34" t="s">
        <v>236</v>
      </c>
      <c r="L7" s="300"/>
    </row>
    <row r="8" spans="1:12" ht="135" customHeight="1" x14ac:dyDescent="0.25">
      <c r="A8" s="4"/>
      <c r="B8" s="4" t="s">
        <v>469</v>
      </c>
      <c r="C8" s="4" t="s">
        <v>373</v>
      </c>
      <c r="D8" s="4" t="s">
        <v>490</v>
      </c>
      <c r="E8" s="4" t="s">
        <v>430</v>
      </c>
      <c r="F8" s="4" t="s">
        <v>491</v>
      </c>
      <c r="G8" s="4" t="s">
        <v>492</v>
      </c>
      <c r="H8" s="4" t="s">
        <v>493</v>
      </c>
      <c r="I8" s="4">
        <v>2009</v>
      </c>
      <c r="J8" s="4" t="s">
        <v>494</v>
      </c>
      <c r="K8" s="4"/>
      <c r="L8" s="4" t="s">
        <v>495</v>
      </c>
    </row>
    <row r="9" spans="1:12" ht="180" x14ac:dyDescent="0.25">
      <c r="A9" s="4"/>
      <c r="B9" s="4" t="s">
        <v>469</v>
      </c>
      <c r="C9" s="4" t="s">
        <v>373</v>
      </c>
      <c r="D9" s="31" t="s">
        <v>520</v>
      </c>
      <c r="E9" s="4" t="s">
        <v>518</v>
      </c>
      <c r="F9" s="4" t="s">
        <v>519</v>
      </c>
      <c r="G9" s="4" t="s">
        <v>521</v>
      </c>
      <c r="H9" s="4" t="s">
        <v>522</v>
      </c>
      <c r="I9" s="4">
        <v>2012</v>
      </c>
      <c r="J9" s="4"/>
      <c r="K9" s="4" t="s">
        <v>523</v>
      </c>
      <c r="L9" s="4" t="s">
        <v>495</v>
      </c>
    </row>
    <row r="10" spans="1:12" ht="90" x14ac:dyDescent="0.25">
      <c r="A10" s="4"/>
      <c r="B10" s="4" t="s">
        <v>499</v>
      </c>
      <c r="C10" s="4" t="s">
        <v>373</v>
      </c>
      <c r="D10" s="4" t="s">
        <v>546</v>
      </c>
      <c r="E10" s="31" t="s">
        <v>548</v>
      </c>
      <c r="F10" s="4" t="s">
        <v>547</v>
      </c>
      <c r="G10" s="4">
        <v>1</v>
      </c>
      <c r="H10" s="4" t="s">
        <v>552</v>
      </c>
      <c r="I10" s="4">
        <v>2021</v>
      </c>
      <c r="J10" s="4"/>
      <c r="K10" s="4" t="s">
        <v>236</v>
      </c>
      <c r="L10" s="4" t="s">
        <v>549</v>
      </c>
    </row>
    <row r="11" spans="1:12" ht="105" x14ac:dyDescent="0.25">
      <c r="A11" s="4"/>
      <c r="B11" s="4" t="s">
        <v>499</v>
      </c>
      <c r="C11" s="4" t="s">
        <v>373</v>
      </c>
      <c r="D11" s="4" t="s">
        <v>550</v>
      </c>
      <c r="E11" s="31" t="s">
        <v>548</v>
      </c>
      <c r="F11" s="4" t="s">
        <v>551</v>
      </c>
      <c r="G11" s="4">
        <v>1</v>
      </c>
      <c r="H11" s="4" t="s">
        <v>552</v>
      </c>
      <c r="I11" s="4">
        <v>2021</v>
      </c>
      <c r="J11" s="4"/>
      <c r="K11" s="4" t="s">
        <v>236</v>
      </c>
      <c r="L11" s="4" t="s">
        <v>549</v>
      </c>
    </row>
    <row r="12" spans="1:12" ht="45" x14ac:dyDescent="0.25">
      <c r="A12" s="4"/>
      <c r="B12" s="4" t="s">
        <v>442</v>
      </c>
      <c r="C12" s="4" t="s">
        <v>556</v>
      </c>
      <c r="D12" s="4"/>
      <c r="E12" s="4"/>
      <c r="F12" s="4"/>
      <c r="G12" s="4"/>
      <c r="H12" s="4"/>
      <c r="L12" s="31" t="s">
        <v>586</v>
      </c>
    </row>
    <row r="13" spans="1:12" ht="90" x14ac:dyDescent="0.25">
      <c r="A13" s="4"/>
      <c r="B13" s="4" t="s">
        <v>470</v>
      </c>
      <c r="C13" s="4" t="s">
        <v>373</v>
      </c>
      <c r="D13" s="4" t="s">
        <v>517</v>
      </c>
      <c r="E13" s="4" t="s">
        <v>582</v>
      </c>
      <c r="F13" s="4" t="s">
        <v>583</v>
      </c>
      <c r="G13" s="4" t="s">
        <v>386</v>
      </c>
      <c r="H13" s="4"/>
      <c r="I13" s="86">
        <v>44260</v>
      </c>
      <c r="J13" s="4" t="s">
        <v>584</v>
      </c>
      <c r="K13" s="4"/>
      <c r="L13" s="4" t="s">
        <v>585</v>
      </c>
    </row>
    <row r="14" spans="1:12" ht="210" x14ac:dyDescent="0.25">
      <c r="A14" s="4"/>
      <c r="B14" s="4" t="s">
        <v>470</v>
      </c>
      <c r="C14" s="4"/>
      <c r="D14" s="4" t="s">
        <v>587</v>
      </c>
      <c r="E14" s="31" t="s">
        <v>590</v>
      </c>
      <c r="F14" s="4" t="s">
        <v>588</v>
      </c>
      <c r="G14" s="31" t="s">
        <v>589</v>
      </c>
      <c r="H14" s="4"/>
      <c r="I14" s="4">
        <v>2004</v>
      </c>
      <c r="J14" s="4" t="s">
        <v>370</v>
      </c>
      <c r="K14" s="4"/>
      <c r="L14" s="4" t="s">
        <v>585</v>
      </c>
    </row>
    <row r="15" spans="1:12" ht="92.25" customHeight="1" x14ac:dyDescent="0.25">
      <c r="A15" s="4"/>
      <c r="B15" s="4" t="s">
        <v>470</v>
      </c>
      <c r="C15" s="4"/>
      <c r="D15" s="4" t="s">
        <v>591</v>
      </c>
      <c r="E15" s="4" t="s">
        <v>598</v>
      </c>
      <c r="F15" s="4"/>
      <c r="G15" s="31" t="s">
        <v>592</v>
      </c>
      <c r="H15" s="4" t="s">
        <v>593</v>
      </c>
      <c r="I15" s="4">
        <v>2019</v>
      </c>
      <c r="J15" s="4"/>
      <c r="K15" s="4" t="s">
        <v>596</v>
      </c>
      <c r="L15" s="4" t="s">
        <v>585</v>
      </c>
    </row>
    <row r="16" spans="1:12" ht="90" x14ac:dyDescent="0.25">
      <c r="A16" s="4"/>
      <c r="B16" s="4" t="s">
        <v>470</v>
      </c>
      <c r="C16" s="4"/>
      <c r="D16" s="4" t="s">
        <v>594</v>
      </c>
      <c r="E16" s="4" t="s">
        <v>598</v>
      </c>
      <c r="F16" s="4"/>
      <c r="G16" s="4" t="s">
        <v>595</v>
      </c>
      <c r="H16" s="4"/>
      <c r="I16" s="4"/>
      <c r="J16" s="4"/>
      <c r="K16" s="4"/>
      <c r="L16" s="4" t="s">
        <v>585</v>
      </c>
    </row>
    <row r="17" spans="1:12" ht="165" x14ac:dyDescent="0.25">
      <c r="A17" s="4"/>
      <c r="B17" s="4" t="s">
        <v>470</v>
      </c>
      <c r="C17" s="4"/>
      <c r="D17" s="4" t="s">
        <v>597</v>
      </c>
      <c r="E17" s="31" t="s">
        <v>599</v>
      </c>
      <c r="F17" s="4" t="s">
        <v>602</v>
      </c>
      <c r="G17" s="4" t="s">
        <v>600</v>
      </c>
      <c r="H17" s="4" t="s">
        <v>601</v>
      </c>
      <c r="I17" s="4">
        <v>2001</v>
      </c>
      <c r="J17" s="4" t="s">
        <v>370</v>
      </c>
      <c r="K17" s="4"/>
      <c r="L17" s="4" t="s">
        <v>585</v>
      </c>
    </row>
    <row r="18" spans="1:12" ht="195" x14ac:dyDescent="0.25">
      <c r="A18" s="4"/>
      <c r="B18" s="4" t="s">
        <v>470</v>
      </c>
      <c r="C18" s="4"/>
      <c r="D18" s="4" t="s">
        <v>603</v>
      </c>
      <c r="E18" s="4" t="s">
        <v>605</v>
      </c>
      <c r="F18" s="4"/>
      <c r="G18" s="4" t="s">
        <v>604</v>
      </c>
      <c r="H18" s="4" t="s">
        <v>606</v>
      </c>
      <c r="I18" s="88">
        <v>2016</v>
      </c>
      <c r="J18" s="4" t="s">
        <v>370</v>
      </c>
      <c r="K18" s="4"/>
      <c r="L18" s="4" t="s">
        <v>585</v>
      </c>
    </row>
    <row r="19" spans="1:12" ht="75" x14ac:dyDescent="0.25">
      <c r="A19" s="4"/>
      <c r="B19" s="4" t="s">
        <v>470</v>
      </c>
      <c r="C19" s="4"/>
      <c r="D19" s="87" t="s">
        <v>607</v>
      </c>
      <c r="E19" s="4"/>
      <c r="F19" s="4"/>
      <c r="G19" s="4">
        <v>10</v>
      </c>
      <c r="H19" s="4" t="s">
        <v>609</v>
      </c>
      <c r="I19" s="31">
        <v>2016</v>
      </c>
      <c r="J19" s="4" t="s">
        <v>370</v>
      </c>
      <c r="K19" s="4"/>
      <c r="L19" s="4" t="s">
        <v>585</v>
      </c>
    </row>
    <row r="20" spans="1:12" ht="105" x14ac:dyDescent="0.25">
      <c r="A20" s="4"/>
      <c r="B20" s="4" t="s">
        <v>470</v>
      </c>
      <c r="C20" s="4"/>
      <c r="D20" s="4" t="s">
        <v>610</v>
      </c>
      <c r="E20" s="4" t="s">
        <v>611</v>
      </c>
      <c r="F20" s="4"/>
      <c r="G20" s="4">
        <v>16</v>
      </c>
      <c r="H20" s="4" t="s">
        <v>612</v>
      </c>
      <c r="I20" s="4">
        <v>2012</v>
      </c>
      <c r="J20" s="4"/>
      <c r="K20" s="4" t="s">
        <v>370</v>
      </c>
      <c r="L20" s="4" t="s">
        <v>585</v>
      </c>
    </row>
    <row r="21" spans="1:12" x14ac:dyDescent="0.25">
      <c r="A21" s="4"/>
      <c r="B21" s="4"/>
      <c r="C21" s="4"/>
      <c r="D21" s="4"/>
      <c r="E21" s="4"/>
      <c r="F21" s="4"/>
      <c r="G21" s="4"/>
      <c r="H21" s="4"/>
      <c r="I21" s="4"/>
      <c r="J21" s="4" t="s">
        <v>608</v>
      </c>
      <c r="K21" s="4"/>
      <c r="L21" s="4"/>
    </row>
    <row r="22" spans="1:12" x14ac:dyDescent="0.25">
      <c r="A22" s="4"/>
      <c r="B22" s="4"/>
      <c r="C22" s="4"/>
      <c r="D22" s="4"/>
      <c r="E22" s="4"/>
      <c r="F22" s="4"/>
      <c r="G22" s="4"/>
      <c r="H22" s="4"/>
      <c r="I22" s="4"/>
      <c r="J22" s="4"/>
      <c r="K22" s="4"/>
      <c r="L22" s="4"/>
    </row>
    <row r="23" spans="1:12" x14ac:dyDescent="0.25">
      <c r="A23" s="4"/>
      <c r="B23" s="4"/>
      <c r="C23" s="4"/>
      <c r="D23" s="4"/>
      <c r="E23" s="4"/>
      <c r="F23" s="4"/>
      <c r="G23" s="4"/>
      <c r="H23" s="4"/>
      <c r="I23" s="4"/>
      <c r="J23" s="4"/>
      <c r="K23" s="4"/>
      <c r="L23" s="4"/>
    </row>
    <row r="24" spans="1:12" x14ac:dyDescent="0.25">
      <c r="A24" s="4"/>
      <c r="B24" s="4"/>
      <c r="C24" s="4"/>
      <c r="D24" s="4"/>
      <c r="E24" s="4"/>
      <c r="F24" s="4"/>
      <c r="G24" s="4"/>
      <c r="H24" s="4"/>
      <c r="I24" s="4"/>
      <c r="J24" s="4"/>
      <c r="K24" s="4"/>
      <c r="L24" s="4"/>
    </row>
    <row r="25" spans="1:12" x14ac:dyDescent="0.25">
      <c r="A25" s="4"/>
      <c r="B25" s="4"/>
      <c r="C25" s="4"/>
      <c r="D25" s="4"/>
      <c r="E25" s="4"/>
      <c r="F25" s="4"/>
      <c r="G25" s="4"/>
      <c r="H25" s="4"/>
      <c r="I25" s="4"/>
      <c r="J25" s="4"/>
      <c r="K25" s="4"/>
      <c r="L25" s="4"/>
    </row>
    <row r="26" spans="1:12" x14ac:dyDescent="0.25">
      <c r="A26" s="4"/>
      <c r="B26" s="4"/>
      <c r="C26" s="4"/>
      <c r="D26" s="4"/>
      <c r="E26" s="4"/>
      <c r="F26" s="4"/>
      <c r="G26" s="4"/>
      <c r="H26" s="4"/>
      <c r="I26" s="4"/>
      <c r="J26" s="4"/>
      <c r="K26" s="4"/>
      <c r="L26" s="4"/>
    </row>
  </sheetData>
  <mergeCells count="15">
    <mergeCell ref="B1:L1"/>
    <mergeCell ref="B2:L2"/>
    <mergeCell ref="A5:L5"/>
    <mergeCell ref="A4:L4"/>
    <mergeCell ref="L6:L7"/>
    <mergeCell ref="J6:K6"/>
    <mergeCell ref="A6:A7"/>
    <mergeCell ref="B6:B7"/>
    <mergeCell ref="C6:C7"/>
    <mergeCell ref="D6:D7"/>
    <mergeCell ref="E6:E7"/>
    <mergeCell ref="F6:F7"/>
    <mergeCell ref="G6:G7"/>
    <mergeCell ref="H6:H7"/>
    <mergeCell ref="I6:I7"/>
  </mergeCells>
  <pageMargins left="0.7" right="0.7" top="0.75" bottom="0.75" header="0.3" footer="0.3"/>
  <pageSetup scale="40" orientation="portrait" horizontalDpi="4294967293" verticalDpi="2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39997558519241921"/>
  </sheetPr>
  <dimension ref="A1:J63"/>
  <sheetViews>
    <sheetView zoomScale="98" zoomScaleNormal="98" workbookViewId="0">
      <selection activeCell="B10" sqref="B10"/>
    </sheetView>
  </sheetViews>
  <sheetFormatPr baseColWidth="10" defaultColWidth="11.42578125" defaultRowHeight="15" x14ac:dyDescent="0.25"/>
  <cols>
    <col min="1" max="1" width="17.5703125" customWidth="1"/>
    <col min="2" max="2" width="44.140625" customWidth="1"/>
    <col min="4" max="5" width="8.85546875" customWidth="1"/>
    <col min="9" max="9" width="85.7109375" customWidth="1"/>
  </cols>
  <sheetData>
    <row r="1" spans="1:10" ht="19.5" x14ac:dyDescent="0.3">
      <c r="B1" s="321" t="s">
        <v>40</v>
      </c>
      <c r="C1" s="321"/>
      <c r="D1" s="321"/>
      <c r="E1" s="321"/>
      <c r="F1" s="321"/>
      <c r="G1" s="321"/>
      <c r="H1" s="321"/>
      <c r="I1" s="321"/>
    </row>
    <row r="2" spans="1:10" ht="19.5" x14ac:dyDescent="0.3">
      <c r="B2" s="321" t="s">
        <v>166</v>
      </c>
      <c r="C2" s="321"/>
      <c r="D2" s="321"/>
      <c r="E2" s="321"/>
      <c r="F2" s="321"/>
      <c r="G2" s="321"/>
      <c r="H2" s="321"/>
      <c r="I2" s="321"/>
    </row>
    <row r="3" spans="1:10" ht="19.5" x14ac:dyDescent="0.3">
      <c r="B3" s="322"/>
      <c r="C3" s="322"/>
      <c r="D3" s="322"/>
      <c r="E3" s="322"/>
      <c r="F3" s="322"/>
      <c r="G3" s="322"/>
      <c r="H3" s="322"/>
      <c r="I3" s="322"/>
    </row>
    <row r="4" spans="1:10" ht="30" x14ac:dyDescent="0.25">
      <c r="A4" s="5" t="s">
        <v>66</v>
      </c>
      <c r="B4" s="26" t="s">
        <v>167</v>
      </c>
      <c r="C4" s="27" t="s">
        <v>68</v>
      </c>
      <c r="D4" s="27" t="s">
        <v>60</v>
      </c>
      <c r="E4" s="27" t="s">
        <v>69</v>
      </c>
      <c r="F4" s="320" t="s">
        <v>70</v>
      </c>
      <c r="G4" s="320"/>
      <c r="H4" s="320"/>
      <c r="I4" s="320"/>
    </row>
    <row r="5" spans="1:10" ht="153" customHeight="1" x14ac:dyDescent="0.25">
      <c r="A5" s="309" t="s">
        <v>168</v>
      </c>
      <c r="B5" s="21" t="s">
        <v>169</v>
      </c>
      <c r="C5" s="21"/>
      <c r="D5" s="21"/>
      <c r="E5" s="22"/>
      <c r="F5" s="317" t="s">
        <v>957</v>
      </c>
      <c r="G5" s="318"/>
      <c r="H5" s="318"/>
      <c r="I5" s="319"/>
    </row>
    <row r="6" spans="1:10" ht="45" x14ac:dyDescent="0.25">
      <c r="A6" s="309"/>
      <c r="B6" s="23" t="s">
        <v>170</v>
      </c>
      <c r="C6" s="21"/>
      <c r="D6" s="21" t="s">
        <v>370</v>
      </c>
      <c r="E6" s="22"/>
      <c r="F6" s="313"/>
      <c r="G6" s="314"/>
      <c r="H6" s="314"/>
      <c r="I6" s="315"/>
    </row>
    <row r="7" spans="1:10" ht="60" x14ac:dyDescent="0.25">
      <c r="A7" s="309"/>
      <c r="B7" s="23" t="s">
        <v>171</v>
      </c>
      <c r="C7" s="21" t="s">
        <v>370</v>
      </c>
      <c r="D7" s="21"/>
      <c r="E7" s="22"/>
      <c r="F7" s="313"/>
      <c r="G7" s="314"/>
      <c r="H7" s="314"/>
      <c r="I7" s="315"/>
    </row>
    <row r="8" spans="1:10" ht="45" x14ac:dyDescent="0.25">
      <c r="A8" s="309"/>
      <c r="B8" s="23" t="s">
        <v>395</v>
      </c>
      <c r="C8" s="21"/>
      <c r="D8" s="21" t="s">
        <v>370</v>
      </c>
      <c r="E8" s="22"/>
      <c r="F8" s="313"/>
      <c r="G8" s="314"/>
      <c r="H8" s="314"/>
      <c r="I8" s="315"/>
    </row>
    <row r="9" spans="1:10" ht="45" x14ac:dyDescent="0.25">
      <c r="A9" s="309"/>
      <c r="B9" s="23" t="s">
        <v>172</v>
      </c>
      <c r="C9" s="21"/>
      <c r="D9" s="21" t="s">
        <v>370</v>
      </c>
      <c r="E9" s="22"/>
      <c r="F9" s="313"/>
      <c r="G9" s="314"/>
      <c r="H9" s="314"/>
      <c r="I9" s="315"/>
    </row>
    <row r="10" spans="1:10" ht="30" x14ac:dyDescent="0.25">
      <c r="A10" s="309"/>
      <c r="B10" s="23" t="s">
        <v>173</v>
      </c>
      <c r="C10" s="21"/>
      <c r="D10" s="21"/>
      <c r="E10" s="22" t="s">
        <v>370</v>
      </c>
      <c r="F10" s="313"/>
      <c r="G10" s="314"/>
      <c r="H10" s="314"/>
      <c r="I10" s="315"/>
      <c r="J10">
        <f>1200/(100^2)</f>
        <v>0.12</v>
      </c>
    </row>
    <row r="11" spans="1:10" ht="30" x14ac:dyDescent="0.25">
      <c r="A11" s="309"/>
      <c r="B11" s="23" t="s">
        <v>174</v>
      </c>
      <c r="C11" s="21"/>
      <c r="D11" s="21" t="s">
        <v>370</v>
      </c>
      <c r="E11" s="22"/>
      <c r="F11" s="313"/>
      <c r="G11" s="314"/>
      <c r="H11" s="314"/>
      <c r="I11" s="315"/>
    </row>
    <row r="12" spans="1:10" ht="30" x14ac:dyDescent="0.25">
      <c r="A12" s="309"/>
      <c r="B12" s="23" t="s">
        <v>175</v>
      </c>
      <c r="C12" s="21"/>
      <c r="D12" s="21" t="s">
        <v>370</v>
      </c>
      <c r="E12" s="22"/>
      <c r="F12" s="313"/>
      <c r="G12" s="314"/>
      <c r="H12" s="314"/>
      <c r="I12" s="315"/>
    </row>
    <row r="13" spans="1:10" ht="45" x14ac:dyDescent="0.25">
      <c r="A13" s="309"/>
      <c r="B13" s="23" t="s">
        <v>176</v>
      </c>
      <c r="C13" s="21"/>
      <c r="D13" s="21" t="s">
        <v>370</v>
      </c>
      <c r="E13" s="22"/>
      <c r="F13" s="313"/>
      <c r="G13" s="314"/>
      <c r="H13" s="314"/>
      <c r="I13" s="315"/>
    </row>
    <row r="14" spans="1:10" x14ac:dyDescent="0.25">
      <c r="A14" s="309"/>
      <c r="B14" s="23" t="s">
        <v>177</v>
      </c>
      <c r="C14" s="21"/>
      <c r="D14" s="21" t="s">
        <v>370</v>
      </c>
      <c r="E14" s="22"/>
      <c r="F14" s="313"/>
      <c r="G14" s="314"/>
      <c r="H14" s="314"/>
      <c r="I14" s="315"/>
    </row>
    <row r="15" spans="1:10" ht="30" x14ac:dyDescent="0.25">
      <c r="A15" s="309"/>
      <c r="B15" s="23" t="s">
        <v>178</v>
      </c>
      <c r="C15" s="21"/>
      <c r="D15" s="21" t="s">
        <v>370</v>
      </c>
      <c r="E15" s="22"/>
      <c r="F15" s="313"/>
      <c r="G15" s="314"/>
      <c r="H15" s="314"/>
      <c r="I15" s="315"/>
    </row>
    <row r="16" spans="1:10" ht="45" x14ac:dyDescent="0.25">
      <c r="A16" s="309"/>
      <c r="B16" s="23" t="s">
        <v>179</v>
      </c>
      <c r="C16" s="21"/>
      <c r="D16" s="21" t="s">
        <v>370</v>
      </c>
      <c r="E16" s="22"/>
      <c r="F16" s="313"/>
      <c r="G16" s="314"/>
      <c r="H16" s="314"/>
      <c r="I16" s="315"/>
    </row>
    <row r="17" spans="1:9" ht="45" x14ac:dyDescent="0.25">
      <c r="A17" s="309"/>
      <c r="B17" s="23" t="s">
        <v>180</v>
      </c>
      <c r="C17" s="21"/>
      <c r="D17" s="21"/>
      <c r="E17" s="22" t="s">
        <v>370</v>
      </c>
      <c r="F17" s="313"/>
      <c r="G17" s="314"/>
      <c r="H17" s="314"/>
      <c r="I17" s="315"/>
    </row>
    <row r="18" spans="1:9" ht="45" x14ac:dyDescent="0.25">
      <c r="A18" s="309"/>
      <c r="B18" s="23" t="s">
        <v>181</v>
      </c>
      <c r="C18" s="21"/>
      <c r="D18" s="21"/>
      <c r="E18" s="22" t="s">
        <v>370</v>
      </c>
      <c r="F18" s="313"/>
      <c r="G18" s="314"/>
      <c r="H18" s="314"/>
      <c r="I18" s="315"/>
    </row>
    <row r="19" spans="1:9" x14ac:dyDescent="0.25">
      <c r="A19" s="309"/>
      <c r="B19" s="23" t="s">
        <v>182</v>
      </c>
      <c r="C19" s="21" t="s">
        <v>370</v>
      </c>
      <c r="D19" s="21"/>
      <c r="E19" s="22"/>
      <c r="F19" s="313"/>
      <c r="G19" s="314"/>
      <c r="H19" s="314"/>
      <c r="I19" s="315"/>
    </row>
    <row r="20" spans="1:9" ht="30" x14ac:dyDescent="0.25">
      <c r="A20" s="309"/>
      <c r="B20" s="23" t="s">
        <v>183</v>
      </c>
      <c r="C20" s="21"/>
      <c r="D20" s="21" t="s">
        <v>370</v>
      </c>
      <c r="E20" s="22"/>
      <c r="F20" s="313"/>
      <c r="G20" s="314"/>
      <c r="H20" s="314"/>
      <c r="I20" s="315"/>
    </row>
    <row r="21" spans="1:9" ht="30" x14ac:dyDescent="0.25">
      <c r="A21" s="309"/>
      <c r="B21" s="23" t="s">
        <v>184</v>
      </c>
      <c r="C21" s="21"/>
      <c r="D21" s="21" t="s">
        <v>370</v>
      </c>
      <c r="E21" s="22"/>
      <c r="F21" s="313"/>
      <c r="G21" s="314"/>
      <c r="H21" s="314"/>
      <c r="I21" s="315"/>
    </row>
    <row r="22" spans="1:9" x14ac:dyDescent="0.25">
      <c r="A22" s="309"/>
      <c r="B22" s="23" t="s">
        <v>185</v>
      </c>
      <c r="C22" s="21" t="s">
        <v>370</v>
      </c>
      <c r="D22" s="21"/>
      <c r="E22" s="22"/>
      <c r="F22" s="313"/>
      <c r="G22" s="314"/>
      <c r="H22" s="314"/>
      <c r="I22" s="315"/>
    </row>
    <row r="23" spans="1:9" ht="30" x14ac:dyDescent="0.25">
      <c r="A23" s="309"/>
      <c r="B23" s="23" t="s">
        <v>186</v>
      </c>
      <c r="C23" s="21"/>
      <c r="D23" s="21" t="s">
        <v>370</v>
      </c>
      <c r="E23" s="22"/>
      <c r="F23" s="313"/>
      <c r="G23" s="314"/>
      <c r="H23" s="314"/>
      <c r="I23" s="315"/>
    </row>
    <row r="24" spans="1:9" ht="30" x14ac:dyDescent="0.25">
      <c r="A24" s="309"/>
      <c r="B24" s="23" t="s">
        <v>187</v>
      </c>
      <c r="C24" s="21" t="s">
        <v>370</v>
      </c>
      <c r="D24" s="21"/>
      <c r="E24" s="22"/>
      <c r="F24" s="313"/>
      <c r="G24" s="314"/>
      <c r="H24" s="314"/>
      <c r="I24" s="315"/>
    </row>
    <row r="25" spans="1:9" ht="30" x14ac:dyDescent="0.25">
      <c r="A25" s="309"/>
      <c r="B25" s="23" t="s">
        <v>188</v>
      </c>
      <c r="C25" s="21"/>
      <c r="D25" s="21"/>
      <c r="E25" s="22" t="s">
        <v>370</v>
      </c>
      <c r="F25" s="313"/>
      <c r="G25" s="314"/>
      <c r="H25" s="314"/>
      <c r="I25" s="315"/>
    </row>
    <row r="26" spans="1:9" ht="30" x14ac:dyDescent="0.25">
      <c r="A26" s="309"/>
      <c r="B26" s="23" t="s">
        <v>189</v>
      </c>
      <c r="C26" s="21"/>
      <c r="D26" s="21"/>
      <c r="E26" s="22" t="s">
        <v>370</v>
      </c>
      <c r="F26" s="313"/>
      <c r="G26" s="314"/>
      <c r="H26" s="314"/>
      <c r="I26" s="315"/>
    </row>
    <row r="27" spans="1:9" ht="30" x14ac:dyDescent="0.25">
      <c r="A27" s="309"/>
      <c r="B27" s="23" t="s">
        <v>190</v>
      </c>
      <c r="C27" s="21"/>
      <c r="D27" s="21"/>
      <c r="E27" s="22" t="s">
        <v>370</v>
      </c>
      <c r="F27" s="313"/>
      <c r="G27" s="314"/>
      <c r="H27" s="314"/>
      <c r="I27" s="315"/>
    </row>
    <row r="28" spans="1:9" x14ac:dyDescent="0.25">
      <c r="A28" s="309"/>
      <c r="B28" s="23" t="s">
        <v>191</v>
      </c>
      <c r="C28" s="21"/>
      <c r="D28" s="21" t="s">
        <v>370</v>
      </c>
      <c r="E28" s="22"/>
      <c r="F28" s="313"/>
      <c r="G28" s="314"/>
      <c r="H28" s="314"/>
      <c r="I28" s="315"/>
    </row>
    <row r="29" spans="1:9" x14ac:dyDescent="0.25">
      <c r="A29" s="309"/>
      <c r="B29" s="23" t="s">
        <v>192</v>
      </c>
      <c r="C29" s="21"/>
      <c r="D29" s="21" t="s">
        <v>370</v>
      </c>
      <c r="E29" s="22"/>
      <c r="F29" s="313"/>
      <c r="G29" s="314"/>
      <c r="H29" s="314"/>
      <c r="I29" s="315"/>
    </row>
    <row r="30" spans="1:9" ht="45" x14ac:dyDescent="0.25">
      <c r="A30" s="309"/>
      <c r="B30" s="23" t="s">
        <v>193</v>
      </c>
      <c r="C30" s="21"/>
      <c r="D30" s="21" t="s">
        <v>370</v>
      </c>
      <c r="E30" s="22"/>
      <c r="F30" s="313"/>
      <c r="G30" s="314"/>
      <c r="H30" s="314"/>
      <c r="I30" s="315"/>
    </row>
    <row r="31" spans="1:9" x14ac:dyDescent="0.25">
      <c r="B31" s="24"/>
      <c r="C31" s="24"/>
      <c r="D31" s="24"/>
      <c r="E31" s="24"/>
      <c r="F31" s="24"/>
      <c r="G31" s="24"/>
      <c r="H31" s="24"/>
      <c r="I31" s="24"/>
    </row>
    <row r="32" spans="1:9" x14ac:dyDescent="0.25">
      <c r="A32" s="5" t="s">
        <v>66</v>
      </c>
      <c r="B32" s="26" t="s">
        <v>194</v>
      </c>
      <c r="C32" s="27" t="s">
        <v>68</v>
      </c>
      <c r="D32" s="27" t="s">
        <v>60</v>
      </c>
      <c r="E32" s="27" t="s">
        <v>69</v>
      </c>
      <c r="F32" s="320" t="s">
        <v>70</v>
      </c>
      <c r="G32" s="320"/>
      <c r="H32" s="320"/>
      <c r="I32" s="320"/>
    </row>
    <row r="33" spans="1:9" ht="30" x14ac:dyDescent="0.25">
      <c r="A33" s="305" t="s">
        <v>168</v>
      </c>
      <c r="B33" s="23" t="s">
        <v>195</v>
      </c>
      <c r="C33" s="21"/>
      <c r="D33" s="21"/>
      <c r="E33" s="22" t="s">
        <v>370</v>
      </c>
      <c r="F33" s="313"/>
      <c r="G33" s="314"/>
      <c r="H33" s="314"/>
      <c r="I33" s="315"/>
    </row>
    <row r="34" spans="1:9" ht="30" x14ac:dyDescent="0.25">
      <c r="A34" s="307"/>
      <c r="B34" s="23" t="s">
        <v>196</v>
      </c>
      <c r="C34" s="21"/>
      <c r="D34" s="21"/>
      <c r="E34" s="22" t="s">
        <v>370</v>
      </c>
      <c r="F34" s="313"/>
      <c r="G34" s="314"/>
      <c r="H34" s="314"/>
      <c r="I34" s="315"/>
    </row>
    <row r="35" spans="1:9" ht="30" x14ac:dyDescent="0.25">
      <c r="A35" s="305"/>
      <c r="B35" s="23" t="s">
        <v>197</v>
      </c>
      <c r="C35" s="21" t="s">
        <v>370</v>
      </c>
      <c r="D35" s="21"/>
      <c r="E35" s="22"/>
      <c r="F35" s="313"/>
      <c r="G35" s="314"/>
      <c r="H35" s="314"/>
      <c r="I35" s="315"/>
    </row>
    <row r="36" spans="1:9" ht="30" x14ac:dyDescent="0.25">
      <c r="A36" s="306"/>
      <c r="B36" s="23" t="s">
        <v>198</v>
      </c>
      <c r="C36" s="21"/>
      <c r="D36" s="21"/>
      <c r="E36" s="22" t="s">
        <v>370</v>
      </c>
      <c r="F36" s="313"/>
      <c r="G36" s="314"/>
      <c r="H36" s="314"/>
      <c r="I36" s="315"/>
    </row>
    <row r="37" spans="1:9" ht="35.25" customHeight="1" x14ac:dyDescent="0.25">
      <c r="A37" s="306"/>
      <c r="B37" s="23" t="s">
        <v>199</v>
      </c>
      <c r="C37" s="21"/>
      <c r="D37" s="21"/>
      <c r="E37" s="22" t="s">
        <v>370</v>
      </c>
      <c r="F37" s="317" t="s">
        <v>958</v>
      </c>
      <c r="G37" s="318"/>
      <c r="H37" s="318"/>
      <c r="I37" s="319"/>
    </row>
    <row r="38" spans="1:9" ht="45" x14ac:dyDescent="0.25">
      <c r="A38" s="306"/>
      <c r="B38" s="28" t="s">
        <v>396</v>
      </c>
      <c r="C38" s="21" t="s">
        <v>370</v>
      </c>
      <c r="D38" s="21"/>
      <c r="E38" s="22"/>
      <c r="F38" s="313"/>
      <c r="G38" s="314"/>
      <c r="H38" s="314"/>
      <c r="I38" s="315"/>
    </row>
    <row r="39" spans="1:9" ht="30" x14ac:dyDescent="0.25">
      <c r="A39" s="307"/>
      <c r="B39" s="23" t="s">
        <v>200</v>
      </c>
      <c r="C39" s="21"/>
      <c r="D39" s="21"/>
      <c r="E39" s="22" t="s">
        <v>370</v>
      </c>
      <c r="F39" s="313"/>
      <c r="G39" s="314"/>
      <c r="H39" s="314"/>
      <c r="I39" s="315"/>
    </row>
    <row r="40" spans="1:9" x14ac:dyDescent="0.25">
      <c r="B40" s="25"/>
      <c r="C40" s="24"/>
      <c r="D40" s="24"/>
      <c r="E40" s="24"/>
      <c r="F40" s="24"/>
      <c r="G40" s="24"/>
      <c r="H40" s="24"/>
      <c r="I40" s="24"/>
    </row>
    <row r="41" spans="1:9" x14ac:dyDescent="0.25">
      <c r="A41" s="5" t="s">
        <v>66</v>
      </c>
      <c r="B41" s="26" t="s">
        <v>201</v>
      </c>
      <c r="C41" s="27" t="s">
        <v>68</v>
      </c>
      <c r="D41" s="27" t="s">
        <v>60</v>
      </c>
      <c r="E41" s="27" t="s">
        <v>69</v>
      </c>
      <c r="F41" s="320" t="s">
        <v>70</v>
      </c>
      <c r="G41" s="320"/>
      <c r="H41" s="320"/>
      <c r="I41" s="320"/>
    </row>
    <row r="42" spans="1:9" ht="30" x14ac:dyDescent="0.25">
      <c r="A42" s="309" t="s">
        <v>168</v>
      </c>
      <c r="B42" s="20" t="s">
        <v>202</v>
      </c>
      <c r="C42" s="21"/>
      <c r="D42" s="21" t="s">
        <v>370</v>
      </c>
      <c r="E42" s="22"/>
      <c r="F42" s="313"/>
      <c r="G42" s="314"/>
      <c r="H42" s="314"/>
      <c r="I42" s="315"/>
    </row>
    <row r="43" spans="1:9" ht="45" x14ac:dyDescent="0.25">
      <c r="A43" s="309"/>
      <c r="B43" s="20" t="s">
        <v>203</v>
      </c>
      <c r="C43" s="21"/>
      <c r="D43" s="21" t="s">
        <v>370</v>
      </c>
      <c r="E43" s="22"/>
      <c r="F43" s="313"/>
      <c r="G43" s="314"/>
      <c r="H43" s="314"/>
      <c r="I43" s="315"/>
    </row>
    <row r="44" spans="1:9" ht="30" x14ac:dyDescent="0.25">
      <c r="A44" s="309"/>
      <c r="B44" s="20" t="s">
        <v>204</v>
      </c>
      <c r="C44" s="21"/>
      <c r="D44" s="21"/>
      <c r="E44" s="22" t="s">
        <v>370</v>
      </c>
      <c r="F44" s="313"/>
      <c r="G44" s="314"/>
      <c r="H44" s="314"/>
      <c r="I44" s="315"/>
    </row>
    <row r="45" spans="1:9" ht="45" x14ac:dyDescent="0.25">
      <c r="A45" s="309"/>
      <c r="B45" s="20" t="s">
        <v>205</v>
      </c>
      <c r="C45" s="21"/>
      <c r="D45" s="21" t="s">
        <v>370</v>
      </c>
      <c r="E45" s="22"/>
      <c r="F45" s="317" t="s">
        <v>959</v>
      </c>
      <c r="G45" s="318"/>
      <c r="H45" s="318"/>
      <c r="I45" s="319"/>
    </row>
    <row r="46" spans="1:9" ht="30" x14ac:dyDescent="0.25">
      <c r="A46" s="309"/>
      <c r="B46" s="20" t="s">
        <v>206</v>
      </c>
      <c r="C46" s="21" t="s">
        <v>370</v>
      </c>
      <c r="D46" s="21"/>
      <c r="E46" s="22"/>
      <c r="F46" s="313"/>
      <c r="G46" s="314"/>
      <c r="H46" s="314"/>
      <c r="I46" s="315"/>
    </row>
    <row r="47" spans="1:9" ht="30" x14ac:dyDescent="0.25">
      <c r="A47" s="309"/>
      <c r="B47" s="20" t="s">
        <v>207</v>
      </c>
      <c r="C47" s="21" t="s">
        <v>370</v>
      </c>
      <c r="D47" s="21"/>
      <c r="E47" s="22"/>
      <c r="F47" s="313"/>
      <c r="G47" s="314"/>
      <c r="H47" s="314"/>
      <c r="I47" s="315"/>
    </row>
    <row r="48" spans="1:9" x14ac:dyDescent="0.25">
      <c r="B48" s="24"/>
      <c r="C48" s="24"/>
      <c r="D48" s="24"/>
      <c r="E48" s="24"/>
      <c r="F48" s="24"/>
      <c r="G48" s="24"/>
      <c r="H48" s="24"/>
      <c r="I48" s="24"/>
    </row>
    <row r="49" spans="1:9" x14ac:dyDescent="0.25">
      <c r="A49" s="5" t="s">
        <v>66</v>
      </c>
      <c r="B49" s="26" t="s">
        <v>208</v>
      </c>
      <c r="C49" s="27" t="s">
        <v>68</v>
      </c>
      <c r="D49" s="27" t="s">
        <v>60</v>
      </c>
      <c r="E49" s="27" t="s">
        <v>69</v>
      </c>
      <c r="F49" s="320" t="s">
        <v>70</v>
      </c>
      <c r="G49" s="320"/>
      <c r="H49" s="320"/>
      <c r="I49" s="320"/>
    </row>
    <row r="50" spans="1:9" ht="76.5" customHeight="1" x14ac:dyDescent="0.25">
      <c r="A50" s="309" t="s">
        <v>168</v>
      </c>
      <c r="B50" s="20" t="s">
        <v>209</v>
      </c>
      <c r="C50" s="21"/>
      <c r="D50" s="21"/>
      <c r="E50" s="21" t="s">
        <v>370</v>
      </c>
      <c r="F50" s="316" t="s">
        <v>960</v>
      </c>
      <c r="G50" s="316"/>
      <c r="H50" s="316"/>
      <c r="I50" s="316"/>
    </row>
    <row r="51" spans="1:9" ht="45" x14ac:dyDescent="0.25">
      <c r="A51" s="309"/>
      <c r="B51" s="20" t="s">
        <v>210</v>
      </c>
      <c r="C51" s="21"/>
      <c r="D51" s="21"/>
      <c r="E51" s="21" t="s">
        <v>370</v>
      </c>
      <c r="F51" s="316" t="s">
        <v>961</v>
      </c>
      <c r="G51" s="316"/>
      <c r="H51" s="316"/>
      <c r="I51" s="316"/>
    </row>
    <row r="52" spans="1:9" ht="45" x14ac:dyDescent="0.25">
      <c r="A52" s="309"/>
      <c r="B52" s="20" t="s">
        <v>211</v>
      </c>
      <c r="C52" s="21"/>
      <c r="D52" s="21"/>
      <c r="E52" s="21" t="s">
        <v>370</v>
      </c>
      <c r="F52" s="308" t="s">
        <v>962</v>
      </c>
      <c r="G52" s="308"/>
      <c r="H52" s="308"/>
      <c r="I52" s="308"/>
    </row>
    <row r="53" spans="1:9" x14ac:dyDescent="0.25">
      <c r="B53" s="24"/>
      <c r="C53" s="24"/>
      <c r="D53" s="24"/>
      <c r="E53" s="24"/>
      <c r="F53" s="24"/>
      <c r="G53" s="24"/>
      <c r="H53" s="24"/>
      <c r="I53" s="24"/>
    </row>
    <row r="54" spans="1:9" x14ac:dyDescent="0.25">
      <c r="A54" s="5" t="s">
        <v>66</v>
      </c>
      <c r="B54" s="26" t="s">
        <v>212</v>
      </c>
      <c r="C54" s="27" t="s">
        <v>68</v>
      </c>
      <c r="D54" s="27" t="s">
        <v>60</v>
      </c>
      <c r="E54" s="27" t="s">
        <v>69</v>
      </c>
      <c r="F54" s="320" t="s">
        <v>70</v>
      </c>
      <c r="G54" s="320"/>
      <c r="H54" s="320"/>
      <c r="I54" s="320"/>
    </row>
    <row r="55" spans="1:9" ht="30" x14ac:dyDescent="0.25">
      <c r="A55" s="310" t="s">
        <v>104</v>
      </c>
      <c r="B55" s="20" t="s">
        <v>213</v>
      </c>
      <c r="C55" s="21"/>
      <c r="D55" s="47" t="s">
        <v>369</v>
      </c>
      <c r="E55" s="21"/>
      <c r="F55" s="308" t="s">
        <v>405</v>
      </c>
      <c r="G55" s="308"/>
      <c r="H55" s="308"/>
      <c r="I55" s="308"/>
    </row>
    <row r="56" spans="1:9" x14ac:dyDescent="0.25">
      <c r="A56" s="311"/>
      <c r="B56" s="20" t="s">
        <v>214</v>
      </c>
      <c r="C56" s="21"/>
      <c r="D56" s="47" t="s">
        <v>369</v>
      </c>
      <c r="E56" s="21"/>
      <c r="F56" s="308"/>
      <c r="G56" s="308"/>
      <c r="H56" s="308"/>
      <c r="I56" s="308"/>
    </row>
    <row r="57" spans="1:9" x14ac:dyDescent="0.25">
      <c r="A57" s="311"/>
      <c r="B57" s="20" t="s">
        <v>215</v>
      </c>
      <c r="C57" s="21"/>
      <c r="D57" s="47" t="s">
        <v>369</v>
      </c>
      <c r="E57" s="21"/>
      <c r="F57" s="308"/>
      <c r="G57" s="308"/>
      <c r="H57" s="308"/>
      <c r="I57" s="308"/>
    </row>
    <row r="58" spans="1:9" ht="30" x14ac:dyDescent="0.25">
      <c r="A58" s="311"/>
      <c r="B58" s="20" t="s">
        <v>216</v>
      </c>
      <c r="C58" s="21"/>
      <c r="D58" s="47" t="s">
        <v>369</v>
      </c>
      <c r="E58" s="21"/>
      <c r="F58" s="308"/>
      <c r="G58" s="308"/>
      <c r="H58" s="308"/>
      <c r="I58" s="308"/>
    </row>
    <row r="59" spans="1:9" ht="30" x14ac:dyDescent="0.25">
      <c r="A59" s="311"/>
      <c r="B59" s="20" t="s">
        <v>217</v>
      </c>
      <c r="C59" s="21"/>
      <c r="D59" s="47" t="s">
        <v>369</v>
      </c>
      <c r="E59" s="21"/>
      <c r="F59" s="308"/>
      <c r="G59" s="308"/>
      <c r="H59" s="308"/>
      <c r="I59" s="308"/>
    </row>
    <row r="60" spans="1:9" ht="30" x14ac:dyDescent="0.25">
      <c r="A60" s="311"/>
      <c r="B60" s="20" t="s">
        <v>218</v>
      </c>
      <c r="C60" s="21"/>
      <c r="D60" s="21" t="s">
        <v>370</v>
      </c>
      <c r="E60" s="21"/>
      <c r="F60" s="308" t="s">
        <v>371</v>
      </c>
      <c r="G60" s="308"/>
      <c r="H60" s="308"/>
      <c r="I60" s="308"/>
    </row>
    <row r="61" spans="1:9" ht="45" x14ac:dyDescent="0.25">
      <c r="A61" s="311"/>
      <c r="B61" s="20" t="s">
        <v>219</v>
      </c>
      <c r="C61" s="21"/>
      <c r="D61" s="21" t="s">
        <v>370</v>
      </c>
      <c r="E61" s="21"/>
      <c r="F61" s="308" t="s">
        <v>563</v>
      </c>
      <c r="G61" s="308"/>
      <c r="H61" s="308"/>
      <c r="I61" s="308"/>
    </row>
    <row r="62" spans="1:9" ht="30" x14ac:dyDescent="0.25">
      <c r="A62" s="311"/>
      <c r="B62" s="20" t="s">
        <v>220</v>
      </c>
      <c r="C62" s="21" t="s">
        <v>370</v>
      </c>
      <c r="D62" s="21"/>
      <c r="E62" s="21"/>
      <c r="F62" s="308"/>
      <c r="G62" s="308"/>
      <c r="H62" s="308"/>
      <c r="I62" s="308"/>
    </row>
    <row r="63" spans="1:9" ht="30" x14ac:dyDescent="0.25">
      <c r="A63" s="312"/>
      <c r="B63" s="20" t="s">
        <v>221</v>
      </c>
      <c r="C63" s="21"/>
      <c r="D63" s="21"/>
      <c r="E63" s="21"/>
      <c r="F63" s="308"/>
      <c r="G63" s="308"/>
      <c r="H63" s="308"/>
      <c r="I63" s="308"/>
    </row>
  </sheetData>
  <mergeCells count="65">
    <mergeCell ref="F11:I11"/>
    <mergeCell ref="F12:I12"/>
    <mergeCell ref="F13:I13"/>
    <mergeCell ref="F14:I14"/>
    <mergeCell ref="F41:I41"/>
    <mergeCell ref="F32:I32"/>
    <mergeCell ref="F19:I19"/>
    <mergeCell ref="F20:I20"/>
    <mergeCell ref="F21:I21"/>
    <mergeCell ref="F22:I22"/>
    <mergeCell ref="F23:I23"/>
    <mergeCell ref="F24:I24"/>
    <mergeCell ref="F25:I25"/>
    <mergeCell ref="F26:I26"/>
    <mergeCell ref="F27:I27"/>
    <mergeCell ref="F28:I28"/>
    <mergeCell ref="B1:I1"/>
    <mergeCell ref="B2:I2"/>
    <mergeCell ref="B3:I3"/>
    <mergeCell ref="F4:I4"/>
    <mergeCell ref="F10:I10"/>
    <mergeCell ref="F5:I5"/>
    <mergeCell ref="F6:I6"/>
    <mergeCell ref="F7:I7"/>
    <mergeCell ref="F8:I8"/>
    <mergeCell ref="F9:I9"/>
    <mergeCell ref="F61:I61"/>
    <mergeCell ref="F35:I35"/>
    <mergeCell ref="F36:I36"/>
    <mergeCell ref="F37:I37"/>
    <mergeCell ref="F38:I38"/>
    <mergeCell ref="F55:I55"/>
    <mergeCell ref="F42:I42"/>
    <mergeCell ref="F43:I43"/>
    <mergeCell ref="F44:I44"/>
    <mergeCell ref="F45:I45"/>
    <mergeCell ref="F46:I46"/>
    <mergeCell ref="F49:I49"/>
    <mergeCell ref="F54:I54"/>
    <mergeCell ref="F39:I39"/>
    <mergeCell ref="A33:A34"/>
    <mergeCell ref="F33:I33"/>
    <mergeCell ref="F15:I15"/>
    <mergeCell ref="F16:I16"/>
    <mergeCell ref="F17:I17"/>
    <mergeCell ref="F18:I18"/>
    <mergeCell ref="F34:I34"/>
    <mergeCell ref="F29:I29"/>
    <mergeCell ref="F30:I30"/>
    <mergeCell ref="A35:A39"/>
    <mergeCell ref="F62:I62"/>
    <mergeCell ref="F63:I63"/>
    <mergeCell ref="A5:A30"/>
    <mergeCell ref="A42:A47"/>
    <mergeCell ref="A50:A52"/>
    <mergeCell ref="A55:A63"/>
    <mergeCell ref="F56:I56"/>
    <mergeCell ref="F57:I57"/>
    <mergeCell ref="F58:I58"/>
    <mergeCell ref="F59:I59"/>
    <mergeCell ref="F60:I60"/>
    <mergeCell ref="F47:I47"/>
    <mergeCell ref="F50:I50"/>
    <mergeCell ref="F51:I51"/>
    <mergeCell ref="F52:I52"/>
  </mergeCells>
  <hyperlinks>
    <hyperlink ref="A50:A52" r:id="rId1" display="Acuerdo 049 de 2000"/>
    <hyperlink ref="A42:A47" r:id="rId2" display="Acuerdo 049 de 2000"/>
    <hyperlink ref="A5:A30" r:id="rId3" display="Acuerdo 049 de 2000"/>
    <hyperlink ref="A55:A63" r:id="rId4" display="Acuerdo 050 de 2000"/>
  </hyperlinks>
  <pageMargins left="0.7" right="0.7" top="0.75" bottom="0.75" header="0.3" footer="0.3"/>
  <pageSetup scale="43" orientation="portrait" horizontalDpi="200" verticalDpi="200" r:id="rId5"/>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sheetPr>
  <dimension ref="A1:N288"/>
  <sheetViews>
    <sheetView topLeftCell="A255" zoomScale="80" zoomScaleNormal="80" workbookViewId="0">
      <selection activeCell="A269" sqref="A269"/>
    </sheetView>
  </sheetViews>
  <sheetFormatPr baseColWidth="10" defaultColWidth="11.42578125" defaultRowHeight="15" x14ac:dyDescent="0.25"/>
  <cols>
    <col min="1" max="1" width="18.5703125" customWidth="1"/>
    <col min="2" max="2" width="78.7109375" customWidth="1"/>
    <col min="3" max="3" width="21.140625" customWidth="1"/>
    <col min="4" max="7" width="18.5703125" customWidth="1"/>
    <col min="8" max="8" width="18" customWidth="1"/>
    <col min="9" max="10" width="13.5703125" customWidth="1"/>
    <col min="11" max="11" width="20.7109375" customWidth="1"/>
    <col min="12" max="12" width="26.7109375" customWidth="1"/>
  </cols>
  <sheetData>
    <row r="1" spans="1:11" ht="26.25" x14ac:dyDescent="0.25">
      <c r="A1" s="360" t="s">
        <v>237</v>
      </c>
      <c r="B1" s="361"/>
      <c r="C1" s="361"/>
      <c r="D1" s="361"/>
      <c r="E1" s="361"/>
      <c r="F1" s="361"/>
      <c r="G1" s="361"/>
      <c r="H1" s="361"/>
      <c r="I1" s="361"/>
      <c r="J1" s="361"/>
      <c r="K1" s="362"/>
    </row>
    <row r="2" spans="1:11" x14ac:dyDescent="0.25">
      <c r="A2" s="347" t="s">
        <v>238</v>
      </c>
      <c r="B2" s="347"/>
      <c r="C2" s="348"/>
      <c r="D2" s="349"/>
      <c r="E2" s="349"/>
      <c r="F2" s="349"/>
      <c r="G2" s="349"/>
      <c r="H2" s="349"/>
      <c r="I2" s="349"/>
      <c r="J2" s="349"/>
      <c r="K2" s="350"/>
    </row>
    <row r="3" spans="1:11" ht="51" customHeight="1" x14ac:dyDescent="0.25">
      <c r="A3" s="351" t="s">
        <v>239</v>
      </c>
      <c r="B3" s="351"/>
      <c r="C3" s="348" t="s">
        <v>437</v>
      </c>
      <c r="D3" s="349"/>
      <c r="E3" s="349"/>
      <c r="F3" s="349"/>
      <c r="G3" s="349"/>
      <c r="H3" s="349"/>
      <c r="I3" s="349"/>
      <c r="J3" s="349"/>
      <c r="K3" s="350"/>
    </row>
    <row r="4" spans="1:11" x14ac:dyDescent="0.25">
      <c r="A4" s="347" t="s">
        <v>240</v>
      </c>
      <c r="B4" s="347"/>
      <c r="C4" s="333"/>
      <c r="D4" s="333"/>
      <c r="E4" s="333"/>
      <c r="F4" s="333"/>
      <c r="G4" s="333"/>
      <c r="H4" s="333"/>
      <c r="I4" s="333"/>
      <c r="J4" s="333"/>
      <c r="K4" s="334"/>
    </row>
    <row r="5" spans="1:11" x14ac:dyDescent="0.25">
      <c r="A5" s="326" t="s">
        <v>374</v>
      </c>
      <c r="B5" s="327"/>
      <c r="C5" s="327"/>
      <c r="D5" s="327"/>
      <c r="E5" s="327"/>
      <c r="F5" s="327"/>
      <c r="G5" s="327"/>
      <c r="H5" s="327"/>
      <c r="I5" s="327"/>
      <c r="J5" s="327"/>
      <c r="K5" s="328"/>
    </row>
    <row r="6" spans="1:11" x14ac:dyDescent="0.25">
      <c r="A6" s="329"/>
      <c r="B6" s="330"/>
      <c r="C6" s="330"/>
      <c r="D6" s="330"/>
      <c r="E6" s="330"/>
      <c r="F6" s="330"/>
      <c r="G6" s="330"/>
      <c r="H6" s="330"/>
      <c r="I6" s="330"/>
      <c r="J6" s="330"/>
      <c r="K6" s="331"/>
    </row>
    <row r="7" spans="1:11" ht="27.75" customHeight="1" x14ac:dyDescent="0.25">
      <c r="A7" s="332" t="s">
        <v>241</v>
      </c>
      <c r="B7" s="333"/>
      <c r="C7" s="333"/>
      <c r="D7" s="333"/>
      <c r="E7" s="333"/>
      <c r="F7" s="333"/>
      <c r="G7" s="333"/>
      <c r="H7" s="333"/>
      <c r="I7" s="333"/>
      <c r="J7" s="333"/>
      <c r="K7" s="334"/>
    </row>
    <row r="8" spans="1:11" x14ac:dyDescent="0.25">
      <c r="A8" s="335" t="s">
        <v>242</v>
      </c>
      <c r="B8" s="335" t="s">
        <v>243</v>
      </c>
      <c r="C8" s="338" t="s">
        <v>244</v>
      </c>
      <c r="D8" s="339"/>
      <c r="E8" s="339"/>
      <c r="F8" s="339"/>
      <c r="G8" s="339"/>
      <c r="H8" s="339"/>
      <c r="I8" s="339"/>
      <c r="J8" s="340"/>
      <c r="K8" s="341" t="s">
        <v>245</v>
      </c>
    </row>
    <row r="9" spans="1:11" ht="34.5" customHeight="1" x14ac:dyDescent="0.25">
      <c r="A9" s="336"/>
      <c r="B9" s="336"/>
      <c r="C9" s="341" t="s">
        <v>246</v>
      </c>
      <c r="D9" s="344" t="s">
        <v>247</v>
      </c>
      <c r="E9" s="345"/>
      <c r="F9" s="345"/>
      <c r="G9" s="345"/>
      <c r="H9" s="346"/>
      <c r="I9" s="341" t="s">
        <v>248</v>
      </c>
      <c r="J9" s="341" t="s">
        <v>249</v>
      </c>
      <c r="K9" s="342"/>
    </row>
    <row r="10" spans="1:11" ht="33" customHeight="1" x14ac:dyDescent="0.25">
      <c r="A10" s="337"/>
      <c r="B10" s="337"/>
      <c r="C10" s="343"/>
      <c r="D10" s="13" t="s">
        <v>250</v>
      </c>
      <c r="E10" s="13" t="s">
        <v>251</v>
      </c>
      <c r="F10" s="13" t="s">
        <v>252</v>
      </c>
      <c r="G10" s="13" t="s">
        <v>253</v>
      </c>
      <c r="H10" s="13" t="s">
        <v>254</v>
      </c>
      <c r="I10" s="343"/>
      <c r="J10" s="343"/>
      <c r="K10" s="343"/>
    </row>
    <row r="11" spans="1:11" x14ac:dyDescent="0.25">
      <c r="A11" s="14">
        <v>1</v>
      </c>
      <c r="B11" s="14" t="s">
        <v>255</v>
      </c>
      <c r="C11" s="14" t="s">
        <v>399</v>
      </c>
      <c r="D11" s="14">
        <v>8</v>
      </c>
      <c r="E11" s="14">
        <v>56</v>
      </c>
      <c r="F11" s="14" t="s">
        <v>371</v>
      </c>
      <c r="G11" s="14">
        <v>10</v>
      </c>
      <c r="H11" s="14"/>
      <c r="I11" s="14" t="s">
        <v>406</v>
      </c>
      <c r="J11" s="14" t="s">
        <v>371</v>
      </c>
      <c r="K11" s="14"/>
    </row>
    <row r="12" spans="1:11" x14ac:dyDescent="0.25">
      <c r="A12" s="14">
        <v>2</v>
      </c>
      <c r="B12" s="14" t="s">
        <v>392</v>
      </c>
      <c r="C12" s="14"/>
      <c r="D12" s="14">
        <v>1</v>
      </c>
      <c r="E12" s="14">
        <v>6</v>
      </c>
      <c r="F12" s="14"/>
      <c r="G12" s="14"/>
      <c r="H12" s="14"/>
      <c r="I12" s="14" t="s">
        <v>423</v>
      </c>
      <c r="J12" s="14">
        <f t="shared" ref="J12:J18" si="0">SUM(D12:H12)*3/100</f>
        <v>0.21</v>
      </c>
      <c r="K12" s="14" t="b">
        <f>'MEDICIÓN ARCHIVOS DE GESTIÓN'!J222=(SUM(F12:I12))*3/100</f>
        <v>1</v>
      </c>
    </row>
    <row r="13" spans="1:11" ht="26.25" x14ac:dyDescent="0.25">
      <c r="A13" s="14">
        <v>3</v>
      </c>
      <c r="B13" s="48" t="s">
        <v>402</v>
      </c>
      <c r="C13" s="14" t="s">
        <v>403</v>
      </c>
      <c r="D13" s="14">
        <v>12</v>
      </c>
      <c r="E13" s="14"/>
      <c r="F13" s="14"/>
      <c r="G13" s="14"/>
      <c r="H13" s="14"/>
      <c r="I13" s="14">
        <f>SUM(D13:H13)</f>
        <v>12</v>
      </c>
      <c r="J13" s="14">
        <f t="shared" si="0"/>
        <v>0.36</v>
      </c>
      <c r="K13" s="14"/>
    </row>
    <row r="14" spans="1:11" ht="26.25" x14ac:dyDescent="0.25">
      <c r="A14" s="14">
        <v>4</v>
      </c>
      <c r="B14" s="48" t="s">
        <v>415</v>
      </c>
      <c r="C14" s="14" t="s">
        <v>416</v>
      </c>
      <c r="D14" s="14">
        <v>2</v>
      </c>
      <c r="E14" s="14">
        <v>12</v>
      </c>
      <c r="F14" s="14">
        <v>0</v>
      </c>
      <c r="G14" s="14">
        <v>0</v>
      </c>
      <c r="H14" s="14">
        <v>1.2</v>
      </c>
      <c r="I14" s="14">
        <v>0.5</v>
      </c>
      <c r="J14" s="14">
        <f t="shared" si="0"/>
        <v>0.45599999999999996</v>
      </c>
      <c r="K14" s="14"/>
    </row>
    <row r="15" spans="1:11" x14ac:dyDescent="0.25">
      <c r="A15" s="14">
        <v>5</v>
      </c>
      <c r="B15" s="14"/>
      <c r="C15" s="14"/>
      <c r="D15" s="14">
        <f>SUM(D11:D14)</f>
        <v>23</v>
      </c>
      <c r="E15" s="14">
        <f>SUM(E11:E14)</f>
        <v>74</v>
      </c>
      <c r="F15" s="14" t="s">
        <v>366</v>
      </c>
      <c r="G15" s="14"/>
      <c r="H15" s="14"/>
      <c r="I15" s="14">
        <f>SUM(D15:H15)</f>
        <v>97</v>
      </c>
      <c r="J15" s="14">
        <f t="shared" si="0"/>
        <v>2.91</v>
      </c>
      <c r="K15" s="14"/>
    </row>
    <row r="16" spans="1:11" x14ac:dyDescent="0.25">
      <c r="A16" s="14">
        <v>6</v>
      </c>
      <c r="B16" s="14"/>
      <c r="C16" s="14"/>
      <c r="D16" s="14"/>
      <c r="E16" s="14"/>
      <c r="F16" s="14"/>
      <c r="G16" s="14"/>
      <c r="H16" s="14"/>
      <c r="I16" s="14">
        <f>SUM(D16:H16)</f>
        <v>0</v>
      </c>
      <c r="J16" s="14">
        <f t="shared" si="0"/>
        <v>0</v>
      </c>
      <c r="K16" s="14"/>
    </row>
    <row r="17" spans="1:11" x14ac:dyDescent="0.25">
      <c r="A17" s="14">
        <v>7</v>
      </c>
      <c r="B17" s="14"/>
      <c r="C17" s="14"/>
      <c r="D17" s="14"/>
      <c r="E17" s="14"/>
      <c r="F17" s="14"/>
      <c r="G17" s="14"/>
      <c r="H17" s="14"/>
      <c r="I17" s="14"/>
      <c r="J17" s="14">
        <f t="shared" si="0"/>
        <v>0</v>
      </c>
      <c r="K17" s="14"/>
    </row>
    <row r="18" spans="1:11" x14ac:dyDescent="0.25">
      <c r="A18" s="14">
        <v>8</v>
      </c>
      <c r="B18" s="14"/>
      <c r="C18" s="14"/>
      <c r="D18" s="14"/>
      <c r="E18" s="14"/>
      <c r="F18" s="14"/>
      <c r="G18" s="14"/>
      <c r="H18" s="14"/>
      <c r="I18" s="14"/>
      <c r="J18" s="14">
        <f t="shared" si="0"/>
        <v>0</v>
      </c>
      <c r="K18" s="14"/>
    </row>
    <row r="19" spans="1:11" x14ac:dyDescent="0.25">
      <c r="A19" s="14">
        <v>9</v>
      </c>
      <c r="B19" s="14"/>
      <c r="C19" s="14"/>
      <c r="D19" s="14"/>
      <c r="E19" s="14"/>
      <c r="F19" s="14"/>
      <c r="G19" s="14"/>
      <c r="H19" s="14"/>
      <c r="I19" s="14" t="s">
        <v>424</v>
      </c>
      <c r="J19" s="14" t="s">
        <v>371</v>
      </c>
      <c r="K19" s="14"/>
    </row>
    <row r="21" spans="1:11" x14ac:dyDescent="0.25">
      <c r="A21" s="347" t="s">
        <v>238</v>
      </c>
      <c r="B21" s="347"/>
      <c r="C21" s="348" t="s">
        <v>438</v>
      </c>
      <c r="D21" s="349"/>
      <c r="E21" s="349"/>
      <c r="F21" s="349"/>
      <c r="G21" s="349"/>
      <c r="H21" s="349"/>
      <c r="I21" s="349"/>
      <c r="J21" s="349"/>
      <c r="K21" s="350"/>
    </row>
    <row r="22" spans="1:11" x14ac:dyDescent="0.25">
      <c r="A22" s="351" t="s">
        <v>239</v>
      </c>
      <c r="B22" s="351"/>
      <c r="C22" s="348" t="s">
        <v>417</v>
      </c>
      <c r="D22" s="349"/>
      <c r="E22" s="349"/>
      <c r="F22" s="349"/>
      <c r="G22" s="349"/>
      <c r="H22" s="349"/>
      <c r="I22" s="349"/>
      <c r="J22" s="349"/>
      <c r="K22" s="350"/>
    </row>
    <row r="23" spans="1:11" x14ac:dyDescent="0.25">
      <c r="A23" s="347" t="s">
        <v>240</v>
      </c>
      <c r="B23" s="347"/>
      <c r="C23" s="333"/>
      <c r="D23" s="333"/>
      <c r="E23" s="333"/>
      <c r="F23" s="333"/>
      <c r="G23" s="333"/>
      <c r="H23" s="333"/>
      <c r="I23" s="333"/>
      <c r="J23" s="333"/>
      <c r="K23" s="334"/>
    </row>
    <row r="24" spans="1:11" x14ac:dyDescent="0.25">
      <c r="A24" s="326" t="s">
        <v>374</v>
      </c>
      <c r="B24" s="327"/>
      <c r="C24" s="327"/>
      <c r="D24" s="327"/>
      <c r="E24" s="327"/>
      <c r="F24" s="327"/>
      <c r="G24" s="327"/>
      <c r="H24" s="327"/>
      <c r="I24" s="327"/>
      <c r="J24" s="327"/>
      <c r="K24" s="328"/>
    </row>
    <row r="25" spans="1:11" x14ac:dyDescent="0.25">
      <c r="A25" s="329"/>
      <c r="B25" s="330"/>
      <c r="C25" s="330"/>
      <c r="D25" s="330"/>
      <c r="E25" s="330"/>
      <c r="F25" s="330"/>
      <c r="G25" s="330"/>
      <c r="H25" s="330"/>
      <c r="I25" s="330"/>
      <c r="J25" s="330"/>
      <c r="K25" s="331"/>
    </row>
    <row r="26" spans="1:11" ht="23.45" customHeight="1" x14ac:dyDescent="0.25">
      <c r="A26" s="332" t="s">
        <v>241</v>
      </c>
      <c r="B26" s="333"/>
      <c r="C26" s="333"/>
      <c r="D26" s="333"/>
      <c r="E26" s="333"/>
      <c r="F26" s="333"/>
      <c r="G26" s="333"/>
      <c r="H26" s="333"/>
      <c r="I26" s="333"/>
      <c r="J26" s="333"/>
      <c r="K26" s="334"/>
    </row>
    <row r="27" spans="1:11" ht="22.15" customHeight="1" x14ac:dyDescent="0.25">
      <c r="A27" s="335" t="s">
        <v>242</v>
      </c>
      <c r="B27" s="335" t="s">
        <v>243</v>
      </c>
      <c r="C27" s="338" t="s">
        <v>244</v>
      </c>
      <c r="D27" s="339"/>
      <c r="E27" s="339"/>
      <c r="F27" s="339"/>
      <c r="G27" s="339"/>
      <c r="H27" s="339"/>
      <c r="I27" s="339"/>
      <c r="J27" s="340"/>
      <c r="K27" s="341" t="s">
        <v>245</v>
      </c>
    </row>
    <row r="28" spans="1:11" ht="27" customHeight="1" x14ac:dyDescent="0.25">
      <c r="A28" s="336"/>
      <c r="B28" s="336"/>
      <c r="C28" s="341" t="s">
        <v>246</v>
      </c>
      <c r="D28" s="344" t="s">
        <v>247</v>
      </c>
      <c r="E28" s="345"/>
      <c r="F28" s="345"/>
      <c r="G28" s="345"/>
      <c r="H28" s="346"/>
      <c r="I28" s="341" t="s">
        <v>248</v>
      </c>
      <c r="J28" s="341" t="s">
        <v>249</v>
      </c>
      <c r="K28" s="342"/>
    </row>
    <row r="29" spans="1:11" x14ac:dyDescent="0.25">
      <c r="A29" s="337"/>
      <c r="B29" s="337"/>
      <c r="C29" s="343"/>
      <c r="D29" s="13" t="s">
        <v>250</v>
      </c>
      <c r="E29" s="13" t="s">
        <v>251</v>
      </c>
      <c r="F29" s="13" t="s">
        <v>252</v>
      </c>
      <c r="G29" s="13" t="s">
        <v>253</v>
      </c>
      <c r="H29" s="13" t="s">
        <v>254</v>
      </c>
      <c r="I29" s="343"/>
      <c r="J29" s="343"/>
      <c r="K29" s="343"/>
    </row>
    <row r="30" spans="1:11" x14ac:dyDescent="0.25">
      <c r="A30" s="14">
        <v>1</v>
      </c>
      <c r="B30" s="14" t="s">
        <v>425</v>
      </c>
      <c r="C30" s="14" t="s">
        <v>399</v>
      </c>
      <c r="D30" s="14">
        <v>8</v>
      </c>
      <c r="E30" s="14">
        <v>28</v>
      </c>
      <c r="F30" s="14" t="s">
        <v>371</v>
      </c>
      <c r="G30" s="14">
        <v>0</v>
      </c>
      <c r="H30" s="14"/>
      <c r="I30" s="14" t="s">
        <v>406</v>
      </c>
      <c r="J30" s="14" t="s">
        <v>371</v>
      </c>
      <c r="K30" s="14"/>
    </row>
    <row r="31" spans="1:11" x14ac:dyDescent="0.25">
      <c r="A31" s="14">
        <v>2</v>
      </c>
      <c r="B31" s="14" t="s">
        <v>439</v>
      </c>
      <c r="C31" s="14" t="s">
        <v>440</v>
      </c>
      <c r="D31" s="14">
        <v>0</v>
      </c>
      <c r="E31" s="14">
        <v>1</v>
      </c>
      <c r="F31" s="14"/>
      <c r="G31" s="14">
        <v>0</v>
      </c>
      <c r="H31" s="14"/>
      <c r="I31" s="14" t="s">
        <v>441</v>
      </c>
      <c r="J31" s="14">
        <f>SUM(D31:H31) *3/100</f>
        <v>0.03</v>
      </c>
      <c r="K31" s="14"/>
    </row>
    <row r="32" spans="1:11" x14ac:dyDescent="0.25">
      <c r="A32" s="14">
        <v>3</v>
      </c>
      <c r="B32" s="48" t="s">
        <v>426</v>
      </c>
      <c r="C32" s="14" t="s">
        <v>403</v>
      </c>
      <c r="D32" s="14">
        <v>12</v>
      </c>
      <c r="E32" s="14"/>
      <c r="F32" s="14"/>
      <c r="G32" s="14">
        <v>0</v>
      </c>
      <c r="H32" s="14"/>
      <c r="I32" s="14">
        <f>SUM(D32:H32)</f>
        <v>12</v>
      </c>
      <c r="J32" s="14">
        <f t="shared" ref="J32:J38" si="1">+I32*5/100</f>
        <v>0.6</v>
      </c>
      <c r="K32" s="14"/>
    </row>
    <row r="33" spans="1:11" x14ac:dyDescent="0.25">
      <c r="A33" s="14">
        <v>4</v>
      </c>
      <c r="B33" s="48" t="s">
        <v>427</v>
      </c>
      <c r="C33" s="14" t="s">
        <v>416</v>
      </c>
      <c r="D33" s="14">
        <v>2</v>
      </c>
      <c r="E33" s="14">
        <v>12</v>
      </c>
      <c r="F33" s="14">
        <v>0</v>
      </c>
      <c r="G33" s="14">
        <v>0</v>
      </c>
      <c r="H33" s="14">
        <v>1.2</v>
      </c>
      <c r="I33" s="14">
        <v>0.5</v>
      </c>
      <c r="J33" s="14">
        <f t="shared" si="1"/>
        <v>2.5000000000000001E-2</v>
      </c>
      <c r="K33" s="14"/>
    </row>
    <row r="34" spans="1:11" x14ac:dyDescent="0.25">
      <c r="A34" s="14">
        <v>5</v>
      </c>
      <c r="B34" s="14" t="s">
        <v>431</v>
      </c>
      <c r="C34" s="14" t="s">
        <v>432</v>
      </c>
      <c r="D34" s="14">
        <v>10</v>
      </c>
      <c r="E34" s="14">
        <v>60</v>
      </c>
      <c r="F34" s="14">
        <v>0</v>
      </c>
      <c r="G34" s="14">
        <v>0</v>
      </c>
      <c r="H34" s="14">
        <v>0</v>
      </c>
      <c r="I34" s="14">
        <v>2.5</v>
      </c>
      <c r="J34" s="14">
        <f t="shared" si="1"/>
        <v>0.125</v>
      </c>
      <c r="K34" s="14"/>
    </row>
    <row r="35" spans="1:11" x14ac:dyDescent="0.25">
      <c r="A35" s="14">
        <v>6</v>
      </c>
      <c r="B35" s="14"/>
      <c r="C35" s="14"/>
      <c r="D35" s="14"/>
      <c r="E35" s="14"/>
      <c r="F35" s="14"/>
      <c r="G35" s="14"/>
      <c r="H35" s="14"/>
      <c r="I35" s="14">
        <f>SUM(D35:H35)</f>
        <v>0</v>
      </c>
      <c r="J35" s="14">
        <f t="shared" si="1"/>
        <v>0</v>
      </c>
      <c r="K35" s="14"/>
    </row>
    <row r="36" spans="1:11" x14ac:dyDescent="0.25">
      <c r="A36" s="14">
        <v>7</v>
      </c>
      <c r="B36" s="14"/>
      <c r="C36" s="14"/>
      <c r="D36" s="14"/>
      <c r="E36" s="14"/>
      <c r="F36" s="14"/>
      <c r="G36" s="14"/>
      <c r="H36" s="14"/>
      <c r="I36" s="14"/>
      <c r="J36" s="14">
        <f t="shared" si="1"/>
        <v>0</v>
      </c>
      <c r="K36" s="14"/>
    </row>
    <row r="37" spans="1:11" x14ac:dyDescent="0.25">
      <c r="A37" s="14">
        <v>8</v>
      </c>
      <c r="B37" s="14"/>
      <c r="C37" s="14"/>
      <c r="D37" s="14"/>
      <c r="E37" s="14"/>
      <c r="F37" s="14"/>
      <c r="G37" s="14"/>
      <c r="H37" s="14"/>
      <c r="I37" s="14"/>
      <c r="J37" s="14">
        <f t="shared" si="1"/>
        <v>0</v>
      </c>
      <c r="K37" s="14"/>
    </row>
    <row r="38" spans="1:11" x14ac:dyDescent="0.25">
      <c r="A38" s="14">
        <v>9</v>
      </c>
      <c r="B38" s="14"/>
      <c r="C38" s="14"/>
      <c r="D38" s="14"/>
      <c r="E38" s="14"/>
      <c r="F38" s="14"/>
      <c r="G38" s="14"/>
      <c r="H38" s="14"/>
      <c r="I38" s="14"/>
      <c r="J38" s="14">
        <f t="shared" si="1"/>
        <v>0</v>
      </c>
      <c r="K38" s="14"/>
    </row>
    <row r="41" spans="1:11" x14ac:dyDescent="0.25">
      <c r="D41" s="69"/>
      <c r="E41" s="69" t="s">
        <v>452</v>
      </c>
      <c r="F41" s="69"/>
      <c r="G41" s="69"/>
    </row>
    <row r="42" spans="1:11" x14ac:dyDescent="0.25">
      <c r="D42" s="69"/>
      <c r="E42" s="69"/>
      <c r="F42" s="69"/>
      <c r="G42" s="69"/>
    </row>
    <row r="45" spans="1:11" x14ac:dyDescent="0.25">
      <c r="A45" s="347" t="s">
        <v>238</v>
      </c>
      <c r="B45" s="347"/>
      <c r="C45" s="348" t="s">
        <v>497</v>
      </c>
      <c r="D45" s="349"/>
      <c r="E45" s="349"/>
      <c r="F45" s="349"/>
      <c r="G45" s="349"/>
      <c r="H45" s="349"/>
      <c r="I45" s="349"/>
      <c r="J45" s="349"/>
      <c r="K45" s="350"/>
    </row>
    <row r="46" spans="1:11" x14ac:dyDescent="0.25">
      <c r="A46" s="351" t="s">
        <v>239</v>
      </c>
      <c r="B46" s="351"/>
      <c r="C46" s="348" t="s">
        <v>970</v>
      </c>
      <c r="D46" s="349"/>
      <c r="E46" s="349"/>
      <c r="F46" s="349"/>
      <c r="G46" s="349"/>
      <c r="H46" s="349"/>
      <c r="I46" s="349"/>
      <c r="J46" s="349"/>
      <c r="K46" s="350"/>
    </row>
    <row r="47" spans="1:11" x14ac:dyDescent="0.25">
      <c r="A47" s="347" t="s">
        <v>240</v>
      </c>
      <c r="B47" s="347"/>
      <c r="C47" s="333"/>
      <c r="D47" s="333"/>
      <c r="E47" s="333"/>
      <c r="F47" s="333"/>
      <c r="G47" s="333"/>
      <c r="H47" s="333"/>
      <c r="I47" s="333"/>
      <c r="J47" s="333"/>
      <c r="K47" s="334"/>
    </row>
    <row r="48" spans="1:11" x14ac:dyDescent="0.25">
      <c r="A48" s="326" t="s">
        <v>374</v>
      </c>
      <c r="B48" s="327"/>
      <c r="C48" s="327"/>
      <c r="D48" s="327"/>
      <c r="E48" s="327"/>
      <c r="F48" s="327"/>
      <c r="G48" s="327"/>
      <c r="H48" s="327"/>
      <c r="I48" s="327"/>
      <c r="J48" s="327"/>
      <c r="K48" s="328"/>
    </row>
    <row r="49" spans="1:11" x14ac:dyDescent="0.25">
      <c r="A49" s="329"/>
      <c r="B49" s="330"/>
      <c r="C49" s="330"/>
      <c r="D49" s="330"/>
      <c r="E49" s="330"/>
      <c r="F49" s="330"/>
      <c r="G49" s="330"/>
      <c r="H49" s="330"/>
      <c r="I49" s="330"/>
      <c r="J49" s="330"/>
      <c r="K49" s="331"/>
    </row>
    <row r="50" spans="1:11" x14ac:dyDescent="0.25">
      <c r="A50" s="332" t="s">
        <v>241</v>
      </c>
      <c r="B50" s="333"/>
      <c r="C50" s="333"/>
      <c r="D50" s="333"/>
      <c r="E50" s="333"/>
      <c r="F50" s="333"/>
      <c r="G50" s="333"/>
      <c r="H50" s="333"/>
      <c r="I50" s="333"/>
      <c r="J50" s="333"/>
      <c r="K50" s="334"/>
    </row>
    <row r="51" spans="1:11" x14ac:dyDescent="0.25">
      <c r="A51" s="335" t="s">
        <v>242</v>
      </c>
      <c r="B51" s="335" t="s">
        <v>243</v>
      </c>
      <c r="C51" s="338" t="s">
        <v>244</v>
      </c>
      <c r="D51" s="339"/>
      <c r="E51" s="339"/>
      <c r="F51" s="339"/>
      <c r="G51" s="339"/>
      <c r="H51" s="339"/>
      <c r="I51" s="339"/>
      <c r="J51" s="340"/>
      <c r="K51" s="341" t="s">
        <v>245</v>
      </c>
    </row>
    <row r="52" spans="1:11" x14ac:dyDescent="0.25">
      <c r="A52" s="336"/>
      <c r="B52" s="336"/>
      <c r="C52" s="341" t="s">
        <v>246</v>
      </c>
      <c r="D52" s="344" t="s">
        <v>964</v>
      </c>
      <c r="E52" s="345"/>
      <c r="F52" s="345"/>
      <c r="G52" s="345"/>
      <c r="H52" s="346"/>
      <c r="I52" s="341" t="s">
        <v>248</v>
      </c>
      <c r="J52" s="341" t="s">
        <v>969</v>
      </c>
      <c r="K52" s="342"/>
    </row>
    <row r="53" spans="1:11" x14ac:dyDescent="0.25">
      <c r="A53" s="337"/>
      <c r="B53" s="337"/>
      <c r="C53" s="343"/>
      <c r="D53" s="13" t="s">
        <v>250</v>
      </c>
      <c r="E53" s="13" t="s">
        <v>251</v>
      </c>
      <c r="F53" s="13" t="s">
        <v>252</v>
      </c>
      <c r="G53" s="13" t="s">
        <v>253</v>
      </c>
      <c r="H53" s="13" t="s">
        <v>254</v>
      </c>
      <c r="I53" s="343"/>
      <c r="J53" s="343"/>
      <c r="K53" s="343"/>
    </row>
    <row r="54" spans="1:11" ht="51.75" x14ac:dyDescent="0.25">
      <c r="A54" s="144" t="s">
        <v>558</v>
      </c>
      <c r="B54" s="143" t="s">
        <v>965</v>
      </c>
      <c r="C54" s="145" t="s">
        <v>557</v>
      </c>
      <c r="D54" s="146">
        <v>63</v>
      </c>
      <c r="E54" s="146">
        <v>447</v>
      </c>
      <c r="F54" s="146">
        <v>65</v>
      </c>
      <c r="G54" s="146"/>
      <c r="H54" s="146"/>
      <c r="I54" s="147">
        <v>11.9</v>
      </c>
      <c r="J54" s="119">
        <f>SUM(D54:H54)*3/100</f>
        <v>17.25</v>
      </c>
      <c r="K54" s="119"/>
    </row>
    <row r="55" spans="1:11" ht="38.25" x14ac:dyDescent="0.25">
      <c r="A55" s="144" t="s">
        <v>559</v>
      </c>
      <c r="B55" s="149" t="s">
        <v>966</v>
      </c>
      <c r="C55" s="147"/>
      <c r="D55" s="146">
        <v>36</v>
      </c>
      <c r="E55" s="146">
        <v>140</v>
      </c>
      <c r="F55" s="146">
        <v>12</v>
      </c>
      <c r="G55" s="146"/>
      <c r="H55" s="146"/>
      <c r="I55" s="147">
        <v>5.15</v>
      </c>
      <c r="J55" s="119">
        <f t="shared" ref="J55:J57" si="2">SUM(D55:H55)*3/100</f>
        <v>5.64</v>
      </c>
      <c r="K55" s="119"/>
    </row>
    <row r="56" spans="1:11" ht="25.5" x14ac:dyDescent="0.25">
      <c r="A56" s="144" t="s">
        <v>561</v>
      </c>
      <c r="B56" s="149" t="s">
        <v>967</v>
      </c>
      <c r="C56" s="145" t="s">
        <v>560</v>
      </c>
      <c r="D56" s="146"/>
      <c r="E56" s="146">
        <v>19</v>
      </c>
      <c r="F56" s="146"/>
      <c r="G56" s="146"/>
      <c r="H56" s="146"/>
      <c r="I56" s="147">
        <v>1.1000000000000001</v>
      </c>
      <c r="J56" s="119">
        <f t="shared" si="2"/>
        <v>0.56999999999999995</v>
      </c>
      <c r="K56" s="119"/>
    </row>
    <row r="57" spans="1:11" x14ac:dyDescent="0.25">
      <c r="A57" s="144" t="s">
        <v>562</v>
      </c>
      <c r="B57" s="148" t="s">
        <v>963</v>
      </c>
      <c r="C57" s="147"/>
      <c r="D57" s="146"/>
      <c r="E57" s="146">
        <v>47</v>
      </c>
      <c r="F57" s="146"/>
      <c r="G57" s="146"/>
      <c r="H57" s="146"/>
      <c r="I57" s="147">
        <v>1</v>
      </c>
      <c r="J57" s="119">
        <f t="shared" si="2"/>
        <v>1.41</v>
      </c>
      <c r="K57" s="119"/>
    </row>
    <row r="58" spans="1:11" x14ac:dyDescent="0.25">
      <c r="A58" s="78" t="s">
        <v>613</v>
      </c>
      <c r="B58" s="150" t="s">
        <v>968</v>
      </c>
      <c r="C58" s="151" t="s">
        <v>538</v>
      </c>
      <c r="D58" s="152">
        <v>15</v>
      </c>
      <c r="E58" s="152">
        <v>102</v>
      </c>
      <c r="F58" s="152">
        <v>14</v>
      </c>
      <c r="G58" s="152"/>
      <c r="H58" s="152"/>
      <c r="I58" s="152">
        <v>2.4</v>
      </c>
      <c r="J58" s="119">
        <f>SUM(D58:H58)*3/100</f>
        <v>3.93</v>
      </c>
      <c r="K58" s="80"/>
    </row>
    <row r="59" spans="1:11" x14ac:dyDescent="0.25">
      <c r="A59" s="355" t="s">
        <v>628</v>
      </c>
      <c r="B59" s="153" t="s">
        <v>626</v>
      </c>
      <c r="C59" s="153"/>
      <c r="D59" s="153"/>
      <c r="E59" s="153">
        <v>92</v>
      </c>
      <c r="F59" s="153"/>
      <c r="G59" s="95"/>
      <c r="H59" s="81"/>
      <c r="I59" s="80"/>
      <c r="J59" s="80"/>
      <c r="K59" s="80"/>
    </row>
    <row r="60" spans="1:11" x14ac:dyDescent="0.25">
      <c r="A60" s="356"/>
      <c r="B60" s="153" t="s">
        <v>626</v>
      </c>
      <c r="C60" s="153"/>
      <c r="D60" s="153"/>
      <c r="E60" s="153">
        <v>81</v>
      </c>
      <c r="F60" s="153"/>
      <c r="G60" s="95"/>
      <c r="H60" s="119"/>
      <c r="I60" s="119">
        <v>2.5</v>
      </c>
      <c r="J60" s="119"/>
      <c r="K60" s="119"/>
    </row>
    <row r="61" spans="1:11" x14ac:dyDescent="0.25">
      <c r="A61" s="357"/>
      <c r="B61" s="153" t="s">
        <v>627</v>
      </c>
      <c r="C61" s="153"/>
      <c r="D61" s="153"/>
      <c r="E61" s="153"/>
      <c r="F61" s="153">
        <v>9</v>
      </c>
      <c r="G61" s="95"/>
      <c r="H61" s="119"/>
      <c r="I61" s="119"/>
      <c r="J61" s="119"/>
      <c r="K61" s="119"/>
    </row>
    <row r="62" spans="1:11" s="92" customFormat="1" ht="34.5" customHeight="1" x14ac:dyDescent="0.25">
      <c r="A62" s="358" t="s">
        <v>616</v>
      </c>
      <c r="B62" s="359"/>
      <c r="C62" s="91"/>
      <c r="D62" s="91">
        <f>SUM(D45:D61)</f>
        <v>114</v>
      </c>
      <c r="E62" s="91">
        <f>SUM(E45:E61)</f>
        <v>928</v>
      </c>
      <c r="F62" s="91">
        <f>SUM(F45:F61)</f>
        <v>100</v>
      </c>
      <c r="G62" s="91"/>
      <c r="H62" s="91" t="s">
        <v>629</v>
      </c>
      <c r="I62" s="91">
        <f>SUM(I54:I61)</f>
        <v>24.05</v>
      </c>
      <c r="J62" s="14">
        <f>SUM(D62:H62)*3/100</f>
        <v>34.26</v>
      </c>
      <c r="K62" s="90"/>
    </row>
    <row r="66" spans="1:11" x14ac:dyDescent="0.25">
      <c r="A66" s="347" t="s">
        <v>238</v>
      </c>
      <c r="B66" s="347"/>
      <c r="C66" s="348" t="s">
        <v>497</v>
      </c>
      <c r="D66" s="349"/>
      <c r="E66" s="349"/>
      <c r="F66" s="349"/>
      <c r="G66" s="349"/>
      <c r="H66" s="349"/>
      <c r="I66" s="349"/>
      <c r="J66" s="349"/>
      <c r="K66" s="350"/>
    </row>
    <row r="67" spans="1:11" x14ac:dyDescent="0.25">
      <c r="A67" s="351" t="s">
        <v>239</v>
      </c>
      <c r="B67" s="351"/>
      <c r="C67" s="352" t="s">
        <v>442</v>
      </c>
      <c r="D67" s="353"/>
      <c r="E67" s="353"/>
      <c r="F67" s="353"/>
      <c r="G67" s="353"/>
      <c r="H67" s="353"/>
      <c r="I67" s="353"/>
      <c r="J67" s="353"/>
      <c r="K67" s="354"/>
    </row>
    <row r="68" spans="1:11" x14ac:dyDescent="0.25">
      <c r="A68" s="347" t="s">
        <v>240</v>
      </c>
      <c r="B68" s="347"/>
      <c r="C68" s="333"/>
      <c r="D68" s="333"/>
      <c r="E68" s="333"/>
      <c r="F68" s="333"/>
      <c r="G68" s="333"/>
      <c r="H68" s="333"/>
      <c r="I68" s="333"/>
      <c r="J68" s="333"/>
      <c r="K68" s="334"/>
    </row>
    <row r="69" spans="1:11" x14ac:dyDescent="0.25">
      <c r="A69" s="326" t="s">
        <v>374</v>
      </c>
      <c r="B69" s="327"/>
      <c r="C69" s="327"/>
      <c r="D69" s="327"/>
      <c r="E69" s="327"/>
      <c r="F69" s="327"/>
      <c r="G69" s="327"/>
      <c r="H69" s="327"/>
      <c r="I69" s="327"/>
      <c r="J69" s="327"/>
      <c r="K69" s="328"/>
    </row>
    <row r="70" spans="1:11" x14ac:dyDescent="0.25">
      <c r="A70" s="329"/>
      <c r="B70" s="330"/>
      <c r="C70" s="330"/>
      <c r="D70" s="330"/>
      <c r="E70" s="330"/>
      <c r="F70" s="330"/>
      <c r="G70" s="330"/>
      <c r="H70" s="330"/>
      <c r="I70" s="330"/>
      <c r="J70" s="330"/>
      <c r="K70" s="331"/>
    </row>
    <row r="71" spans="1:11" x14ac:dyDescent="0.25">
      <c r="A71" s="332" t="s">
        <v>241</v>
      </c>
      <c r="B71" s="333"/>
      <c r="C71" s="333"/>
      <c r="D71" s="333"/>
      <c r="E71" s="333"/>
      <c r="F71" s="333"/>
      <c r="G71" s="333"/>
      <c r="H71" s="333"/>
      <c r="I71" s="333"/>
      <c r="J71" s="333"/>
      <c r="K71" s="334"/>
    </row>
    <row r="72" spans="1:11" x14ac:dyDescent="0.25">
      <c r="A72" s="335" t="s">
        <v>242</v>
      </c>
      <c r="B72" s="335" t="s">
        <v>243</v>
      </c>
      <c r="C72" s="338" t="s">
        <v>244</v>
      </c>
      <c r="D72" s="339"/>
      <c r="E72" s="339"/>
      <c r="F72" s="339"/>
      <c r="G72" s="339"/>
      <c r="H72" s="339"/>
      <c r="I72" s="339"/>
      <c r="J72" s="340"/>
      <c r="K72" s="341" t="s">
        <v>245</v>
      </c>
    </row>
    <row r="73" spans="1:11" x14ac:dyDescent="0.25">
      <c r="A73" s="336"/>
      <c r="B73" s="336"/>
      <c r="C73" s="341" t="s">
        <v>246</v>
      </c>
      <c r="D73" s="344"/>
      <c r="E73" s="345"/>
      <c r="F73" s="345"/>
      <c r="G73" s="345"/>
      <c r="H73" s="346"/>
      <c r="I73" s="341" t="s">
        <v>248</v>
      </c>
      <c r="J73" s="341" t="s">
        <v>249</v>
      </c>
      <c r="K73" s="342"/>
    </row>
    <row r="74" spans="1:11" x14ac:dyDescent="0.25">
      <c r="A74" s="337"/>
      <c r="B74" s="337"/>
      <c r="C74" s="343"/>
      <c r="D74" s="13" t="s">
        <v>250</v>
      </c>
      <c r="E74" s="13" t="s">
        <v>251</v>
      </c>
      <c r="F74" s="13" t="s">
        <v>252</v>
      </c>
      <c r="G74" s="13" t="s">
        <v>253</v>
      </c>
      <c r="H74" s="13" t="s">
        <v>254</v>
      </c>
      <c r="I74" s="343"/>
      <c r="J74" s="343"/>
      <c r="K74" s="343"/>
    </row>
    <row r="75" spans="1:11" x14ac:dyDescent="0.25">
      <c r="A75" s="121"/>
      <c r="B75" s="121"/>
      <c r="C75" s="122"/>
      <c r="D75" s="13"/>
      <c r="E75" s="13"/>
      <c r="F75" s="13"/>
      <c r="G75" s="13"/>
      <c r="H75" s="13"/>
      <c r="I75" s="122"/>
      <c r="J75" s="122"/>
      <c r="K75" s="122"/>
    </row>
    <row r="76" spans="1:11" x14ac:dyDescent="0.25">
      <c r="A76" s="121">
        <v>1</v>
      </c>
      <c r="B76" s="122" t="s">
        <v>553</v>
      </c>
      <c r="C76" s="122" t="s">
        <v>554</v>
      </c>
      <c r="D76" s="13">
        <v>5</v>
      </c>
      <c r="E76" s="13">
        <v>39</v>
      </c>
      <c r="F76" s="13">
        <v>27</v>
      </c>
      <c r="G76" s="13"/>
      <c r="H76" s="13"/>
      <c r="I76" s="122" t="s">
        <v>555</v>
      </c>
      <c r="J76" s="122"/>
      <c r="K76" s="122"/>
    </row>
    <row r="77" spans="1:11" x14ac:dyDescent="0.25">
      <c r="A77" s="121"/>
      <c r="B77" s="121"/>
      <c r="C77" s="122"/>
      <c r="D77" s="13"/>
      <c r="E77" s="13"/>
      <c r="F77" s="13"/>
      <c r="G77" s="13"/>
      <c r="H77" s="13"/>
      <c r="I77" s="122"/>
      <c r="J77" s="122"/>
      <c r="K77" s="122"/>
    </row>
    <row r="78" spans="1:11" x14ac:dyDescent="0.25">
      <c r="A78" s="121"/>
      <c r="B78" s="121"/>
      <c r="C78" s="122"/>
      <c r="D78" s="13"/>
      <c r="E78" s="13"/>
      <c r="F78" s="13"/>
      <c r="G78" s="13"/>
      <c r="H78" s="13"/>
      <c r="I78" s="122"/>
      <c r="J78" s="122"/>
      <c r="K78" s="122"/>
    </row>
    <row r="79" spans="1:11" x14ac:dyDescent="0.25">
      <c r="A79" s="121"/>
      <c r="B79" s="121"/>
      <c r="C79" s="122"/>
      <c r="D79" s="13"/>
      <c r="E79" s="13"/>
      <c r="F79" s="13"/>
      <c r="G79" s="13"/>
      <c r="H79" s="13"/>
      <c r="I79" s="122"/>
      <c r="J79" s="122"/>
      <c r="K79" s="122"/>
    </row>
    <row r="80" spans="1:11" ht="27" customHeight="1" x14ac:dyDescent="0.25">
      <c r="A80" s="14"/>
      <c r="B80" s="1"/>
      <c r="C80" s="14"/>
      <c r="D80" s="14"/>
      <c r="E80" s="14"/>
      <c r="F80" s="14"/>
      <c r="G80" s="14"/>
      <c r="H80" s="14"/>
      <c r="I80" s="14"/>
      <c r="J80" s="14"/>
      <c r="K80" s="14"/>
    </row>
    <row r="81" spans="1:14" x14ac:dyDescent="0.25">
      <c r="A81" s="324" t="s">
        <v>616</v>
      </c>
      <c r="B81" s="325"/>
      <c r="C81" s="114" t="s">
        <v>631</v>
      </c>
      <c r="D81" s="114">
        <f>SUM(D68:D80)</f>
        <v>5</v>
      </c>
      <c r="E81" s="114">
        <f>SUM(E68:E80)</f>
        <v>39</v>
      </c>
      <c r="F81" s="114">
        <f>SUM(F68:F80)</f>
        <v>27</v>
      </c>
      <c r="G81" s="114"/>
      <c r="H81" s="114" t="s">
        <v>629</v>
      </c>
      <c r="I81" s="114" t="s">
        <v>555</v>
      </c>
      <c r="J81" s="115">
        <f>SUM(D81:H81)*3/100</f>
        <v>2.13</v>
      </c>
      <c r="K81" s="116"/>
      <c r="N81" t="s">
        <v>503</v>
      </c>
    </row>
    <row r="82" spans="1:14" ht="21" customHeight="1" x14ac:dyDescent="0.25"/>
    <row r="83" spans="1:14" ht="21" customHeight="1" x14ac:dyDescent="0.25"/>
    <row r="84" spans="1:14" ht="21" customHeight="1" x14ac:dyDescent="0.25"/>
    <row r="86" spans="1:14" x14ac:dyDescent="0.25">
      <c r="A86" s="347" t="s">
        <v>238</v>
      </c>
      <c r="B86" s="347"/>
      <c r="C86" s="348" t="s">
        <v>497</v>
      </c>
      <c r="D86" s="349"/>
      <c r="E86" s="349"/>
      <c r="F86" s="349"/>
      <c r="G86" s="349"/>
      <c r="H86" s="349"/>
      <c r="I86" s="349"/>
      <c r="J86" s="349"/>
      <c r="K86" s="350"/>
    </row>
    <row r="87" spans="1:14" x14ac:dyDescent="0.25">
      <c r="A87" s="351" t="s">
        <v>239</v>
      </c>
      <c r="B87" s="351"/>
      <c r="C87" s="352" t="s">
        <v>496</v>
      </c>
      <c r="D87" s="353"/>
      <c r="E87" s="353"/>
      <c r="F87" s="353"/>
      <c r="G87" s="353"/>
      <c r="H87" s="353"/>
      <c r="I87" s="353"/>
      <c r="J87" s="353"/>
      <c r="K87" s="354"/>
    </row>
    <row r="88" spans="1:14" x14ac:dyDescent="0.25">
      <c r="A88" s="347" t="s">
        <v>240</v>
      </c>
      <c r="B88" s="347"/>
      <c r="C88" s="333"/>
      <c r="D88" s="333"/>
      <c r="E88" s="333"/>
      <c r="F88" s="333"/>
      <c r="G88" s="333"/>
      <c r="H88" s="333"/>
      <c r="I88" s="333"/>
      <c r="J88" s="333"/>
      <c r="K88" s="334"/>
    </row>
    <row r="89" spans="1:14" x14ac:dyDescent="0.25">
      <c r="A89" s="326" t="s">
        <v>374</v>
      </c>
      <c r="B89" s="327"/>
      <c r="C89" s="327"/>
      <c r="D89" s="327"/>
      <c r="E89" s="327"/>
      <c r="F89" s="327"/>
      <c r="G89" s="327"/>
      <c r="H89" s="327"/>
      <c r="I89" s="327"/>
      <c r="J89" s="327"/>
      <c r="K89" s="328"/>
    </row>
    <row r="90" spans="1:14" x14ac:dyDescent="0.25">
      <c r="A90" s="329"/>
      <c r="B90" s="330"/>
      <c r="C90" s="330"/>
      <c r="D90" s="330"/>
      <c r="E90" s="330"/>
      <c r="F90" s="330"/>
      <c r="G90" s="330"/>
      <c r="H90" s="330"/>
      <c r="I90" s="330"/>
      <c r="J90" s="330"/>
      <c r="K90" s="331"/>
    </row>
    <row r="91" spans="1:14" x14ac:dyDescent="0.25">
      <c r="A91" s="332" t="s">
        <v>241</v>
      </c>
      <c r="B91" s="333"/>
      <c r="C91" s="333"/>
      <c r="D91" s="333"/>
      <c r="E91" s="333"/>
      <c r="F91" s="333"/>
      <c r="G91" s="333"/>
      <c r="H91" s="333"/>
      <c r="I91" s="333"/>
      <c r="J91" s="333"/>
      <c r="K91" s="334"/>
    </row>
    <row r="92" spans="1:14" x14ac:dyDescent="0.25">
      <c r="A92" s="335" t="s">
        <v>242</v>
      </c>
      <c r="B92" s="335" t="s">
        <v>243</v>
      </c>
      <c r="C92" s="338" t="s">
        <v>244</v>
      </c>
      <c r="D92" s="339"/>
      <c r="E92" s="339"/>
      <c r="F92" s="339"/>
      <c r="G92" s="339"/>
      <c r="H92" s="339"/>
      <c r="I92" s="339"/>
      <c r="J92" s="340"/>
      <c r="K92" s="341" t="s">
        <v>245</v>
      </c>
    </row>
    <row r="93" spans="1:14" s="83" customFormat="1" x14ac:dyDescent="0.25">
      <c r="A93" s="336"/>
      <c r="B93" s="336"/>
      <c r="C93" s="341" t="s">
        <v>246</v>
      </c>
      <c r="D93" s="344" t="s">
        <v>247</v>
      </c>
      <c r="E93" s="345"/>
      <c r="F93" s="345"/>
      <c r="G93" s="345"/>
      <c r="H93" s="346"/>
      <c r="I93" s="341" t="s">
        <v>248</v>
      </c>
      <c r="J93" s="341" t="s">
        <v>249</v>
      </c>
      <c r="K93" s="342"/>
    </row>
    <row r="94" spans="1:14" x14ac:dyDescent="0.25">
      <c r="A94" s="336"/>
      <c r="B94" s="336"/>
      <c r="C94" s="342"/>
      <c r="D94" s="186" t="s">
        <v>250</v>
      </c>
      <c r="E94" s="186" t="s">
        <v>251</v>
      </c>
      <c r="F94" s="186" t="s">
        <v>252</v>
      </c>
      <c r="G94" s="186" t="s">
        <v>253</v>
      </c>
      <c r="H94" s="186" t="s">
        <v>254</v>
      </c>
      <c r="I94" s="342"/>
      <c r="J94" s="342"/>
      <c r="K94" s="342"/>
    </row>
    <row r="95" spans="1:14" x14ac:dyDescent="0.25">
      <c r="A95" s="119">
        <v>1</v>
      </c>
      <c r="B95" s="188" t="s">
        <v>983</v>
      </c>
      <c r="C95" s="183" t="s">
        <v>524</v>
      </c>
      <c r="D95" s="119">
        <v>125</v>
      </c>
      <c r="E95" s="119"/>
      <c r="F95" s="119">
        <v>710</v>
      </c>
      <c r="G95" s="119"/>
      <c r="H95" s="119"/>
      <c r="I95" s="119">
        <v>20.38</v>
      </c>
      <c r="J95" s="119"/>
      <c r="K95" s="119"/>
    </row>
    <row r="96" spans="1:14" x14ac:dyDescent="0.25">
      <c r="A96" s="119"/>
      <c r="B96" s="188" t="s">
        <v>984</v>
      </c>
      <c r="C96" s="184" t="s">
        <v>525</v>
      </c>
      <c r="D96" s="98">
        <v>16</v>
      </c>
      <c r="E96" s="119">
        <v>88</v>
      </c>
      <c r="F96" s="119"/>
      <c r="G96" s="119"/>
      <c r="H96" s="119" t="s">
        <v>526</v>
      </c>
      <c r="I96" s="119">
        <v>4</v>
      </c>
      <c r="J96" s="119"/>
      <c r="K96" s="119"/>
    </row>
    <row r="97" spans="1:11" ht="30" x14ac:dyDescent="0.25">
      <c r="A97" s="119"/>
      <c r="B97" s="189" t="s">
        <v>985</v>
      </c>
      <c r="C97" s="185" t="s">
        <v>529</v>
      </c>
      <c r="D97" s="98">
        <v>51</v>
      </c>
      <c r="E97" s="98">
        <v>23</v>
      </c>
      <c r="F97" s="98"/>
      <c r="G97" s="98"/>
      <c r="H97" s="98" t="s">
        <v>528</v>
      </c>
      <c r="I97" s="98">
        <v>14.5</v>
      </c>
      <c r="J97" s="119"/>
      <c r="K97" s="119"/>
    </row>
    <row r="98" spans="1:11" x14ac:dyDescent="0.25">
      <c r="A98" s="119"/>
      <c r="B98" s="188" t="s">
        <v>986</v>
      </c>
      <c r="C98" s="98"/>
      <c r="D98" s="98"/>
      <c r="E98" s="98"/>
      <c r="F98" s="98">
        <v>3</v>
      </c>
      <c r="G98" s="98"/>
      <c r="H98" s="98"/>
      <c r="I98" s="98">
        <v>3.1</v>
      </c>
      <c r="J98" s="98"/>
      <c r="K98" s="98"/>
    </row>
    <row r="99" spans="1:11" x14ac:dyDescent="0.25">
      <c r="A99" s="119"/>
      <c r="B99" s="188" t="s">
        <v>431</v>
      </c>
      <c r="C99" s="98" t="s">
        <v>537</v>
      </c>
      <c r="D99" s="98">
        <v>5</v>
      </c>
      <c r="E99" s="98">
        <v>32</v>
      </c>
      <c r="F99" s="98">
        <v>6</v>
      </c>
      <c r="G99" s="98"/>
      <c r="H99" s="98"/>
      <c r="I99" s="98">
        <v>1.2</v>
      </c>
      <c r="J99" s="119"/>
      <c r="K99" s="119"/>
    </row>
    <row r="100" spans="1:11" x14ac:dyDescent="0.25">
      <c r="A100" s="119"/>
      <c r="B100" s="188" t="s">
        <v>987</v>
      </c>
      <c r="C100" s="98" t="s">
        <v>527</v>
      </c>
      <c r="D100" s="98"/>
      <c r="E100" s="98"/>
      <c r="F100" s="98"/>
      <c r="G100" s="98"/>
      <c r="H100" s="98"/>
      <c r="I100" s="98">
        <v>3.1</v>
      </c>
      <c r="J100" s="119"/>
      <c r="K100" s="119"/>
    </row>
    <row r="101" spans="1:11" x14ac:dyDescent="0.25">
      <c r="A101" s="79" t="s">
        <v>614</v>
      </c>
      <c r="B101" s="190" t="s">
        <v>988</v>
      </c>
      <c r="C101" s="97"/>
      <c r="D101" s="81">
        <v>1</v>
      </c>
      <c r="E101" s="81"/>
      <c r="F101" s="81">
        <v>6</v>
      </c>
      <c r="G101" s="81"/>
      <c r="H101" s="81"/>
      <c r="I101" s="97">
        <v>0.2</v>
      </c>
      <c r="J101" s="119"/>
      <c r="K101" s="119"/>
    </row>
    <row r="102" spans="1:11" x14ac:dyDescent="0.25">
      <c r="A102" s="82"/>
      <c r="B102" s="75"/>
      <c r="C102" s="187"/>
      <c r="D102" s="187"/>
      <c r="E102" s="187"/>
      <c r="F102" s="187"/>
      <c r="G102" s="187"/>
      <c r="H102" s="187"/>
      <c r="I102" s="187"/>
      <c r="J102" s="82"/>
      <c r="K102" s="82"/>
    </row>
    <row r="103" spans="1:11" x14ac:dyDescent="0.25">
      <c r="A103" s="358" t="s">
        <v>616</v>
      </c>
      <c r="B103" s="359"/>
      <c r="C103" s="91" t="s">
        <v>632</v>
      </c>
      <c r="D103" s="91">
        <f>SUM(D95:D102)</f>
        <v>198</v>
      </c>
      <c r="E103" s="91">
        <f>SUM(E95:E102)</f>
        <v>143</v>
      </c>
      <c r="F103" s="91">
        <f>SUM(F95:F102)</f>
        <v>725</v>
      </c>
      <c r="G103" s="91"/>
      <c r="H103" s="91">
        <v>11</v>
      </c>
      <c r="I103" s="91">
        <f>SUM(I95:I102)</f>
        <v>46.480000000000004</v>
      </c>
      <c r="J103" s="14">
        <f>SUM(D103:H103)*3/100</f>
        <v>32.31</v>
      </c>
      <c r="K103" s="90"/>
    </row>
    <row r="107" spans="1:11" x14ac:dyDescent="0.25">
      <c r="A107" s="332" t="s">
        <v>238</v>
      </c>
      <c r="B107" s="334"/>
      <c r="C107" s="348" t="s">
        <v>497</v>
      </c>
      <c r="D107" s="349"/>
      <c r="E107" s="349"/>
      <c r="F107" s="349"/>
      <c r="G107" s="349"/>
      <c r="H107" s="349"/>
      <c r="I107" s="349"/>
      <c r="J107" s="349"/>
      <c r="K107" s="350"/>
    </row>
    <row r="108" spans="1:11" x14ac:dyDescent="0.25">
      <c r="A108" s="363" t="s">
        <v>239</v>
      </c>
      <c r="B108" s="364"/>
      <c r="C108" s="348" t="s">
        <v>498</v>
      </c>
      <c r="D108" s="349"/>
      <c r="E108" s="349"/>
      <c r="F108" s="349"/>
      <c r="G108" s="349"/>
      <c r="H108" s="349"/>
      <c r="I108" s="349"/>
      <c r="J108" s="349"/>
      <c r="K108" s="350"/>
    </row>
    <row r="109" spans="1:11" x14ac:dyDescent="0.25">
      <c r="A109" s="332" t="s">
        <v>240</v>
      </c>
      <c r="B109" s="334"/>
      <c r="C109" s="332"/>
      <c r="D109" s="333"/>
      <c r="E109" s="333"/>
      <c r="F109" s="333"/>
      <c r="G109" s="333"/>
      <c r="H109" s="333"/>
      <c r="I109" s="333"/>
      <c r="J109" s="333"/>
      <c r="K109" s="334"/>
    </row>
    <row r="110" spans="1:11" x14ac:dyDescent="0.25">
      <c r="A110" s="326" t="s">
        <v>374</v>
      </c>
      <c r="B110" s="327"/>
      <c r="C110" s="327"/>
      <c r="D110" s="327"/>
      <c r="E110" s="327"/>
      <c r="F110" s="327"/>
      <c r="G110" s="327"/>
      <c r="H110" s="327"/>
      <c r="I110" s="327"/>
      <c r="J110" s="327"/>
      <c r="K110" s="328"/>
    </row>
    <row r="111" spans="1:11" x14ac:dyDescent="0.25">
      <c r="A111" s="329"/>
      <c r="B111" s="330"/>
      <c r="C111" s="330"/>
      <c r="D111" s="330"/>
      <c r="E111" s="330"/>
      <c r="F111" s="330"/>
      <c r="G111" s="330"/>
      <c r="H111" s="330"/>
      <c r="I111" s="330"/>
      <c r="J111" s="330"/>
      <c r="K111" s="331"/>
    </row>
    <row r="112" spans="1:11" x14ac:dyDescent="0.25">
      <c r="A112" s="332" t="s">
        <v>241</v>
      </c>
      <c r="B112" s="333"/>
      <c r="C112" s="333"/>
      <c r="D112" s="333"/>
      <c r="E112" s="333"/>
      <c r="F112" s="333"/>
      <c r="G112" s="333"/>
      <c r="H112" s="333"/>
      <c r="I112" s="333"/>
      <c r="J112" s="333"/>
      <c r="K112" s="334"/>
    </row>
    <row r="113" spans="1:11" x14ac:dyDescent="0.25">
      <c r="A113" s="335" t="s">
        <v>242</v>
      </c>
      <c r="B113" s="335" t="s">
        <v>243</v>
      </c>
      <c r="C113" s="338" t="s">
        <v>244</v>
      </c>
      <c r="D113" s="339"/>
      <c r="E113" s="339"/>
      <c r="F113" s="339"/>
      <c r="G113" s="339"/>
      <c r="H113" s="339"/>
      <c r="I113" s="339"/>
      <c r="J113" s="340"/>
      <c r="K113" s="341" t="s">
        <v>245</v>
      </c>
    </row>
    <row r="114" spans="1:11" x14ac:dyDescent="0.25">
      <c r="A114" s="336"/>
      <c r="B114" s="336"/>
      <c r="C114" s="341" t="s">
        <v>246</v>
      </c>
      <c r="D114" s="344" t="s">
        <v>247</v>
      </c>
      <c r="E114" s="345"/>
      <c r="F114" s="345"/>
      <c r="G114" s="345"/>
      <c r="H114" s="346"/>
      <c r="I114" s="341" t="s">
        <v>248</v>
      </c>
      <c r="J114" s="341" t="s">
        <v>249</v>
      </c>
      <c r="K114" s="342"/>
    </row>
    <row r="115" spans="1:11" s="92" customFormat="1" ht="34.5" customHeight="1" x14ac:dyDescent="0.25">
      <c r="A115" s="337"/>
      <c r="B115" s="336"/>
      <c r="C115" s="343"/>
      <c r="D115" s="13" t="s">
        <v>250</v>
      </c>
      <c r="E115" s="13" t="s">
        <v>251</v>
      </c>
      <c r="F115" s="13" t="s">
        <v>252</v>
      </c>
      <c r="G115" s="13" t="s">
        <v>253</v>
      </c>
      <c r="H115" s="13" t="s">
        <v>254</v>
      </c>
      <c r="I115" s="343"/>
      <c r="J115" s="343"/>
      <c r="K115" s="343"/>
    </row>
    <row r="116" spans="1:11" x14ac:dyDescent="0.25">
      <c r="A116" s="191">
        <v>1</v>
      </c>
      <c r="B116" s="195" t="s">
        <v>989</v>
      </c>
      <c r="C116" s="192" t="s">
        <v>539</v>
      </c>
      <c r="D116" s="14">
        <v>8</v>
      </c>
      <c r="E116" s="14">
        <v>35</v>
      </c>
      <c r="F116" s="14">
        <v>27</v>
      </c>
      <c r="G116" s="14"/>
      <c r="H116" s="14"/>
      <c r="I116" s="14">
        <v>1.7</v>
      </c>
      <c r="J116" s="14"/>
      <c r="K116" s="14"/>
    </row>
    <row r="117" spans="1:11" ht="25.5" x14ac:dyDescent="0.25">
      <c r="A117" s="191">
        <v>2</v>
      </c>
      <c r="B117" s="194" t="s">
        <v>990</v>
      </c>
      <c r="C117" s="192" t="s">
        <v>577</v>
      </c>
      <c r="D117" s="14">
        <v>66</v>
      </c>
      <c r="E117" s="14">
        <v>67</v>
      </c>
      <c r="F117" s="14">
        <v>111</v>
      </c>
      <c r="G117" s="14"/>
      <c r="H117" s="14"/>
      <c r="I117" s="14">
        <v>4.7</v>
      </c>
      <c r="J117" s="14"/>
      <c r="K117" s="14"/>
    </row>
    <row r="118" spans="1:11" x14ac:dyDescent="0.25">
      <c r="A118" s="191">
        <v>3</v>
      </c>
      <c r="B118" s="194"/>
      <c r="D118" s="14"/>
      <c r="E118" s="14"/>
      <c r="F118" s="14">
        <v>176</v>
      </c>
      <c r="G118" s="14"/>
      <c r="H118" s="14"/>
      <c r="I118" s="14">
        <v>4.4000000000000004</v>
      </c>
      <c r="J118" s="14"/>
      <c r="K118" s="14"/>
    </row>
    <row r="119" spans="1:11" x14ac:dyDescent="0.25">
      <c r="A119" s="191">
        <v>4</v>
      </c>
      <c r="B119" s="194"/>
      <c r="C119" s="193"/>
      <c r="D119" s="14"/>
      <c r="E119" s="14">
        <v>31</v>
      </c>
      <c r="F119" s="14">
        <v>124</v>
      </c>
      <c r="G119" s="14"/>
      <c r="H119" s="14"/>
      <c r="I119" s="14">
        <v>3.6</v>
      </c>
      <c r="J119" s="14"/>
      <c r="K119" s="14"/>
    </row>
    <row r="120" spans="1:11" x14ac:dyDescent="0.25">
      <c r="A120" s="191">
        <v>5</v>
      </c>
      <c r="B120" s="194"/>
      <c r="C120" s="193"/>
      <c r="D120" s="14"/>
      <c r="E120" s="14"/>
      <c r="F120" s="14">
        <v>70</v>
      </c>
      <c r="G120" s="14"/>
      <c r="H120" s="14" t="s">
        <v>578</v>
      </c>
      <c r="I120" s="14">
        <v>1.1000000000000001</v>
      </c>
      <c r="J120" s="14"/>
      <c r="K120" s="14"/>
    </row>
    <row r="121" spans="1:11" ht="25.5" x14ac:dyDescent="0.25">
      <c r="A121" s="191" t="s">
        <v>579</v>
      </c>
      <c r="B121" s="194" t="s">
        <v>991</v>
      </c>
      <c r="C121" s="84">
        <v>37289</v>
      </c>
      <c r="D121" s="14">
        <v>19</v>
      </c>
      <c r="E121" s="85">
        <v>85</v>
      </c>
      <c r="F121" s="14">
        <v>65</v>
      </c>
      <c r="G121" s="14"/>
      <c r="H121" s="14" t="s">
        <v>580</v>
      </c>
      <c r="I121" s="14">
        <v>3.4</v>
      </c>
      <c r="J121" s="14"/>
      <c r="K121" s="14"/>
    </row>
    <row r="122" spans="1:11" x14ac:dyDescent="0.25">
      <c r="A122" s="191" t="s">
        <v>581</v>
      </c>
      <c r="B122" s="194" t="s">
        <v>992</v>
      </c>
      <c r="C122" s="193"/>
      <c r="D122" s="14">
        <v>12</v>
      </c>
      <c r="E122" s="14">
        <v>31</v>
      </c>
      <c r="F122" s="85">
        <v>83</v>
      </c>
      <c r="G122" s="14"/>
      <c r="H122" s="14" t="s">
        <v>580</v>
      </c>
      <c r="I122" s="14">
        <v>2.9</v>
      </c>
      <c r="J122" s="14"/>
      <c r="K122" s="14"/>
    </row>
    <row r="123" spans="1:11" x14ac:dyDescent="0.25">
      <c r="A123" s="14">
        <v>9</v>
      </c>
      <c r="B123" s="82"/>
      <c r="C123" s="14"/>
      <c r="D123" s="14"/>
      <c r="E123" s="14"/>
      <c r="F123" s="14"/>
      <c r="G123" s="14"/>
      <c r="H123" s="14"/>
      <c r="I123" s="14"/>
      <c r="J123" s="14"/>
      <c r="K123" s="14"/>
    </row>
    <row r="124" spans="1:11" x14ac:dyDescent="0.25">
      <c r="A124" s="93"/>
      <c r="B124" s="93"/>
      <c r="C124" s="93" t="s">
        <v>620</v>
      </c>
      <c r="D124" s="93">
        <f>SUM(D116:D123)</f>
        <v>105</v>
      </c>
      <c r="E124" s="93">
        <f>SUM(E116:E123)</f>
        <v>249</v>
      </c>
      <c r="F124" s="93">
        <f>SUM(F116:F123)</f>
        <v>656</v>
      </c>
      <c r="G124" s="93"/>
      <c r="H124" s="93" t="s">
        <v>619</v>
      </c>
      <c r="I124" s="91">
        <f>SUM(I116:I123)</f>
        <v>21.799999999999997</v>
      </c>
      <c r="J124" s="14">
        <f>SUM(D124:H124)*3/100</f>
        <v>30.3</v>
      </c>
      <c r="K124" s="93"/>
    </row>
    <row r="129" spans="1:11" x14ac:dyDescent="0.25">
      <c r="A129" s="347" t="s">
        <v>238</v>
      </c>
      <c r="B129" s="347"/>
      <c r="C129" s="348" t="s">
        <v>497</v>
      </c>
      <c r="D129" s="349"/>
      <c r="E129" s="349"/>
      <c r="F129" s="349"/>
      <c r="G129" s="349"/>
      <c r="H129" s="349"/>
      <c r="I129" s="349"/>
      <c r="J129" s="349"/>
      <c r="K129" s="350"/>
    </row>
    <row r="130" spans="1:11" x14ac:dyDescent="0.25">
      <c r="A130" s="351" t="s">
        <v>239</v>
      </c>
      <c r="B130" s="351"/>
      <c r="C130" s="352" t="s">
        <v>417</v>
      </c>
      <c r="D130" s="353"/>
      <c r="E130" s="353"/>
      <c r="F130" s="353"/>
      <c r="G130" s="353"/>
      <c r="H130" s="353"/>
      <c r="I130" s="353"/>
      <c r="J130" s="353"/>
      <c r="K130" s="354"/>
    </row>
    <row r="131" spans="1:11" x14ac:dyDescent="0.25">
      <c r="A131" s="347" t="s">
        <v>240</v>
      </c>
      <c r="B131" s="347"/>
      <c r="C131" s="333"/>
      <c r="D131" s="333"/>
      <c r="E131" s="333"/>
      <c r="F131" s="333"/>
      <c r="G131" s="333"/>
      <c r="H131" s="333"/>
      <c r="I131" s="333"/>
      <c r="J131" s="333"/>
      <c r="K131" s="334"/>
    </row>
    <row r="132" spans="1:11" x14ac:dyDescent="0.25">
      <c r="A132" s="326" t="s">
        <v>374</v>
      </c>
      <c r="B132" s="327"/>
      <c r="C132" s="327"/>
      <c r="D132" s="327"/>
      <c r="E132" s="327"/>
      <c r="F132" s="327"/>
      <c r="G132" s="327"/>
      <c r="H132" s="327"/>
      <c r="I132" s="327"/>
      <c r="J132" s="327"/>
      <c r="K132" s="328"/>
    </row>
    <row r="133" spans="1:11" x14ac:dyDescent="0.25">
      <c r="A133" s="329"/>
      <c r="B133" s="330"/>
      <c r="C133" s="330"/>
      <c r="D133" s="330"/>
      <c r="E133" s="330"/>
      <c r="F133" s="330"/>
      <c r="G133" s="330"/>
      <c r="H133" s="330"/>
      <c r="I133" s="330"/>
      <c r="J133" s="330"/>
      <c r="K133" s="331"/>
    </row>
    <row r="134" spans="1:11" x14ac:dyDescent="0.25">
      <c r="A134" s="332" t="s">
        <v>241</v>
      </c>
      <c r="B134" s="333"/>
      <c r="C134" s="333"/>
      <c r="D134" s="333"/>
      <c r="E134" s="333"/>
      <c r="F134" s="333"/>
      <c r="G134" s="333"/>
      <c r="H134" s="333"/>
      <c r="I134" s="333"/>
      <c r="J134" s="333"/>
      <c r="K134" s="334"/>
    </row>
    <row r="135" spans="1:11" x14ac:dyDescent="0.25">
      <c r="A135" s="335" t="s">
        <v>242</v>
      </c>
      <c r="B135" s="335" t="s">
        <v>243</v>
      </c>
      <c r="C135" s="338" t="s">
        <v>244</v>
      </c>
      <c r="D135" s="339"/>
      <c r="E135" s="339"/>
      <c r="F135" s="339"/>
      <c r="G135" s="339"/>
      <c r="H135" s="339"/>
      <c r="I135" s="339"/>
      <c r="J135" s="340"/>
      <c r="K135" s="341" t="s">
        <v>245</v>
      </c>
    </row>
    <row r="136" spans="1:11" x14ac:dyDescent="0.25">
      <c r="A136" s="336"/>
      <c r="B136" s="336"/>
      <c r="C136" s="341" t="s">
        <v>246</v>
      </c>
      <c r="D136" s="344" t="s">
        <v>247</v>
      </c>
      <c r="E136" s="345"/>
      <c r="F136" s="345"/>
      <c r="G136" s="345"/>
      <c r="H136" s="346"/>
      <c r="I136" s="341" t="s">
        <v>248</v>
      </c>
      <c r="J136" s="341" t="s">
        <v>249</v>
      </c>
      <c r="K136" s="342"/>
    </row>
    <row r="137" spans="1:11" x14ac:dyDescent="0.25">
      <c r="A137" s="337"/>
      <c r="B137" s="337"/>
      <c r="C137" s="343"/>
      <c r="D137" s="13" t="s">
        <v>250</v>
      </c>
      <c r="E137" s="13" t="s">
        <v>251</v>
      </c>
      <c r="F137" s="13" t="s">
        <v>252</v>
      </c>
      <c r="G137" s="13" t="s">
        <v>253</v>
      </c>
      <c r="H137" s="13" t="s">
        <v>254</v>
      </c>
      <c r="I137" s="343"/>
      <c r="J137" s="343"/>
      <c r="K137" s="343"/>
    </row>
    <row r="138" spans="1:11" ht="51" x14ac:dyDescent="0.25">
      <c r="A138" s="156" t="s">
        <v>568</v>
      </c>
      <c r="B138" s="157" t="s">
        <v>971</v>
      </c>
      <c r="C138" s="158">
        <v>39507</v>
      </c>
      <c r="D138" s="159">
        <v>89</v>
      </c>
      <c r="E138" s="159">
        <v>223</v>
      </c>
      <c r="F138" s="159">
        <v>314</v>
      </c>
      <c r="G138" s="159"/>
      <c r="H138" s="159"/>
      <c r="I138" s="160">
        <v>15.55</v>
      </c>
      <c r="J138" s="160"/>
      <c r="K138" s="161" t="s">
        <v>575</v>
      </c>
    </row>
    <row r="139" spans="1:11" ht="38.25" x14ac:dyDescent="0.25">
      <c r="A139" s="162" t="s">
        <v>572</v>
      </c>
      <c r="B139" s="157" t="s">
        <v>972</v>
      </c>
      <c r="C139" s="163" t="s">
        <v>573</v>
      </c>
      <c r="D139" s="164">
        <v>24</v>
      </c>
      <c r="E139" s="164"/>
      <c r="F139" s="164">
        <v>157</v>
      </c>
      <c r="G139" s="164"/>
      <c r="H139" s="165" t="s">
        <v>574</v>
      </c>
      <c r="I139" s="163">
        <v>3.45</v>
      </c>
      <c r="J139" s="163"/>
      <c r="K139" s="166">
        <v>22</v>
      </c>
    </row>
    <row r="140" spans="1:11" x14ac:dyDescent="0.25">
      <c r="A140" s="162" t="s">
        <v>576</v>
      </c>
      <c r="B140" s="162" t="s">
        <v>973</v>
      </c>
      <c r="C140" s="167">
        <v>38045</v>
      </c>
      <c r="D140" s="164">
        <v>40</v>
      </c>
      <c r="E140" s="164">
        <v>169</v>
      </c>
      <c r="F140" s="164">
        <v>108</v>
      </c>
      <c r="G140" s="164"/>
      <c r="H140" s="164">
        <v>16</v>
      </c>
      <c r="I140" s="163">
        <v>10.199999999999999</v>
      </c>
      <c r="J140" s="163"/>
      <c r="K140" s="166">
        <v>18</v>
      </c>
    </row>
    <row r="141" spans="1:11" x14ac:dyDescent="0.25">
      <c r="A141" s="162"/>
      <c r="B141" s="162" t="s">
        <v>570</v>
      </c>
      <c r="C141" s="163"/>
      <c r="D141" s="154"/>
      <c r="E141" s="164"/>
      <c r="F141" s="164">
        <v>16</v>
      </c>
      <c r="G141" s="164"/>
      <c r="H141" s="164"/>
      <c r="I141" s="163"/>
      <c r="J141" s="163"/>
      <c r="K141" s="166">
        <v>16</v>
      </c>
    </row>
    <row r="142" spans="1:11" ht="38.25" x14ac:dyDescent="0.25">
      <c r="A142" s="163" t="s">
        <v>569</v>
      </c>
      <c r="B142" s="163" t="s">
        <v>974</v>
      </c>
      <c r="C142" s="155"/>
      <c r="D142" s="164"/>
      <c r="E142" s="164"/>
      <c r="F142" s="164"/>
      <c r="G142" s="164"/>
      <c r="H142" s="164" t="s">
        <v>571</v>
      </c>
      <c r="I142" s="163">
        <v>4.1500000000000004</v>
      </c>
      <c r="J142" s="163"/>
      <c r="K142" s="166"/>
    </row>
    <row r="143" spans="1:11" x14ac:dyDescent="0.25">
      <c r="A143" s="162"/>
      <c r="B143" s="162"/>
      <c r="C143" s="163"/>
      <c r="D143" s="164"/>
      <c r="E143" s="164"/>
      <c r="F143" s="164"/>
      <c r="G143" s="164"/>
      <c r="H143" s="164"/>
      <c r="I143" s="163"/>
      <c r="J143" s="163"/>
      <c r="K143" s="166"/>
    </row>
    <row r="144" spans="1:11" x14ac:dyDescent="0.25">
      <c r="A144" s="168"/>
      <c r="B144" s="168"/>
      <c r="C144" s="169"/>
      <c r="D144" s="170"/>
      <c r="E144" s="170"/>
      <c r="F144" s="170"/>
      <c r="G144" s="170"/>
      <c r="H144" s="170"/>
      <c r="I144" s="169"/>
      <c r="J144" s="169"/>
      <c r="K144" s="171"/>
    </row>
    <row r="145" spans="1:11" x14ac:dyDescent="0.25">
      <c r="A145" s="172"/>
      <c r="B145" s="173"/>
      <c r="C145" s="174" t="s">
        <v>633</v>
      </c>
      <c r="D145" s="175">
        <f>SUM(D138:D142)</f>
        <v>153</v>
      </c>
      <c r="E145" s="175">
        <f>SUM(E138:E142)</f>
        <v>392</v>
      </c>
      <c r="F145" s="175">
        <f>SUM(F138:F142)</f>
        <v>595</v>
      </c>
      <c r="G145" s="175"/>
      <c r="H145" s="175">
        <v>123</v>
      </c>
      <c r="I145" s="91">
        <f>SUM(I138:I144)</f>
        <v>33.35</v>
      </c>
      <c r="J145" s="176">
        <f>SUM(D145:H145)*3/100</f>
        <v>37.89</v>
      </c>
      <c r="K145" s="177" t="s">
        <v>617</v>
      </c>
    </row>
    <row r="149" spans="1:11" x14ac:dyDescent="0.25">
      <c r="A149" s="347" t="s">
        <v>238</v>
      </c>
      <c r="B149" s="347"/>
      <c r="C149" s="348" t="s">
        <v>497</v>
      </c>
      <c r="D149" s="349"/>
      <c r="E149" s="349"/>
      <c r="F149" s="349"/>
      <c r="G149" s="349"/>
      <c r="H149" s="349"/>
      <c r="I149" s="349"/>
      <c r="J149" s="349"/>
      <c r="K149" s="350"/>
    </row>
    <row r="150" spans="1:11" ht="15" customHeight="1" x14ac:dyDescent="0.25">
      <c r="A150" s="351" t="s">
        <v>239</v>
      </c>
      <c r="B150" s="351"/>
      <c r="C150" s="352" t="s">
        <v>474</v>
      </c>
      <c r="D150" s="353"/>
      <c r="E150" s="353"/>
      <c r="F150" s="353"/>
      <c r="G150" s="353"/>
      <c r="H150" s="353"/>
      <c r="I150" s="353"/>
      <c r="J150" s="353"/>
      <c r="K150" s="354"/>
    </row>
    <row r="151" spans="1:11" ht="15" customHeight="1" x14ac:dyDescent="0.25">
      <c r="A151" s="347" t="s">
        <v>240</v>
      </c>
      <c r="B151" s="347"/>
      <c r="C151" s="333"/>
      <c r="D151" s="333"/>
      <c r="E151" s="333"/>
      <c r="F151" s="333"/>
      <c r="G151" s="333"/>
      <c r="H151" s="333"/>
      <c r="I151" s="333"/>
      <c r="J151" s="333"/>
      <c r="K151" s="334"/>
    </row>
    <row r="152" spans="1:11" ht="15" customHeight="1" x14ac:dyDescent="0.25">
      <c r="A152" s="326" t="s">
        <v>374</v>
      </c>
      <c r="B152" s="327"/>
      <c r="C152" s="327"/>
      <c r="D152" s="327"/>
      <c r="E152" s="327"/>
      <c r="F152" s="327"/>
      <c r="G152" s="327"/>
      <c r="H152" s="327"/>
      <c r="I152" s="327"/>
      <c r="J152" s="327"/>
      <c r="K152" s="328"/>
    </row>
    <row r="153" spans="1:11" ht="15" customHeight="1" x14ac:dyDescent="0.25">
      <c r="A153" s="329"/>
      <c r="B153" s="330"/>
      <c r="C153" s="330"/>
      <c r="D153" s="330"/>
      <c r="E153" s="330"/>
      <c r="F153" s="330"/>
      <c r="G153" s="330"/>
      <c r="H153" s="330"/>
      <c r="I153" s="330"/>
      <c r="J153" s="330"/>
      <c r="K153" s="331"/>
    </row>
    <row r="154" spans="1:11" x14ac:dyDescent="0.25">
      <c r="A154" s="332" t="s">
        <v>241</v>
      </c>
      <c r="B154" s="333"/>
      <c r="C154" s="333"/>
      <c r="D154" s="333"/>
      <c r="E154" s="333"/>
      <c r="F154" s="333"/>
      <c r="G154" s="333"/>
      <c r="H154" s="333"/>
      <c r="I154" s="333"/>
      <c r="J154" s="333"/>
      <c r="K154" s="334"/>
    </row>
    <row r="155" spans="1:11" ht="15" customHeight="1" x14ac:dyDescent="0.25">
      <c r="A155" s="335" t="s">
        <v>242</v>
      </c>
      <c r="B155" s="335" t="s">
        <v>243</v>
      </c>
      <c r="C155" s="338" t="s">
        <v>244</v>
      </c>
      <c r="D155" s="339"/>
      <c r="E155" s="339"/>
      <c r="F155" s="339"/>
      <c r="G155" s="339"/>
      <c r="H155" s="339"/>
      <c r="I155" s="339"/>
      <c r="J155" s="340"/>
      <c r="K155" s="341" t="s">
        <v>245</v>
      </c>
    </row>
    <row r="156" spans="1:11" x14ac:dyDescent="0.25">
      <c r="A156" s="336"/>
      <c r="B156" s="336"/>
      <c r="C156" s="341" t="s">
        <v>246</v>
      </c>
      <c r="D156" s="344" t="s">
        <v>247</v>
      </c>
      <c r="E156" s="345"/>
      <c r="F156" s="345"/>
      <c r="G156" s="345"/>
      <c r="H156" s="346"/>
      <c r="I156" s="341" t="s">
        <v>248</v>
      </c>
      <c r="J156" s="341" t="s">
        <v>249</v>
      </c>
      <c r="K156" s="342"/>
    </row>
    <row r="157" spans="1:11" ht="15.75" thickBot="1" x14ac:dyDescent="0.3">
      <c r="A157" s="337"/>
      <c r="B157" s="337"/>
      <c r="C157" s="343"/>
      <c r="D157" s="13" t="s">
        <v>250</v>
      </c>
      <c r="E157" s="13" t="s">
        <v>251</v>
      </c>
      <c r="F157" s="13" t="s">
        <v>252</v>
      </c>
      <c r="G157" s="13" t="s">
        <v>253</v>
      </c>
      <c r="H157" s="13" t="s">
        <v>254</v>
      </c>
      <c r="I157" s="343"/>
      <c r="J157" s="343"/>
      <c r="K157" s="343"/>
    </row>
    <row r="158" spans="1:11" ht="39" thickBot="1" x14ac:dyDescent="0.3">
      <c r="A158" s="14" t="s">
        <v>541</v>
      </c>
      <c r="B158" s="179" t="s">
        <v>975</v>
      </c>
      <c r="C158" s="77">
        <v>44446</v>
      </c>
      <c r="D158" s="14"/>
      <c r="E158" s="14">
        <v>24</v>
      </c>
      <c r="F158" s="14"/>
      <c r="G158" s="14"/>
      <c r="H158" s="14"/>
      <c r="I158" s="14">
        <v>0.7</v>
      </c>
      <c r="J158" s="14"/>
      <c r="K158" s="14"/>
    </row>
    <row r="159" spans="1:11" ht="39" thickBot="1" x14ac:dyDescent="0.3">
      <c r="A159" s="14" t="s">
        <v>542</v>
      </c>
      <c r="B159" s="180" t="s">
        <v>976</v>
      </c>
      <c r="C159" s="77">
        <v>44433</v>
      </c>
      <c r="D159" s="14"/>
      <c r="E159" s="14">
        <v>25</v>
      </c>
      <c r="F159" s="14"/>
      <c r="G159" s="14"/>
      <c r="H159" s="14"/>
      <c r="I159" s="14">
        <v>1.5</v>
      </c>
      <c r="J159" s="14"/>
      <c r="K159" s="14"/>
    </row>
    <row r="160" spans="1:11" ht="15.75" thickBot="1" x14ac:dyDescent="0.3">
      <c r="A160" s="14" t="s">
        <v>541</v>
      </c>
      <c r="B160" s="178" t="s">
        <v>977</v>
      </c>
      <c r="C160" s="77" t="s">
        <v>543</v>
      </c>
      <c r="D160" s="14"/>
      <c r="E160" s="14"/>
      <c r="F160" s="14"/>
      <c r="G160" s="14"/>
      <c r="H160" s="14">
        <v>16</v>
      </c>
      <c r="I160" s="14">
        <v>0.55000000000000004</v>
      </c>
      <c r="J160" s="14"/>
      <c r="K160" s="14"/>
    </row>
    <row r="161" spans="1:11" ht="26.25" thickBot="1" x14ac:dyDescent="0.3">
      <c r="A161" s="14" t="s">
        <v>542</v>
      </c>
      <c r="B161" s="178" t="s">
        <v>978</v>
      </c>
      <c r="C161" s="77">
        <v>44442</v>
      </c>
      <c r="D161" s="14"/>
      <c r="E161" s="14"/>
      <c r="F161" s="14"/>
      <c r="G161" s="14"/>
      <c r="H161" s="14">
        <v>8</v>
      </c>
      <c r="I161" s="14">
        <v>0.25</v>
      </c>
      <c r="J161" s="14"/>
      <c r="K161" s="14"/>
    </row>
    <row r="162" spans="1:11" ht="26.25" thickBot="1" x14ac:dyDescent="0.3">
      <c r="A162" s="14"/>
      <c r="B162" s="178" t="s">
        <v>979</v>
      </c>
      <c r="C162" s="14"/>
      <c r="D162" s="14"/>
      <c r="E162" s="14"/>
      <c r="F162" s="14"/>
      <c r="G162" s="14"/>
      <c r="H162" s="14" t="s">
        <v>528</v>
      </c>
      <c r="I162" s="14">
        <v>0.4</v>
      </c>
      <c r="J162" s="14"/>
      <c r="K162" s="14"/>
    </row>
    <row r="163" spans="1:11" ht="15.75" thickBot="1" x14ac:dyDescent="0.3">
      <c r="A163" s="14">
        <v>6</v>
      </c>
      <c r="B163" s="178"/>
      <c r="C163" s="14"/>
      <c r="D163" s="14"/>
      <c r="E163" s="14"/>
      <c r="F163" s="14"/>
      <c r="G163" s="14"/>
      <c r="H163" s="14"/>
      <c r="I163" s="14"/>
      <c r="J163" s="14"/>
      <c r="K163" s="14"/>
    </row>
    <row r="164" spans="1:11" s="93" customFormat="1" ht="15.75" thickBot="1" x14ac:dyDescent="0.3">
      <c r="A164" s="14">
        <v>7</v>
      </c>
      <c r="B164" s="178" t="s">
        <v>980</v>
      </c>
      <c r="C164" s="14"/>
      <c r="D164" s="14">
        <v>29</v>
      </c>
      <c r="E164" s="14">
        <v>291</v>
      </c>
      <c r="F164" s="14">
        <v>77</v>
      </c>
      <c r="G164" s="14"/>
      <c r="H164" s="14"/>
      <c r="I164" s="14">
        <v>5.8</v>
      </c>
      <c r="J164" s="14"/>
      <c r="K164" s="14"/>
    </row>
    <row r="165" spans="1:11" x14ac:dyDescent="0.25">
      <c r="A165" s="14">
        <v>8</v>
      </c>
      <c r="B165" s="48"/>
      <c r="C165" s="14"/>
      <c r="D165" s="14"/>
      <c r="E165" s="14"/>
      <c r="F165" s="14"/>
      <c r="G165" s="14"/>
      <c r="H165" s="14"/>
      <c r="I165" s="14"/>
      <c r="J165" s="14"/>
      <c r="K165" s="14"/>
    </row>
    <row r="166" spans="1:11" x14ac:dyDescent="0.25">
      <c r="A166" s="14">
        <v>9</v>
      </c>
      <c r="B166" s="48"/>
      <c r="C166" s="14"/>
      <c r="D166" s="14"/>
      <c r="E166" s="14"/>
      <c r="F166" s="14"/>
      <c r="G166" s="14"/>
      <c r="H166" s="14"/>
      <c r="I166" s="14"/>
      <c r="J166" s="14"/>
      <c r="K166" s="14"/>
    </row>
    <row r="167" spans="1:11" x14ac:dyDescent="0.25">
      <c r="A167" s="93"/>
      <c r="B167" s="93"/>
      <c r="C167" s="93" t="s">
        <v>621</v>
      </c>
      <c r="D167" s="93">
        <f>SUM(D158:D166)</f>
        <v>29</v>
      </c>
      <c r="E167" s="93">
        <f>SUM(E158:E166)</f>
        <v>340</v>
      </c>
      <c r="F167" s="93">
        <f>SUM(F158:F166)</f>
        <v>77</v>
      </c>
      <c r="G167" s="93"/>
      <c r="H167" s="93" t="s">
        <v>622</v>
      </c>
      <c r="I167" s="93">
        <f>SUM(I158:I166)</f>
        <v>9.1999999999999993</v>
      </c>
      <c r="J167" s="14">
        <f>SUM(D167:H167)*3/100</f>
        <v>13.38</v>
      </c>
      <c r="K167" s="93"/>
    </row>
    <row r="170" spans="1:11" x14ac:dyDescent="0.25">
      <c r="A170" s="332" t="s">
        <v>238</v>
      </c>
      <c r="B170" s="334"/>
      <c r="C170" s="348" t="s">
        <v>497</v>
      </c>
      <c r="D170" s="349"/>
      <c r="E170" s="349"/>
      <c r="F170" s="349"/>
      <c r="G170" s="349"/>
      <c r="H170" s="349"/>
      <c r="I170" s="349"/>
      <c r="J170" s="349"/>
      <c r="K170" s="350"/>
    </row>
    <row r="171" spans="1:11" ht="15" customHeight="1" x14ac:dyDescent="0.25">
      <c r="A171" s="363" t="s">
        <v>239</v>
      </c>
      <c r="B171" s="364"/>
      <c r="C171" s="352" t="s">
        <v>499</v>
      </c>
      <c r="D171" s="353"/>
      <c r="E171" s="353"/>
      <c r="F171" s="353"/>
      <c r="G171" s="353"/>
      <c r="H171" s="353"/>
      <c r="I171" s="353"/>
      <c r="J171" s="353"/>
      <c r="K171" s="354"/>
    </row>
    <row r="172" spans="1:11" ht="15" customHeight="1" x14ac:dyDescent="0.25">
      <c r="A172" s="332" t="s">
        <v>240</v>
      </c>
      <c r="B172" s="334"/>
      <c r="C172" s="333"/>
      <c r="D172" s="333"/>
      <c r="E172" s="333"/>
      <c r="F172" s="333"/>
      <c r="G172" s="333"/>
      <c r="H172" s="333"/>
      <c r="I172" s="333"/>
      <c r="J172" s="333"/>
      <c r="K172" s="334"/>
    </row>
    <row r="173" spans="1:11" ht="15" customHeight="1" x14ac:dyDescent="0.25">
      <c r="A173" s="326" t="s">
        <v>374</v>
      </c>
      <c r="B173" s="327"/>
      <c r="C173" s="327"/>
      <c r="D173" s="327"/>
      <c r="E173" s="327"/>
      <c r="F173" s="327"/>
      <c r="G173" s="327"/>
      <c r="H173" s="327"/>
      <c r="I173" s="327"/>
      <c r="J173" s="327"/>
      <c r="K173" s="328"/>
    </row>
    <row r="174" spans="1:11" ht="15" customHeight="1" x14ac:dyDescent="0.25">
      <c r="A174" s="329"/>
      <c r="B174" s="330"/>
      <c r="C174" s="330"/>
      <c r="D174" s="330"/>
      <c r="E174" s="330"/>
      <c r="F174" s="330"/>
      <c r="G174" s="330"/>
      <c r="H174" s="330"/>
      <c r="I174" s="330"/>
      <c r="J174" s="330"/>
      <c r="K174" s="331"/>
    </row>
    <row r="175" spans="1:11" x14ac:dyDescent="0.25">
      <c r="A175" s="332" t="s">
        <v>241</v>
      </c>
      <c r="B175" s="333"/>
      <c r="C175" s="333"/>
      <c r="D175" s="333"/>
      <c r="E175" s="333"/>
      <c r="F175" s="333"/>
      <c r="G175" s="333"/>
      <c r="H175" s="333"/>
      <c r="I175" s="333"/>
      <c r="J175" s="333"/>
      <c r="K175" s="334"/>
    </row>
    <row r="176" spans="1:11" ht="15" customHeight="1" x14ac:dyDescent="0.25">
      <c r="A176" s="335" t="s">
        <v>242</v>
      </c>
      <c r="B176" s="335" t="s">
        <v>243</v>
      </c>
      <c r="C176" s="338" t="s">
        <v>244</v>
      </c>
      <c r="D176" s="339"/>
      <c r="E176" s="339"/>
      <c r="F176" s="339"/>
      <c r="G176" s="339"/>
      <c r="H176" s="339"/>
      <c r="I176" s="339"/>
      <c r="J176" s="340"/>
      <c r="K176" s="341" t="s">
        <v>245</v>
      </c>
    </row>
    <row r="177" spans="1:11" x14ac:dyDescent="0.25">
      <c r="A177" s="336"/>
      <c r="B177" s="336"/>
      <c r="C177" s="341" t="s">
        <v>246</v>
      </c>
      <c r="D177" s="344" t="s">
        <v>247</v>
      </c>
      <c r="E177" s="345"/>
      <c r="F177" s="345"/>
      <c r="G177" s="345"/>
      <c r="H177" s="346"/>
      <c r="I177" s="341" t="s">
        <v>248</v>
      </c>
      <c r="J177" s="341" t="s">
        <v>249</v>
      </c>
      <c r="K177" s="342"/>
    </row>
    <row r="178" spans="1:11" ht="27.75" customHeight="1" thickBot="1" x14ac:dyDescent="0.3">
      <c r="A178" s="337"/>
      <c r="B178" s="337"/>
      <c r="C178" s="343"/>
      <c r="D178" s="13" t="s">
        <v>250</v>
      </c>
      <c r="E178" s="13" t="s">
        <v>251</v>
      </c>
      <c r="F178" s="13" t="s">
        <v>252</v>
      </c>
      <c r="G178" s="13" t="s">
        <v>253</v>
      </c>
      <c r="H178" s="13" t="s">
        <v>254</v>
      </c>
      <c r="I178" s="343"/>
      <c r="J178" s="343"/>
      <c r="K178" s="343"/>
    </row>
    <row r="179" spans="1:11" ht="15.75" thickBot="1" x14ac:dyDescent="0.3">
      <c r="A179" s="14"/>
      <c r="B179" s="181" t="s">
        <v>981</v>
      </c>
      <c r="C179" s="77" t="s">
        <v>544</v>
      </c>
      <c r="D179" s="14">
        <v>4</v>
      </c>
      <c r="E179" s="14">
        <v>17</v>
      </c>
      <c r="F179" s="14">
        <v>5</v>
      </c>
      <c r="G179" s="14"/>
      <c r="H179" s="14" t="s">
        <v>545</v>
      </c>
      <c r="I179" s="14">
        <v>1.5</v>
      </c>
      <c r="J179" s="14"/>
      <c r="K179" s="14"/>
    </row>
    <row r="180" spans="1:11" ht="15.75" thickBot="1" x14ac:dyDescent="0.3">
      <c r="A180" s="14"/>
      <c r="B180" s="182" t="s">
        <v>431</v>
      </c>
      <c r="C180" s="77">
        <v>43501</v>
      </c>
      <c r="D180" s="14">
        <v>12</v>
      </c>
      <c r="E180" s="14">
        <v>81</v>
      </c>
      <c r="F180" s="14"/>
      <c r="G180" s="14"/>
      <c r="H180" s="14"/>
      <c r="I180" s="14">
        <v>2.6</v>
      </c>
      <c r="J180" s="14"/>
      <c r="K180" s="14"/>
    </row>
    <row r="181" spans="1:11" x14ac:dyDescent="0.25">
      <c r="A181" s="14"/>
      <c r="B181" s="48"/>
      <c r="C181" s="14"/>
      <c r="D181" s="14"/>
      <c r="E181" s="14"/>
      <c r="F181" s="14"/>
      <c r="G181" s="14"/>
      <c r="H181" s="14"/>
      <c r="I181" s="14"/>
      <c r="J181" s="14"/>
      <c r="K181" s="14"/>
    </row>
    <row r="182" spans="1:11" x14ac:dyDescent="0.25">
      <c r="A182" s="14"/>
      <c r="B182" s="48"/>
      <c r="C182" s="14"/>
      <c r="D182" s="14"/>
      <c r="E182" s="14"/>
      <c r="F182" s="14"/>
      <c r="G182" s="14"/>
      <c r="H182" s="14"/>
      <c r="I182" s="14"/>
      <c r="J182" s="14"/>
      <c r="K182" s="14"/>
    </row>
    <row r="183" spans="1:11" x14ac:dyDescent="0.25">
      <c r="A183" s="14"/>
      <c r="B183" s="14"/>
      <c r="C183" s="14"/>
      <c r="D183" s="14"/>
      <c r="E183" s="14"/>
      <c r="F183" s="14"/>
      <c r="G183" s="14"/>
      <c r="H183" s="14"/>
      <c r="I183" s="14"/>
      <c r="J183" s="14"/>
      <c r="K183" s="14"/>
    </row>
    <row r="184" spans="1:11" x14ac:dyDescent="0.25">
      <c r="A184" s="93"/>
      <c r="B184" s="93"/>
      <c r="C184" s="93" t="s">
        <v>621</v>
      </c>
      <c r="D184" s="93">
        <f>SUM(D175:D183)</f>
        <v>16</v>
      </c>
      <c r="E184" s="93">
        <f>SUM(E175:E183)</f>
        <v>98</v>
      </c>
      <c r="F184" s="93">
        <f>SUM(F175:F183)</f>
        <v>5</v>
      </c>
      <c r="G184" s="93"/>
      <c r="H184" s="93" t="s">
        <v>623</v>
      </c>
      <c r="I184" s="93">
        <f>SUM(I179:I183)</f>
        <v>4.0999999999999996</v>
      </c>
      <c r="J184" s="14">
        <f>SUM(D184:H184)*3/100</f>
        <v>3.57</v>
      </c>
      <c r="K184" s="93"/>
    </row>
    <row r="185" spans="1:11" x14ac:dyDescent="0.25">
      <c r="A185" s="14"/>
      <c r="B185" s="14"/>
      <c r="C185" s="14"/>
      <c r="D185" s="14"/>
      <c r="E185" s="14"/>
      <c r="F185" s="14"/>
      <c r="G185" s="14"/>
      <c r="H185" s="14"/>
      <c r="I185" s="14"/>
      <c r="J185" s="14"/>
      <c r="K185" s="14"/>
    </row>
    <row r="186" spans="1:11" x14ac:dyDescent="0.25">
      <c r="A186" s="14"/>
      <c r="B186" s="14"/>
      <c r="C186" s="14"/>
      <c r="D186" s="14"/>
      <c r="E186" s="14"/>
      <c r="F186" s="14"/>
      <c r="G186" s="14"/>
      <c r="H186" s="14"/>
      <c r="I186" s="14"/>
      <c r="J186" s="14"/>
      <c r="K186" s="14"/>
    </row>
    <row r="187" spans="1:11" x14ac:dyDescent="0.25">
      <c r="A187" s="14"/>
      <c r="B187" s="14"/>
      <c r="C187" s="14"/>
      <c r="D187" s="14"/>
      <c r="E187" s="14"/>
      <c r="F187" s="14"/>
      <c r="G187" s="14"/>
      <c r="H187" s="14"/>
      <c r="I187" s="14"/>
      <c r="J187" s="14"/>
      <c r="K187" s="14"/>
    </row>
    <row r="189" spans="1:11" s="93" customFormat="1" x14ac:dyDescent="0.25">
      <c r="A189"/>
      <c r="B189"/>
      <c r="C189"/>
      <c r="D189"/>
      <c r="E189"/>
      <c r="F189"/>
      <c r="G189"/>
      <c r="H189"/>
      <c r="I189"/>
      <c r="J189"/>
      <c r="K189"/>
    </row>
    <row r="191" spans="1:11" x14ac:dyDescent="0.25">
      <c r="A191" s="332" t="s">
        <v>238</v>
      </c>
      <c r="B191" s="334"/>
      <c r="C191" s="348" t="s">
        <v>501</v>
      </c>
      <c r="D191" s="349"/>
      <c r="E191" s="349"/>
      <c r="F191" s="349"/>
      <c r="G191" s="349"/>
      <c r="H191" s="349"/>
      <c r="I191" s="349"/>
      <c r="J191" s="349"/>
      <c r="K191" s="350"/>
    </row>
    <row r="192" spans="1:11" ht="15" customHeight="1" x14ac:dyDescent="0.25">
      <c r="A192" s="363" t="s">
        <v>239</v>
      </c>
      <c r="B192" s="364"/>
      <c r="C192" s="352" t="s">
        <v>500</v>
      </c>
      <c r="D192" s="353"/>
      <c r="E192" s="353"/>
      <c r="F192" s="353"/>
      <c r="G192" s="353"/>
      <c r="H192" s="353"/>
      <c r="I192" s="353"/>
      <c r="J192" s="353"/>
      <c r="K192" s="354"/>
    </row>
    <row r="193" spans="1:12" ht="15" customHeight="1" x14ac:dyDescent="0.25">
      <c r="A193" s="332" t="s">
        <v>240</v>
      </c>
      <c r="B193" s="334"/>
      <c r="C193" s="333"/>
      <c r="D193" s="333"/>
      <c r="E193" s="333"/>
      <c r="F193" s="333"/>
      <c r="G193" s="333"/>
      <c r="H193" s="333"/>
      <c r="I193" s="333"/>
      <c r="J193" s="333"/>
      <c r="K193" s="334"/>
    </row>
    <row r="194" spans="1:12" ht="15" customHeight="1" x14ac:dyDescent="0.25">
      <c r="A194" s="326" t="s">
        <v>374</v>
      </c>
      <c r="B194" s="327"/>
      <c r="C194" s="327"/>
      <c r="D194" s="327"/>
      <c r="E194" s="327"/>
      <c r="F194" s="327"/>
      <c r="G194" s="327"/>
      <c r="H194" s="327"/>
      <c r="I194" s="327"/>
      <c r="J194" s="327"/>
      <c r="K194" s="328"/>
    </row>
    <row r="195" spans="1:12" ht="15" customHeight="1" x14ac:dyDescent="0.25">
      <c r="A195" s="329"/>
      <c r="B195" s="330"/>
      <c r="C195" s="330"/>
      <c r="D195" s="330"/>
      <c r="E195" s="330"/>
      <c r="F195" s="330"/>
      <c r="G195" s="330"/>
      <c r="H195" s="330"/>
      <c r="I195" s="330"/>
      <c r="J195" s="330"/>
      <c r="K195" s="331"/>
    </row>
    <row r="196" spans="1:12" x14ac:dyDescent="0.25">
      <c r="A196" s="332" t="s">
        <v>241</v>
      </c>
      <c r="B196" s="333"/>
      <c r="C196" s="333"/>
      <c r="D196" s="333"/>
      <c r="E196" s="333"/>
      <c r="F196" s="333"/>
      <c r="G196" s="333"/>
      <c r="H196" s="333"/>
      <c r="I196" s="333"/>
      <c r="J196" s="333"/>
      <c r="K196" s="334"/>
    </row>
    <row r="197" spans="1:12" ht="15" customHeight="1" x14ac:dyDescent="0.25">
      <c r="A197" s="335" t="s">
        <v>242</v>
      </c>
      <c r="B197" s="335" t="s">
        <v>243</v>
      </c>
      <c r="C197" s="338" t="s">
        <v>244</v>
      </c>
      <c r="D197" s="339"/>
      <c r="E197" s="339"/>
      <c r="F197" s="339"/>
      <c r="G197" s="339"/>
      <c r="H197" s="339"/>
      <c r="I197" s="339"/>
      <c r="J197" s="340"/>
      <c r="K197" s="341" t="s">
        <v>245</v>
      </c>
    </row>
    <row r="198" spans="1:12" x14ac:dyDescent="0.25">
      <c r="A198" s="336"/>
      <c r="B198" s="336"/>
      <c r="C198" s="341" t="s">
        <v>246</v>
      </c>
      <c r="D198" s="344" t="s">
        <v>247</v>
      </c>
      <c r="E198" s="345"/>
      <c r="F198" s="345"/>
      <c r="G198" s="345"/>
      <c r="H198" s="346"/>
      <c r="I198" s="341" t="s">
        <v>248</v>
      </c>
      <c r="J198" s="341" t="s">
        <v>249</v>
      </c>
      <c r="K198" s="342"/>
    </row>
    <row r="199" spans="1:12" ht="15.75" thickBot="1" x14ac:dyDescent="0.3">
      <c r="A199" s="337"/>
      <c r="B199" s="337"/>
      <c r="C199" s="343"/>
      <c r="D199" s="13" t="s">
        <v>250</v>
      </c>
      <c r="E199" s="13" t="s">
        <v>251</v>
      </c>
      <c r="F199" s="13" t="s">
        <v>252</v>
      </c>
      <c r="G199" s="13" t="s">
        <v>253</v>
      </c>
      <c r="H199" s="13" t="s">
        <v>254</v>
      </c>
      <c r="I199" s="343"/>
      <c r="J199" s="343"/>
      <c r="K199" s="343"/>
    </row>
    <row r="200" spans="1:12" ht="15.75" thickBot="1" x14ac:dyDescent="0.3">
      <c r="A200" s="14">
        <v>1</v>
      </c>
      <c r="B200" s="181" t="s">
        <v>431</v>
      </c>
      <c r="C200" s="14" t="s">
        <v>534</v>
      </c>
      <c r="D200" s="14">
        <v>42</v>
      </c>
      <c r="E200" s="14">
        <v>227</v>
      </c>
      <c r="F200" s="14"/>
      <c r="G200" s="14"/>
      <c r="H200" s="14"/>
      <c r="I200" s="14" t="s">
        <v>535</v>
      </c>
      <c r="J200" s="14"/>
      <c r="K200" s="14"/>
    </row>
    <row r="201" spans="1:12" ht="15.75" thickBot="1" x14ac:dyDescent="0.3">
      <c r="A201" s="14">
        <v>2</v>
      </c>
      <c r="B201" s="182" t="s">
        <v>982</v>
      </c>
      <c r="C201" s="14" t="s">
        <v>536</v>
      </c>
      <c r="D201" s="14">
        <v>2</v>
      </c>
      <c r="E201" s="14">
        <v>11</v>
      </c>
      <c r="F201" s="14">
        <v>28</v>
      </c>
      <c r="G201" s="14"/>
      <c r="H201" s="14"/>
      <c r="I201" s="14" t="s">
        <v>540</v>
      </c>
      <c r="J201" s="14"/>
      <c r="K201" s="14"/>
    </row>
    <row r="202" spans="1:12" x14ac:dyDescent="0.25">
      <c r="A202" s="14">
        <v>3</v>
      </c>
      <c r="B202" s="14"/>
      <c r="C202" s="14"/>
      <c r="D202" s="14"/>
      <c r="E202" s="14"/>
      <c r="F202" s="14"/>
      <c r="G202" s="14"/>
      <c r="H202" s="14"/>
      <c r="I202" s="14"/>
      <c r="J202" s="14"/>
      <c r="K202" s="14"/>
    </row>
    <row r="203" spans="1:12" x14ac:dyDescent="0.25">
      <c r="A203" s="14">
        <v>4</v>
      </c>
      <c r="B203" s="143"/>
      <c r="C203" s="14"/>
      <c r="D203" s="14"/>
      <c r="E203" s="14"/>
      <c r="F203" s="14"/>
      <c r="G203" s="14"/>
      <c r="H203" s="14"/>
      <c r="I203" s="14"/>
      <c r="J203" s="14"/>
      <c r="K203" s="14"/>
    </row>
    <row r="204" spans="1:12" x14ac:dyDescent="0.25">
      <c r="A204" s="14">
        <v>5</v>
      </c>
      <c r="B204" s="14"/>
      <c r="C204" s="14"/>
      <c r="D204" s="14"/>
      <c r="E204" s="14"/>
      <c r="F204" s="14"/>
      <c r="G204" s="14"/>
      <c r="H204" s="14"/>
      <c r="I204" s="14"/>
      <c r="J204" s="14"/>
      <c r="K204" s="14"/>
    </row>
    <row r="205" spans="1:12" x14ac:dyDescent="0.25">
      <c r="A205" s="14">
        <v>6</v>
      </c>
      <c r="B205" s="14"/>
      <c r="C205" s="14"/>
      <c r="D205" s="14"/>
      <c r="E205" s="14"/>
      <c r="F205" s="14"/>
      <c r="G205" s="14"/>
      <c r="H205" s="14"/>
      <c r="I205" s="14"/>
      <c r="J205" s="14"/>
      <c r="K205" s="14"/>
      <c r="L205" s="31"/>
    </row>
    <row r="206" spans="1:12" x14ac:dyDescent="0.25">
      <c r="A206" s="14">
        <v>7</v>
      </c>
      <c r="B206" s="14"/>
      <c r="C206" s="14"/>
      <c r="D206" s="14"/>
      <c r="E206" s="14"/>
      <c r="F206" s="14"/>
      <c r="G206" s="14"/>
      <c r="H206" s="14"/>
      <c r="I206" s="14"/>
      <c r="J206" s="14"/>
      <c r="K206" s="14"/>
    </row>
    <row r="207" spans="1:12" x14ac:dyDescent="0.25">
      <c r="A207" s="14">
        <v>8</v>
      </c>
      <c r="B207" s="14"/>
      <c r="C207" s="14"/>
      <c r="D207" s="14"/>
      <c r="E207" s="14"/>
      <c r="F207" s="14"/>
      <c r="G207" s="14"/>
      <c r="H207" s="14"/>
      <c r="I207" s="14"/>
      <c r="J207" s="14"/>
      <c r="K207" s="14"/>
    </row>
    <row r="208" spans="1:12" x14ac:dyDescent="0.25">
      <c r="A208" s="14">
        <v>9</v>
      </c>
      <c r="B208" s="14"/>
      <c r="C208" s="14"/>
      <c r="D208" s="14"/>
      <c r="E208" s="14"/>
      <c r="F208" s="14"/>
      <c r="G208" s="14"/>
      <c r="H208" s="14"/>
      <c r="I208" s="14"/>
      <c r="J208" s="14"/>
      <c r="K208" s="14"/>
    </row>
    <row r="209" spans="1:11" x14ac:dyDescent="0.25">
      <c r="A209" s="93"/>
      <c r="B209" s="93"/>
      <c r="C209" s="93" t="s">
        <v>624</v>
      </c>
      <c r="D209" s="93">
        <f>SUM(D200:D208)</f>
        <v>44</v>
      </c>
      <c r="E209" s="93">
        <f>SUM(E200:E208)</f>
        <v>238</v>
      </c>
      <c r="F209" s="93">
        <f>SUM(F200:F208)</f>
        <v>28</v>
      </c>
      <c r="G209" s="93"/>
      <c r="H209" s="93"/>
      <c r="I209" s="93" t="s">
        <v>625</v>
      </c>
      <c r="J209" s="14">
        <f>SUM(D209:H209)*3/100</f>
        <v>9.3000000000000007</v>
      </c>
      <c r="K209" s="93"/>
    </row>
    <row r="211" spans="1:11" s="93" customFormat="1" x14ac:dyDescent="0.25">
      <c r="A211"/>
      <c r="B211"/>
      <c r="C211"/>
      <c r="D211"/>
      <c r="E211"/>
      <c r="F211"/>
      <c r="G211"/>
      <c r="H211"/>
      <c r="I211"/>
      <c r="J211"/>
      <c r="K211"/>
    </row>
    <row r="212" spans="1:11" x14ac:dyDescent="0.25">
      <c r="A212" s="332" t="s">
        <v>238</v>
      </c>
      <c r="B212" s="334"/>
      <c r="C212" s="348" t="s">
        <v>501</v>
      </c>
      <c r="D212" s="349"/>
      <c r="E212" s="349"/>
      <c r="F212" s="349"/>
      <c r="G212" s="349"/>
      <c r="H212" s="349"/>
      <c r="I212" s="349"/>
      <c r="J212" s="349"/>
      <c r="K212" s="350"/>
    </row>
    <row r="213" spans="1:11" x14ac:dyDescent="0.25">
      <c r="A213" s="363" t="s">
        <v>239</v>
      </c>
      <c r="B213" s="364"/>
      <c r="C213" s="352" t="s">
        <v>502</v>
      </c>
      <c r="D213" s="353"/>
      <c r="E213" s="353"/>
      <c r="F213" s="353"/>
      <c r="G213" s="353"/>
      <c r="H213" s="353"/>
      <c r="I213" s="353"/>
      <c r="J213" s="353"/>
      <c r="K213" s="354"/>
    </row>
    <row r="214" spans="1:11" x14ac:dyDescent="0.25">
      <c r="A214" s="332" t="s">
        <v>240</v>
      </c>
      <c r="B214" s="334"/>
      <c r="C214" s="333"/>
      <c r="D214" s="333"/>
      <c r="E214" s="333"/>
      <c r="F214" s="333"/>
      <c r="G214" s="333"/>
      <c r="H214" s="333"/>
      <c r="I214" s="333"/>
      <c r="J214" s="333"/>
      <c r="K214" s="334"/>
    </row>
    <row r="215" spans="1:11" x14ac:dyDescent="0.25">
      <c r="A215" s="326" t="s">
        <v>374</v>
      </c>
      <c r="B215" s="327"/>
      <c r="C215" s="327"/>
      <c r="D215" s="327"/>
      <c r="E215" s="327"/>
      <c r="F215" s="327"/>
      <c r="G215" s="327"/>
      <c r="H215" s="327"/>
      <c r="I215" s="327"/>
      <c r="J215" s="327"/>
      <c r="K215" s="328"/>
    </row>
    <row r="216" spans="1:11" x14ac:dyDescent="0.25">
      <c r="A216" s="329"/>
      <c r="B216" s="330"/>
      <c r="C216" s="330"/>
      <c r="D216" s="330"/>
      <c r="E216" s="330"/>
      <c r="F216" s="330"/>
      <c r="G216" s="330"/>
      <c r="H216" s="330"/>
      <c r="I216" s="330"/>
      <c r="J216" s="330"/>
      <c r="K216" s="331"/>
    </row>
    <row r="217" spans="1:11" x14ac:dyDescent="0.25">
      <c r="A217" s="332" t="s">
        <v>241</v>
      </c>
      <c r="B217" s="333"/>
      <c r="C217" s="333"/>
      <c r="D217" s="333"/>
      <c r="E217" s="333"/>
      <c r="F217" s="333"/>
      <c r="G217" s="333"/>
      <c r="H217" s="333"/>
      <c r="I217" s="333"/>
      <c r="J217" s="333"/>
      <c r="K217" s="334"/>
    </row>
    <row r="218" spans="1:11" x14ac:dyDescent="0.25">
      <c r="A218" s="335" t="s">
        <v>242</v>
      </c>
      <c r="B218" s="335" t="s">
        <v>243</v>
      </c>
      <c r="C218" s="338" t="s">
        <v>244</v>
      </c>
      <c r="D218" s="339"/>
      <c r="E218" s="339"/>
      <c r="F218" s="339"/>
      <c r="G218" s="339"/>
      <c r="H218" s="339"/>
      <c r="I218" s="339"/>
      <c r="J218" s="340"/>
      <c r="K218" s="341" t="s">
        <v>245</v>
      </c>
    </row>
    <row r="219" spans="1:11" x14ac:dyDescent="0.25">
      <c r="A219" s="336"/>
      <c r="B219" s="336"/>
      <c r="C219" s="341" t="s">
        <v>246</v>
      </c>
      <c r="D219" s="344" t="s">
        <v>247</v>
      </c>
      <c r="E219" s="345"/>
      <c r="F219" s="345"/>
      <c r="G219" s="345"/>
      <c r="H219" s="346"/>
      <c r="I219" s="341" t="s">
        <v>248</v>
      </c>
      <c r="J219" s="341" t="s">
        <v>249</v>
      </c>
      <c r="K219" s="342"/>
    </row>
    <row r="220" spans="1:11" x14ac:dyDescent="0.25">
      <c r="A220" s="337"/>
      <c r="B220" s="337"/>
      <c r="C220" s="343"/>
      <c r="D220" s="13" t="s">
        <v>250</v>
      </c>
      <c r="E220" s="13" t="s">
        <v>251</v>
      </c>
      <c r="F220" s="13" t="s">
        <v>252</v>
      </c>
      <c r="G220" s="13" t="s">
        <v>253</v>
      </c>
      <c r="H220" s="13" t="s">
        <v>254</v>
      </c>
      <c r="I220" s="343"/>
      <c r="J220" s="343"/>
      <c r="K220" s="343"/>
    </row>
    <row r="221" spans="1:11" x14ac:dyDescent="0.25">
      <c r="A221" s="14">
        <v>1</v>
      </c>
      <c r="B221" s="14" t="s">
        <v>509</v>
      </c>
      <c r="C221" s="14" t="s">
        <v>530</v>
      </c>
      <c r="D221" s="14">
        <v>0</v>
      </c>
      <c r="E221" s="14"/>
      <c r="F221" s="14">
        <v>18</v>
      </c>
      <c r="G221" s="14">
        <v>0</v>
      </c>
      <c r="H221" s="14"/>
      <c r="I221" s="14">
        <v>0.56999999999999995</v>
      </c>
      <c r="J221" s="14" t="s">
        <v>371</v>
      </c>
      <c r="K221" s="14"/>
    </row>
    <row r="222" spans="1:11" ht="15" customHeight="1" x14ac:dyDescent="0.25">
      <c r="A222" s="14">
        <v>2</v>
      </c>
      <c r="B222" s="14" t="s">
        <v>516</v>
      </c>
      <c r="C222" s="77" t="s">
        <v>531</v>
      </c>
      <c r="D222" s="14">
        <v>0</v>
      </c>
      <c r="E222" s="14"/>
      <c r="F222" s="14">
        <v>5</v>
      </c>
      <c r="G222" s="14">
        <v>0</v>
      </c>
      <c r="H222" s="14"/>
      <c r="I222" s="14">
        <v>0.03</v>
      </c>
      <c r="J222" s="14"/>
      <c r="K222" s="14"/>
    </row>
    <row r="223" spans="1:11" ht="15" customHeight="1" x14ac:dyDescent="0.25">
      <c r="A223" s="14">
        <v>3</v>
      </c>
      <c r="B223" s="48" t="s">
        <v>511</v>
      </c>
      <c r="C223" s="14" t="s">
        <v>532</v>
      </c>
      <c r="D223" s="14">
        <v>12</v>
      </c>
      <c r="E223" s="14"/>
      <c r="F223" s="14">
        <v>1</v>
      </c>
      <c r="G223" s="14">
        <v>0</v>
      </c>
      <c r="H223" s="14"/>
      <c r="I223" s="14">
        <v>0.05</v>
      </c>
      <c r="J223" s="14">
        <f>+I223*5/100</f>
        <v>2.5000000000000001E-3</v>
      </c>
      <c r="K223" s="14"/>
    </row>
    <row r="224" spans="1:11" ht="15" customHeight="1" x14ac:dyDescent="0.25">
      <c r="A224" s="14">
        <v>4</v>
      </c>
      <c r="B224" s="48" t="s">
        <v>508</v>
      </c>
      <c r="C224" s="14" t="s">
        <v>533</v>
      </c>
      <c r="D224" s="14"/>
      <c r="E224" s="14"/>
      <c r="F224" s="14">
        <v>1</v>
      </c>
      <c r="G224" s="14"/>
      <c r="H224" s="14"/>
      <c r="I224" s="14">
        <v>0.05</v>
      </c>
      <c r="J224" s="14"/>
      <c r="K224" s="14"/>
    </row>
    <row r="225" spans="1:12" ht="15" customHeight="1" x14ac:dyDescent="0.25">
      <c r="A225" s="14">
        <v>4</v>
      </c>
      <c r="B225" s="48"/>
      <c r="C225" s="14"/>
      <c r="D225" s="14"/>
      <c r="E225" s="14"/>
      <c r="F225" s="14"/>
      <c r="G225" s="14"/>
      <c r="H225" s="14"/>
      <c r="I225" s="14"/>
      <c r="J225" s="14"/>
      <c r="K225" s="14"/>
    </row>
    <row r="226" spans="1:12" x14ac:dyDescent="0.25">
      <c r="A226" s="14">
        <v>5</v>
      </c>
      <c r="B226" s="14"/>
      <c r="C226" s="14"/>
      <c r="D226" s="14"/>
      <c r="E226" s="14"/>
      <c r="F226" s="14"/>
      <c r="G226" s="14"/>
      <c r="H226" s="14"/>
      <c r="I226" s="14"/>
      <c r="J226" s="14"/>
      <c r="K226" s="14"/>
    </row>
    <row r="227" spans="1:12" ht="30" customHeight="1" x14ac:dyDescent="0.25">
      <c r="A227" s="14">
        <v>6</v>
      </c>
      <c r="B227" s="14"/>
      <c r="C227" s="14"/>
      <c r="D227" s="14"/>
      <c r="E227" s="14"/>
      <c r="F227" s="14"/>
      <c r="G227" s="14"/>
      <c r="H227" s="14"/>
      <c r="I227" s="14">
        <f t="shared" ref="I227" si="3">SUM(D227:H227)</f>
        <v>0</v>
      </c>
      <c r="J227" s="14">
        <f>+I227*5/100</f>
        <v>0</v>
      </c>
      <c r="K227" s="14"/>
    </row>
    <row r="228" spans="1:12" x14ac:dyDescent="0.25">
      <c r="A228" s="14">
        <v>7</v>
      </c>
      <c r="B228" s="14"/>
      <c r="C228" s="14"/>
      <c r="D228" s="14"/>
      <c r="E228" s="14"/>
      <c r="F228" s="14"/>
      <c r="G228" s="14"/>
      <c r="H228" s="14"/>
      <c r="I228" s="14"/>
      <c r="J228" s="14">
        <f>+I228*5/100</f>
        <v>0</v>
      </c>
      <c r="K228" s="14"/>
    </row>
    <row r="229" spans="1:12" x14ac:dyDescent="0.25">
      <c r="A229" s="14">
        <v>8</v>
      </c>
      <c r="B229" s="14"/>
      <c r="C229" s="14"/>
      <c r="D229" s="14"/>
      <c r="E229" s="14"/>
      <c r="F229" s="14"/>
      <c r="G229" s="14"/>
      <c r="H229" s="14"/>
      <c r="I229" s="14"/>
      <c r="J229" s="14">
        <f>+I229*5/100</f>
        <v>0</v>
      </c>
      <c r="K229" s="14"/>
    </row>
    <row r="230" spans="1:12" x14ac:dyDescent="0.25">
      <c r="A230" s="14">
        <v>9</v>
      </c>
      <c r="B230" s="14"/>
      <c r="C230" s="14"/>
      <c r="D230" s="14"/>
      <c r="E230" s="14"/>
      <c r="F230" s="14"/>
      <c r="G230" s="14"/>
      <c r="H230" s="14"/>
      <c r="I230" s="14"/>
      <c r="J230" s="14">
        <f>+I230*5/100</f>
        <v>0</v>
      </c>
      <c r="K230" s="14"/>
    </row>
    <row r="231" spans="1:12" x14ac:dyDescent="0.25">
      <c r="A231" s="93"/>
      <c r="B231" s="93"/>
      <c r="C231" s="93" t="s">
        <v>624</v>
      </c>
      <c r="D231" s="93">
        <f>SUM(D222:D230)</f>
        <v>12</v>
      </c>
      <c r="E231" s="93">
        <f>SUM(E222:E230)</f>
        <v>0</v>
      </c>
      <c r="F231" s="93">
        <f>SUM(F221:F230)</f>
        <v>25</v>
      </c>
      <c r="G231" s="93"/>
      <c r="H231" s="93"/>
      <c r="I231" s="93">
        <v>1</v>
      </c>
      <c r="J231" s="14">
        <f>SUM(D231:H231)*3/100</f>
        <v>1.1100000000000001</v>
      </c>
      <c r="K231" s="93"/>
      <c r="L231" s="1" t="s">
        <v>629</v>
      </c>
    </row>
    <row r="232" spans="1:12" x14ac:dyDescent="0.25">
      <c r="L232" s="1" t="s">
        <v>629</v>
      </c>
    </row>
    <row r="233" spans="1:12" ht="59.25" customHeight="1" x14ac:dyDescent="0.25">
      <c r="L233" s="1" t="s">
        <v>615</v>
      </c>
    </row>
    <row r="234" spans="1:12" ht="127.5" customHeight="1" x14ac:dyDescent="0.25">
      <c r="L234" s="1" t="s">
        <v>618</v>
      </c>
    </row>
    <row r="235" spans="1:12" x14ac:dyDescent="0.25">
      <c r="L235" s="1" t="s">
        <v>619</v>
      </c>
    </row>
    <row r="236" spans="1:12" x14ac:dyDescent="0.25">
      <c r="L236" s="1" t="s">
        <v>622</v>
      </c>
    </row>
    <row r="237" spans="1:12" x14ac:dyDescent="0.25">
      <c r="L237" s="1" t="s">
        <v>623</v>
      </c>
    </row>
    <row r="239" spans="1:12" s="93" customFormat="1" x14ac:dyDescent="0.25">
      <c r="A239"/>
      <c r="B239"/>
      <c r="C239"/>
      <c r="D239"/>
      <c r="E239"/>
      <c r="F239"/>
      <c r="G239"/>
      <c r="H239"/>
      <c r="I239"/>
      <c r="J239"/>
      <c r="K239"/>
      <c r="L239" s="95"/>
    </row>
    <row r="240" spans="1:12" s="92" customFormat="1" ht="34.5" customHeight="1" x14ac:dyDescent="0.25">
      <c r="A240"/>
      <c r="B240"/>
      <c r="C240"/>
      <c r="D240"/>
      <c r="E240"/>
      <c r="F240"/>
      <c r="G240"/>
      <c r="H240"/>
      <c r="I240"/>
      <c r="J240"/>
      <c r="K240"/>
      <c r="L240" s="91" t="s">
        <v>634</v>
      </c>
    </row>
    <row r="242" spans="1:11" x14ac:dyDescent="0.25">
      <c r="A242" s="347" t="s">
        <v>238</v>
      </c>
      <c r="B242" s="347"/>
      <c r="C242" s="365" t="s">
        <v>501</v>
      </c>
      <c r="D242" s="365"/>
      <c r="E242" s="365"/>
      <c r="F242" s="365"/>
      <c r="G242" s="365"/>
      <c r="H242" s="365"/>
      <c r="I242" s="365"/>
      <c r="J242" s="365"/>
      <c r="K242" s="365"/>
    </row>
    <row r="243" spans="1:11" x14ac:dyDescent="0.25">
      <c r="A243" s="351" t="s">
        <v>239</v>
      </c>
      <c r="B243" s="351"/>
      <c r="C243" s="366" t="s">
        <v>630</v>
      </c>
      <c r="D243" s="366"/>
      <c r="E243" s="366"/>
      <c r="F243" s="366"/>
      <c r="G243" s="366"/>
      <c r="H243" s="366"/>
      <c r="I243" s="366"/>
      <c r="J243" s="366"/>
      <c r="K243" s="366"/>
    </row>
    <row r="244" spans="1:11" x14ac:dyDescent="0.25">
      <c r="A244" s="347" t="s">
        <v>240</v>
      </c>
      <c r="B244" s="347"/>
      <c r="C244" s="367">
        <v>44461</v>
      </c>
      <c r="D244" s="347"/>
      <c r="E244" s="347"/>
      <c r="F244" s="347"/>
      <c r="G244" s="347"/>
      <c r="H244" s="347"/>
      <c r="I244" s="347"/>
      <c r="J244" s="347"/>
      <c r="K244" s="347"/>
    </row>
    <row r="245" spans="1:11" x14ac:dyDescent="0.25">
      <c r="A245" s="347" t="s">
        <v>374</v>
      </c>
      <c r="B245" s="347"/>
      <c r="C245" s="347"/>
      <c r="D245" s="347"/>
      <c r="E245" s="347"/>
      <c r="F245" s="347"/>
      <c r="G245" s="347"/>
      <c r="H245" s="347"/>
      <c r="I245" s="347"/>
      <c r="J245" s="347"/>
      <c r="K245" s="347"/>
    </row>
    <row r="246" spans="1:11" x14ac:dyDescent="0.25">
      <c r="A246" s="347"/>
      <c r="B246" s="347"/>
      <c r="C246" s="347"/>
      <c r="D246" s="347"/>
      <c r="E246" s="347"/>
      <c r="F246" s="347"/>
      <c r="G246" s="347"/>
      <c r="H246" s="347"/>
      <c r="I246" s="347"/>
      <c r="J246" s="347"/>
      <c r="K246" s="347"/>
    </row>
    <row r="247" spans="1:11" ht="15" customHeight="1" x14ac:dyDescent="0.25">
      <c r="A247" s="347" t="s">
        <v>241</v>
      </c>
      <c r="B247" s="347"/>
      <c r="C247" s="347"/>
      <c r="D247" s="347"/>
      <c r="E247" s="347"/>
      <c r="F247" s="347"/>
      <c r="G247" s="347"/>
      <c r="H247" s="347"/>
      <c r="I247" s="347"/>
      <c r="J247" s="347"/>
      <c r="K247" s="347"/>
    </row>
    <row r="248" spans="1:11" ht="15" customHeight="1" x14ac:dyDescent="0.25">
      <c r="A248" s="368" t="s">
        <v>242</v>
      </c>
      <c r="B248" s="368" t="s">
        <v>243</v>
      </c>
      <c r="C248" s="368" t="s">
        <v>244</v>
      </c>
      <c r="D248" s="368"/>
      <c r="E248" s="368"/>
      <c r="F248" s="368"/>
      <c r="G248" s="368"/>
      <c r="H248" s="368"/>
      <c r="I248" s="368"/>
      <c r="J248" s="368"/>
      <c r="K248" s="369" t="s">
        <v>245</v>
      </c>
    </row>
    <row r="249" spans="1:11" ht="15" customHeight="1" x14ac:dyDescent="0.25">
      <c r="A249" s="368"/>
      <c r="B249" s="368"/>
      <c r="C249" s="369" t="s">
        <v>246</v>
      </c>
      <c r="D249" s="369" t="s">
        <v>247</v>
      </c>
      <c r="E249" s="369"/>
      <c r="F249" s="369"/>
      <c r="G249" s="369"/>
      <c r="H249" s="369"/>
      <c r="I249" s="369" t="s">
        <v>248</v>
      </c>
      <c r="J249" s="369" t="s">
        <v>249</v>
      </c>
      <c r="K249" s="369"/>
    </row>
    <row r="250" spans="1:11" ht="15" customHeight="1" x14ac:dyDescent="0.25">
      <c r="A250" s="368"/>
      <c r="B250" s="368"/>
      <c r="C250" s="369"/>
      <c r="D250" s="13" t="s">
        <v>250</v>
      </c>
      <c r="E250" s="13" t="s">
        <v>251</v>
      </c>
      <c r="F250" s="13" t="s">
        <v>252</v>
      </c>
      <c r="G250" s="13" t="s">
        <v>253</v>
      </c>
      <c r="H250" s="13" t="s">
        <v>254</v>
      </c>
      <c r="I250" s="369"/>
      <c r="J250" s="369"/>
      <c r="K250" s="369"/>
    </row>
    <row r="251" spans="1:11" ht="75" x14ac:dyDescent="0.25">
      <c r="A251" s="96" t="s">
        <v>636</v>
      </c>
      <c r="B251" s="99" t="s">
        <v>635</v>
      </c>
      <c r="C251" s="1" t="s">
        <v>637</v>
      </c>
      <c r="D251" s="94">
        <v>114</v>
      </c>
      <c r="E251" s="94">
        <v>928</v>
      </c>
      <c r="F251" s="94">
        <v>100</v>
      </c>
      <c r="G251" s="94"/>
      <c r="H251" s="94" t="s">
        <v>629</v>
      </c>
      <c r="I251" s="94">
        <v>24.05</v>
      </c>
      <c r="J251" s="119">
        <v>34.26</v>
      </c>
      <c r="K251" s="198"/>
    </row>
    <row r="252" spans="1:11" ht="29.25" customHeight="1" x14ac:dyDescent="0.25">
      <c r="A252" s="96" t="s">
        <v>442</v>
      </c>
      <c r="B252" s="4" t="s">
        <v>638</v>
      </c>
      <c r="C252" s="97" t="s">
        <v>633</v>
      </c>
      <c r="D252" s="94">
        <v>5</v>
      </c>
      <c r="E252" s="94">
        <v>39</v>
      </c>
      <c r="F252" s="94">
        <v>27</v>
      </c>
      <c r="G252" s="94"/>
      <c r="H252" s="94" t="s">
        <v>629</v>
      </c>
      <c r="I252" s="94">
        <v>0.9</v>
      </c>
      <c r="J252" s="119">
        <v>2.13</v>
      </c>
      <c r="K252" s="198"/>
    </row>
    <row r="253" spans="1:11" ht="35.25" customHeight="1" x14ac:dyDescent="0.25">
      <c r="A253" s="96" t="s">
        <v>496</v>
      </c>
      <c r="B253" s="16" t="s">
        <v>639</v>
      </c>
      <c r="C253" s="94" t="s">
        <v>631</v>
      </c>
      <c r="D253" s="94">
        <v>198</v>
      </c>
      <c r="E253" s="94">
        <v>143</v>
      </c>
      <c r="F253" s="94">
        <v>725</v>
      </c>
      <c r="G253" s="94"/>
      <c r="H253" s="94">
        <v>11</v>
      </c>
      <c r="I253" s="94">
        <v>46.480000000000004</v>
      </c>
      <c r="J253" s="119">
        <v>32.31</v>
      </c>
      <c r="K253" s="198"/>
    </row>
    <row r="254" spans="1:11" ht="105" x14ac:dyDescent="0.25">
      <c r="A254" s="96" t="s">
        <v>417</v>
      </c>
      <c r="B254" s="99" t="s">
        <v>641</v>
      </c>
      <c r="C254" s="94" t="s">
        <v>632</v>
      </c>
      <c r="D254" s="98">
        <v>105</v>
      </c>
      <c r="E254" s="98">
        <v>249</v>
      </c>
      <c r="F254" s="98">
        <v>656</v>
      </c>
      <c r="G254" s="98"/>
      <c r="H254" s="98" t="s">
        <v>619</v>
      </c>
      <c r="I254" s="94">
        <v>21.799999999999997</v>
      </c>
      <c r="J254" s="119">
        <v>30.3</v>
      </c>
      <c r="K254" s="98"/>
    </row>
    <row r="255" spans="1:11" ht="60" x14ac:dyDescent="0.25">
      <c r="A255" s="89" t="s">
        <v>498</v>
      </c>
      <c r="B255" s="4" t="s">
        <v>993</v>
      </c>
      <c r="C255" s="98" t="s">
        <v>620</v>
      </c>
      <c r="D255" s="164">
        <v>153</v>
      </c>
      <c r="E255" s="164">
        <v>392</v>
      </c>
      <c r="F255" s="164">
        <v>595</v>
      </c>
      <c r="G255" s="164"/>
      <c r="H255" s="164">
        <v>123</v>
      </c>
      <c r="I255" s="94">
        <v>33.35</v>
      </c>
      <c r="J255" s="199">
        <v>37.89</v>
      </c>
      <c r="K255" s="166" t="s">
        <v>617</v>
      </c>
    </row>
    <row r="256" spans="1:11" ht="105" x14ac:dyDescent="0.25">
      <c r="A256" s="96" t="s">
        <v>474</v>
      </c>
      <c r="B256" s="4" t="s">
        <v>994</v>
      </c>
      <c r="C256" s="1" t="s">
        <v>621</v>
      </c>
      <c r="D256" s="98">
        <v>29</v>
      </c>
      <c r="E256" s="98">
        <v>340</v>
      </c>
      <c r="F256" s="98">
        <v>77</v>
      </c>
      <c r="G256" s="98"/>
      <c r="H256" s="98" t="s">
        <v>622</v>
      </c>
      <c r="I256" s="98">
        <v>9.1999999999999993</v>
      </c>
      <c r="J256" s="119">
        <v>13.38</v>
      </c>
      <c r="K256" s="98"/>
    </row>
    <row r="257" spans="1:11" x14ac:dyDescent="0.25">
      <c r="A257" s="96" t="s">
        <v>499</v>
      </c>
      <c r="B257" t="s">
        <v>995</v>
      </c>
      <c r="C257" s="1" t="s">
        <v>621</v>
      </c>
      <c r="D257" s="98">
        <v>16</v>
      </c>
      <c r="E257" s="98">
        <v>98</v>
      </c>
      <c r="F257" s="98">
        <v>5</v>
      </c>
      <c r="G257" s="98"/>
      <c r="H257" s="98" t="s">
        <v>623</v>
      </c>
      <c r="I257" s="98">
        <v>4.0999999999999996</v>
      </c>
      <c r="J257" s="119">
        <v>3.57</v>
      </c>
      <c r="K257" s="98"/>
    </row>
    <row r="258" spans="1:11" ht="38.25" x14ac:dyDescent="0.25">
      <c r="A258" s="96" t="s">
        <v>500</v>
      </c>
      <c r="B258" s="16" t="s">
        <v>996</v>
      </c>
      <c r="C258" s="1" t="s">
        <v>624</v>
      </c>
      <c r="D258" s="98">
        <v>44</v>
      </c>
      <c r="E258" s="98">
        <v>238</v>
      </c>
      <c r="F258" s="98">
        <v>28</v>
      </c>
      <c r="G258" s="98"/>
      <c r="H258" s="98"/>
      <c r="I258" s="98">
        <v>9.4</v>
      </c>
      <c r="J258" s="119">
        <v>9.3000000000000007</v>
      </c>
      <c r="K258" s="98"/>
    </row>
    <row r="259" spans="1:11" ht="25.5" x14ac:dyDescent="0.25">
      <c r="A259" s="96" t="s">
        <v>502</v>
      </c>
      <c r="B259" s="100" t="s">
        <v>640</v>
      </c>
      <c r="C259" s="98" t="s">
        <v>624</v>
      </c>
      <c r="D259" s="98">
        <v>12</v>
      </c>
      <c r="E259" s="98">
        <v>0</v>
      </c>
      <c r="F259" s="98">
        <v>25</v>
      </c>
      <c r="G259" s="98"/>
      <c r="H259" s="98"/>
      <c r="I259" s="98">
        <v>1</v>
      </c>
      <c r="J259" s="119">
        <v>1.1100000000000001</v>
      </c>
      <c r="K259" s="98"/>
    </row>
    <row r="260" spans="1:11" x14ac:dyDescent="0.25">
      <c r="A260" s="108" t="s">
        <v>616</v>
      </c>
      <c r="B260" s="108"/>
      <c r="C260" s="91"/>
      <c r="D260" s="91">
        <f>SUM(D246:D259)</f>
        <v>676</v>
      </c>
      <c r="E260" s="91">
        <f>SUM(E251:E259)</f>
        <v>2427</v>
      </c>
      <c r="F260" s="91">
        <f>SUM(F251:F259)</f>
        <v>2238</v>
      </c>
      <c r="G260" s="91"/>
      <c r="H260" s="91">
        <f>SUM(H251:H259)</f>
        <v>134</v>
      </c>
      <c r="I260" s="91">
        <f>SUM(I251:I259)</f>
        <v>150.28</v>
      </c>
      <c r="J260" s="14">
        <f>(SUM(D260:H260))*5/100</f>
        <v>273.75</v>
      </c>
      <c r="K260" s="1" t="s">
        <v>617</v>
      </c>
    </row>
    <row r="267" spans="1:11" x14ac:dyDescent="0.25">
      <c r="B267" s="101"/>
      <c r="C267" s="101"/>
      <c r="D267" s="101"/>
      <c r="E267" s="101"/>
      <c r="F267" s="101"/>
      <c r="G267" s="101"/>
      <c r="H267" s="101"/>
      <c r="I267" s="101"/>
    </row>
    <row r="268" spans="1:11" x14ac:dyDescent="0.25">
      <c r="B268" s="101"/>
      <c r="C268" s="101"/>
      <c r="D268" s="101"/>
      <c r="E268" s="101"/>
      <c r="F268" s="101"/>
      <c r="G268" s="101"/>
      <c r="H268" s="101"/>
      <c r="I268" s="101"/>
    </row>
    <row r="269" spans="1:11" x14ac:dyDescent="0.25">
      <c r="B269" s="101"/>
      <c r="C269" s="101"/>
      <c r="D269" s="101"/>
      <c r="E269" s="101"/>
      <c r="F269" s="101"/>
      <c r="G269" s="101"/>
      <c r="H269" s="101"/>
      <c r="I269" s="101"/>
    </row>
    <row r="270" spans="1:11" x14ac:dyDescent="0.25">
      <c r="B270" s="101"/>
      <c r="C270" s="101"/>
      <c r="D270" s="101"/>
      <c r="E270" s="101"/>
      <c r="F270" s="101"/>
      <c r="G270" s="101"/>
      <c r="H270" s="101"/>
      <c r="I270" s="101"/>
    </row>
    <row r="271" spans="1:11" x14ac:dyDescent="0.25">
      <c r="B271" s="101"/>
      <c r="C271" s="101"/>
      <c r="D271" s="101"/>
      <c r="E271" s="101"/>
      <c r="F271" s="101"/>
      <c r="G271" s="101"/>
      <c r="H271" s="101"/>
      <c r="I271" s="101"/>
    </row>
    <row r="272" spans="1:11" x14ac:dyDescent="0.25">
      <c r="B272" s="101"/>
      <c r="C272" s="101"/>
      <c r="D272" s="101"/>
      <c r="E272" s="101"/>
      <c r="F272" s="101"/>
      <c r="G272" s="101"/>
      <c r="H272" s="101"/>
      <c r="I272" s="101"/>
    </row>
    <row r="273" spans="1:14" x14ac:dyDescent="0.25">
      <c r="B273" s="101"/>
      <c r="C273" s="101"/>
      <c r="D273" s="101"/>
      <c r="E273" s="101"/>
      <c r="F273" s="101"/>
      <c r="G273" s="101"/>
      <c r="H273" s="101"/>
      <c r="I273" s="101"/>
    </row>
    <row r="280" spans="1:14" s="91" customFormat="1" ht="34.5" customHeight="1" x14ac:dyDescent="0.25">
      <c r="A280" s="323" t="s">
        <v>616</v>
      </c>
      <c r="B280" s="323"/>
      <c r="D280" s="91">
        <v>114</v>
      </c>
      <c r="E280" s="91">
        <v>928</v>
      </c>
      <c r="F280" s="91">
        <v>100</v>
      </c>
      <c r="H280" s="91" t="s">
        <v>629</v>
      </c>
      <c r="I280" s="91">
        <v>24.05</v>
      </c>
      <c r="J280" s="14">
        <v>34.26</v>
      </c>
      <c r="K280" s="90"/>
    </row>
    <row r="281" spans="1:14" s="1" customFormat="1" x14ac:dyDescent="0.25">
      <c r="A281" s="323" t="s">
        <v>616</v>
      </c>
      <c r="B281" s="323"/>
      <c r="C281" s="91" t="s">
        <v>631</v>
      </c>
      <c r="D281" s="91">
        <v>5</v>
      </c>
      <c r="E281" s="91">
        <v>39</v>
      </c>
      <c r="F281" s="91">
        <v>27</v>
      </c>
      <c r="G281" s="91"/>
      <c r="H281" s="91" t="s">
        <v>629</v>
      </c>
      <c r="I281" s="91" t="s">
        <v>555</v>
      </c>
      <c r="J281" s="14">
        <v>2.13</v>
      </c>
      <c r="K281" s="90"/>
      <c r="N281" s="1" t="s">
        <v>503</v>
      </c>
    </row>
    <row r="282" spans="1:14" s="1" customFormat="1" x14ac:dyDescent="0.25">
      <c r="A282" s="323" t="s">
        <v>616</v>
      </c>
      <c r="B282" s="323"/>
      <c r="C282" s="91" t="s">
        <v>632</v>
      </c>
      <c r="D282" s="91">
        <v>198</v>
      </c>
      <c r="E282" s="91">
        <v>143</v>
      </c>
      <c r="F282" s="91">
        <v>725</v>
      </c>
      <c r="G282" s="91"/>
      <c r="H282" s="91">
        <v>11</v>
      </c>
      <c r="I282" s="91">
        <v>46.480000000000004</v>
      </c>
      <c r="J282" s="14">
        <v>32.31</v>
      </c>
      <c r="K282" s="90"/>
    </row>
    <row r="283" spans="1:14" s="1" customFormat="1" x14ac:dyDescent="0.25">
      <c r="A283" s="196"/>
      <c r="B283" s="196"/>
      <c r="C283" s="196" t="s">
        <v>620</v>
      </c>
      <c r="D283" s="196">
        <v>105</v>
      </c>
      <c r="E283" s="196">
        <v>249</v>
      </c>
      <c r="F283" s="196">
        <v>656</v>
      </c>
      <c r="G283" s="196"/>
      <c r="H283" s="196" t="s">
        <v>619</v>
      </c>
      <c r="I283" s="91">
        <v>21.799999999999997</v>
      </c>
      <c r="J283" s="14">
        <v>30.3</v>
      </c>
      <c r="K283" s="196"/>
    </row>
    <row r="284" spans="1:14" s="1" customFormat="1" x14ac:dyDescent="0.25">
      <c r="A284" s="173"/>
      <c r="B284" s="173"/>
      <c r="C284" s="197" t="s">
        <v>633</v>
      </c>
      <c r="D284" s="175">
        <v>153</v>
      </c>
      <c r="E284" s="175">
        <v>392</v>
      </c>
      <c r="F284" s="175">
        <v>595</v>
      </c>
      <c r="G284" s="175"/>
      <c r="H284" s="175">
        <v>123</v>
      </c>
      <c r="I284" s="91">
        <v>33.35</v>
      </c>
      <c r="J284" s="176">
        <v>37.89</v>
      </c>
      <c r="K284" s="166" t="s">
        <v>617</v>
      </c>
    </row>
    <row r="285" spans="1:14" s="1" customFormat="1" x14ac:dyDescent="0.25">
      <c r="A285" s="196"/>
      <c r="B285" s="196"/>
      <c r="C285" s="196" t="s">
        <v>621</v>
      </c>
      <c r="D285" s="196">
        <v>29</v>
      </c>
      <c r="E285" s="196">
        <v>340</v>
      </c>
      <c r="F285" s="196">
        <v>77</v>
      </c>
      <c r="G285" s="196"/>
      <c r="H285" s="196" t="s">
        <v>622</v>
      </c>
      <c r="I285" s="196">
        <v>9.1999999999999993</v>
      </c>
      <c r="J285" s="14">
        <v>13.38</v>
      </c>
      <c r="K285" s="196"/>
    </row>
    <row r="286" spans="1:14" s="1" customFormat="1" x14ac:dyDescent="0.25">
      <c r="A286" s="196"/>
      <c r="B286" s="196"/>
      <c r="C286" s="196" t="s">
        <v>621</v>
      </c>
      <c r="D286" s="196">
        <v>16</v>
      </c>
      <c r="E286" s="196">
        <v>98</v>
      </c>
      <c r="F286" s="196">
        <v>5</v>
      </c>
      <c r="G286" s="196"/>
      <c r="H286" s="196" t="s">
        <v>623</v>
      </c>
      <c r="I286" s="196">
        <v>4.0999999999999996</v>
      </c>
      <c r="J286" s="14">
        <v>3.57</v>
      </c>
      <c r="K286" s="196"/>
    </row>
    <row r="287" spans="1:14" s="1" customFormat="1" x14ac:dyDescent="0.25">
      <c r="A287" s="196"/>
      <c r="B287" s="196"/>
      <c r="C287" s="196" t="s">
        <v>624</v>
      </c>
      <c r="D287" s="196">
        <v>44</v>
      </c>
      <c r="E287" s="196">
        <v>238</v>
      </c>
      <c r="F287" s="196">
        <v>28</v>
      </c>
      <c r="G287" s="196"/>
      <c r="H287" s="196"/>
      <c r="I287" s="196" t="s">
        <v>625</v>
      </c>
      <c r="J287" s="14">
        <v>9.3000000000000007</v>
      </c>
      <c r="K287" s="196"/>
    </row>
    <row r="288" spans="1:14" s="1" customFormat="1" x14ac:dyDescent="0.25">
      <c r="A288" s="196"/>
      <c r="B288" s="196"/>
      <c r="C288" s="196" t="s">
        <v>624</v>
      </c>
      <c r="D288" s="196">
        <v>12</v>
      </c>
      <c r="E288" s="196">
        <v>0</v>
      </c>
      <c r="F288" s="196">
        <v>25</v>
      </c>
      <c r="G288" s="196"/>
      <c r="H288" s="196"/>
      <c r="I288" s="196">
        <v>1</v>
      </c>
      <c r="J288" s="14">
        <v>1.1100000000000001</v>
      </c>
      <c r="K288" s="196"/>
      <c r="L288" s="1" t="s">
        <v>629</v>
      </c>
    </row>
  </sheetData>
  <mergeCells count="200">
    <mergeCell ref="A242:B242"/>
    <mergeCell ref="C242:K242"/>
    <mergeCell ref="A243:B243"/>
    <mergeCell ref="C243:K243"/>
    <mergeCell ref="A244:B244"/>
    <mergeCell ref="C244:K244"/>
    <mergeCell ref="A245:K246"/>
    <mergeCell ref="A247:K247"/>
    <mergeCell ref="A248:A250"/>
    <mergeCell ref="B248:B250"/>
    <mergeCell ref="C248:J248"/>
    <mergeCell ref="K248:K250"/>
    <mergeCell ref="C249:C250"/>
    <mergeCell ref="D249:H249"/>
    <mergeCell ref="I249:I250"/>
    <mergeCell ref="J249:J250"/>
    <mergeCell ref="A215:K216"/>
    <mergeCell ref="A217:K217"/>
    <mergeCell ref="A218:A220"/>
    <mergeCell ref="B218:B220"/>
    <mergeCell ref="C218:J218"/>
    <mergeCell ref="K218:K220"/>
    <mergeCell ref="C219:C220"/>
    <mergeCell ref="D219:H219"/>
    <mergeCell ref="I219:I220"/>
    <mergeCell ref="J219:J220"/>
    <mergeCell ref="A212:B212"/>
    <mergeCell ref="C212:K212"/>
    <mergeCell ref="A213:B213"/>
    <mergeCell ref="C213:K213"/>
    <mergeCell ref="A214:B214"/>
    <mergeCell ref="C214:K214"/>
    <mergeCell ref="A194:K195"/>
    <mergeCell ref="A196:K196"/>
    <mergeCell ref="A197:A199"/>
    <mergeCell ref="B197:B199"/>
    <mergeCell ref="C197:J197"/>
    <mergeCell ref="K197:K199"/>
    <mergeCell ref="C198:C199"/>
    <mergeCell ref="D198:H198"/>
    <mergeCell ref="I198:I199"/>
    <mergeCell ref="J198:J199"/>
    <mergeCell ref="A191:B191"/>
    <mergeCell ref="C191:K191"/>
    <mergeCell ref="A192:B192"/>
    <mergeCell ref="C192:K192"/>
    <mergeCell ref="A193:B193"/>
    <mergeCell ref="C193:K193"/>
    <mergeCell ref="A173:K174"/>
    <mergeCell ref="A175:K175"/>
    <mergeCell ref="A176:A178"/>
    <mergeCell ref="B176:B178"/>
    <mergeCell ref="C176:J176"/>
    <mergeCell ref="K176:K178"/>
    <mergeCell ref="C177:C178"/>
    <mergeCell ref="D177:H177"/>
    <mergeCell ref="I177:I178"/>
    <mergeCell ref="J177:J178"/>
    <mergeCell ref="A170:B170"/>
    <mergeCell ref="C170:K170"/>
    <mergeCell ref="A171:B171"/>
    <mergeCell ref="C171:K171"/>
    <mergeCell ref="A172:B172"/>
    <mergeCell ref="C172:K172"/>
    <mergeCell ref="A152:K153"/>
    <mergeCell ref="A154:K154"/>
    <mergeCell ref="A155:A157"/>
    <mergeCell ref="B155:B157"/>
    <mergeCell ref="C155:J155"/>
    <mergeCell ref="K155:K157"/>
    <mergeCell ref="C156:C157"/>
    <mergeCell ref="D156:H156"/>
    <mergeCell ref="I156:I157"/>
    <mergeCell ref="J156:J157"/>
    <mergeCell ref="A151:B151"/>
    <mergeCell ref="C151:K151"/>
    <mergeCell ref="A110:K111"/>
    <mergeCell ref="A112:K112"/>
    <mergeCell ref="A113:A115"/>
    <mergeCell ref="B113:B115"/>
    <mergeCell ref="C113:J113"/>
    <mergeCell ref="K113:K115"/>
    <mergeCell ref="C114:C115"/>
    <mergeCell ref="D114:H114"/>
    <mergeCell ref="I114:I115"/>
    <mergeCell ref="J114:J115"/>
    <mergeCell ref="A132:K133"/>
    <mergeCell ref="A134:K134"/>
    <mergeCell ref="A135:A137"/>
    <mergeCell ref="B135:B137"/>
    <mergeCell ref="C135:J135"/>
    <mergeCell ref="K135:K137"/>
    <mergeCell ref="C136:C137"/>
    <mergeCell ref="D136:H136"/>
    <mergeCell ref="C107:K107"/>
    <mergeCell ref="A108:B108"/>
    <mergeCell ref="C108:K108"/>
    <mergeCell ref="A109:B109"/>
    <mergeCell ref="C109:K109"/>
    <mergeCell ref="A149:B149"/>
    <mergeCell ref="C149:K149"/>
    <mergeCell ref="A150:B150"/>
    <mergeCell ref="C150:K150"/>
    <mergeCell ref="A45:B45"/>
    <mergeCell ref="C45:K45"/>
    <mergeCell ref="A46:B46"/>
    <mergeCell ref="C46:K46"/>
    <mergeCell ref="A47:B47"/>
    <mergeCell ref="C47:K47"/>
    <mergeCell ref="A48:K49"/>
    <mergeCell ref="A50:K50"/>
    <mergeCell ref="A51:A53"/>
    <mergeCell ref="B51:B53"/>
    <mergeCell ref="C51:J51"/>
    <mergeCell ref="K51:K53"/>
    <mergeCell ref="C52:C53"/>
    <mergeCell ref="D52:H52"/>
    <mergeCell ref="I52:I53"/>
    <mergeCell ref="J52:J53"/>
    <mergeCell ref="A24:K25"/>
    <mergeCell ref="A26:K26"/>
    <mergeCell ref="A27:A29"/>
    <mergeCell ref="B27:B29"/>
    <mergeCell ref="C27:J27"/>
    <mergeCell ref="K27:K29"/>
    <mergeCell ref="C28:C29"/>
    <mergeCell ref="A21:B21"/>
    <mergeCell ref="C21:K21"/>
    <mergeCell ref="A22:B22"/>
    <mergeCell ref="C22:K22"/>
    <mergeCell ref="A23:B23"/>
    <mergeCell ref="C23:K23"/>
    <mergeCell ref="D28:H28"/>
    <mergeCell ref="I28:I29"/>
    <mergeCell ref="J28:J29"/>
    <mergeCell ref="A1:K1"/>
    <mergeCell ref="A2:B2"/>
    <mergeCell ref="A4:B4"/>
    <mergeCell ref="C4:K4"/>
    <mergeCell ref="A5:K6"/>
    <mergeCell ref="C2:K2"/>
    <mergeCell ref="D9:H9"/>
    <mergeCell ref="J9:J10"/>
    <mergeCell ref="A3:B3"/>
    <mergeCell ref="A7:K7"/>
    <mergeCell ref="I9:I10"/>
    <mergeCell ref="A8:A10"/>
    <mergeCell ref="B8:B10"/>
    <mergeCell ref="C8:J8"/>
    <mergeCell ref="K8:K10"/>
    <mergeCell ref="C9:C10"/>
    <mergeCell ref="C3:K3"/>
    <mergeCell ref="A59:A61"/>
    <mergeCell ref="A62:B62"/>
    <mergeCell ref="A66:B66"/>
    <mergeCell ref="C66:K66"/>
    <mergeCell ref="A67:B67"/>
    <mergeCell ref="C67:K67"/>
    <mergeCell ref="A68:B68"/>
    <mergeCell ref="C68:K68"/>
    <mergeCell ref="A280:B280"/>
    <mergeCell ref="I136:I137"/>
    <mergeCell ref="J136:J137"/>
    <mergeCell ref="A131:B131"/>
    <mergeCell ref="C131:K131"/>
    <mergeCell ref="A89:K90"/>
    <mergeCell ref="A91:K91"/>
    <mergeCell ref="A92:A94"/>
    <mergeCell ref="B92:B94"/>
    <mergeCell ref="C92:J92"/>
    <mergeCell ref="K92:K94"/>
    <mergeCell ref="C93:C94"/>
    <mergeCell ref="D93:H93"/>
    <mergeCell ref="I93:I94"/>
    <mergeCell ref="J93:J94"/>
    <mergeCell ref="A103:B103"/>
    <mergeCell ref="A281:B281"/>
    <mergeCell ref="A282:B282"/>
    <mergeCell ref="A81:B81"/>
    <mergeCell ref="A69:K70"/>
    <mergeCell ref="A71:K71"/>
    <mergeCell ref="A72:A74"/>
    <mergeCell ref="B72:B74"/>
    <mergeCell ref="C72:J72"/>
    <mergeCell ref="K72:K74"/>
    <mergeCell ref="C73:C74"/>
    <mergeCell ref="D73:H73"/>
    <mergeCell ref="I73:I74"/>
    <mergeCell ref="J73:J74"/>
    <mergeCell ref="A86:B86"/>
    <mergeCell ref="C86:K86"/>
    <mergeCell ref="A87:B87"/>
    <mergeCell ref="C87:K87"/>
    <mergeCell ref="A88:B88"/>
    <mergeCell ref="C88:K88"/>
    <mergeCell ref="A129:B129"/>
    <mergeCell ref="C129:K129"/>
    <mergeCell ref="A130:B130"/>
    <mergeCell ref="C130:K130"/>
    <mergeCell ref="A107:B107"/>
  </mergeCells>
  <phoneticPr fontId="60" type="noConversion"/>
  <pageMargins left="0.7" right="0.7" top="0.75" bottom="0.75" header="0.3" footer="0.3"/>
  <pageSetup scale="48" orientation="portrait" horizontalDpi="200" verticalDpi="20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sheetPr>
  <dimension ref="A1:K39"/>
  <sheetViews>
    <sheetView topLeftCell="A29" zoomScale="53" zoomScaleNormal="53" workbookViewId="0">
      <selection activeCell="B49" sqref="B49"/>
    </sheetView>
  </sheetViews>
  <sheetFormatPr baseColWidth="10" defaultColWidth="11.42578125" defaultRowHeight="15" x14ac:dyDescent="0.25"/>
  <cols>
    <col min="1" max="1" width="11.7109375" customWidth="1"/>
    <col min="2" max="2" width="126.7109375" customWidth="1"/>
    <col min="3" max="3" width="23.7109375" customWidth="1"/>
    <col min="4" max="7" width="18.5703125" customWidth="1"/>
    <col min="8" max="10" width="13.5703125" customWidth="1"/>
    <col min="11" max="11" width="17.85546875" customWidth="1"/>
  </cols>
  <sheetData>
    <row r="1" spans="1:11" ht="26.25" x14ac:dyDescent="0.25">
      <c r="A1" s="360" t="s">
        <v>237</v>
      </c>
      <c r="B1" s="361"/>
      <c r="C1" s="361"/>
      <c r="D1" s="361"/>
      <c r="E1" s="361"/>
      <c r="F1" s="361"/>
      <c r="G1" s="361"/>
      <c r="H1" s="361"/>
      <c r="I1" s="361"/>
      <c r="J1" s="361"/>
      <c r="K1" s="362"/>
    </row>
    <row r="2" spans="1:11" x14ac:dyDescent="0.25">
      <c r="A2" s="347" t="s">
        <v>238</v>
      </c>
      <c r="B2" s="347"/>
      <c r="C2" s="348" t="s">
        <v>419</v>
      </c>
      <c r="D2" s="349"/>
      <c r="E2" s="349"/>
      <c r="F2" s="349"/>
      <c r="G2" s="349"/>
      <c r="H2" s="349"/>
      <c r="I2" s="349"/>
      <c r="J2" s="349"/>
      <c r="K2" s="350"/>
    </row>
    <row r="3" spans="1:11" x14ac:dyDescent="0.25">
      <c r="A3" s="347" t="s">
        <v>240</v>
      </c>
      <c r="B3" s="347"/>
      <c r="C3" s="333"/>
      <c r="D3" s="333"/>
      <c r="E3" s="333"/>
      <c r="F3" s="333"/>
      <c r="G3" s="333"/>
      <c r="H3" s="333"/>
      <c r="I3" s="333"/>
      <c r="J3" s="333"/>
      <c r="K3" s="334"/>
    </row>
    <row r="4" spans="1:11" x14ac:dyDescent="0.25">
      <c r="A4" s="326" t="s">
        <v>393</v>
      </c>
      <c r="B4" s="327"/>
      <c r="C4" s="327"/>
      <c r="D4" s="327"/>
      <c r="E4" s="327"/>
      <c r="F4" s="327"/>
      <c r="G4" s="327"/>
      <c r="H4" s="327"/>
      <c r="I4" s="327"/>
      <c r="J4" s="327"/>
      <c r="K4" s="328"/>
    </row>
    <row r="5" spans="1:11" x14ac:dyDescent="0.25">
      <c r="A5" s="329"/>
      <c r="B5" s="330"/>
      <c r="C5" s="330"/>
      <c r="D5" s="330"/>
      <c r="E5" s="330"/>
      <c r="F5" s="330"/>
      <c r="G5" s="330"/>
      <c r="H5" s="330"/>
      <c r="I5" s="330"/>
      <c r="J5" s="330"/>
      <c r="K5" s="331"/>
    </row>
    <row r="6" spans="1:11" x14ac:dyDescent="0.25">
      <c r="A6" s="332" t="s">
        <v>382</v>
      </c>
      <c r="B6" s="333"/>
      <c r="C6" s="333"/>
      <c r="D6" s="333"/>
      <c r="E6" s="333"/>
      <c r="F6" s="333"/>
      <c r="G6" s="333"/>
      <c r="H6" s="333"/>
      <c r="I6" s="333"/>
      <c r="J6" s="333"/>
      <c r="K6" s="334"/>
    </row>
    <row r="7" spans="1:11" x14ac:dyDescent="0.25">
      <c r="A7" s="335" t="s">
        <v>242</v>
      </c>
      <c r="B7" s="335" t="s">
        <v>257</v>
      </c>
      <c r="C7" s="338" t="s">
        <v>258</v>
      </c>
      <c r="D7" s="339"/>
      <c r="E7" s="339"/>
      <c r="F7" s="339"/>
      <c r="G7" s="339"/>
      <c r="H7" s="339"/>
      <c r="I7" s="339"/>
      <c r="J7" s="340"/>
      <c r="K7" s="341" t="s">
        <v>245</v>
      </c>
    </row>
    <row r="8" spans="1:11" ht="34.5" customHeight="1" x14ac:dyDescent="0.25">
      <c r="A8" s="336"/>
      <c r="B8" s="336"/>
      <c r="C8" s="341" t="s">
        <v>246</v>
      </c>
      <c r="D8" s="344" t="s">
        <v>247</v>
      </c>
      <c r="E8" s="345"/>
      <c r="F8" s="345"/>
      <c r="G8" s="345"/>
      <c r="H8" s="346"/>
      <c r="I8" s="341" t="s">
        <v>248</v>
      </c>
      <c r="J8" s="341" t="s">
        <v>249</v>
      </c>
      <c r="K8" s="342"/>
    </row>
    <row r="9" spans="1:11" ht="33" customHeight="1" x14ac:dyDescent="0.25">
      <c r="A9" s="337"/>
      <c r="B9" s="337"/>
      <c r="C9" s="343"/>
      <c r="D9" s="67" t="s">
        <v>250</v>
      </c>
      <c r="E9" s="67" t="s">
        <v>251</v>
      </c>
      <c r="F9" s="13" t="s">
        <v>252</v>
      </c>
      <c r="G9" s="13" t="s">
        <v>253</v>
      </c>
      <c r="H9" s="13" t="s">
        <v>254</v>
      </c>
      <c r="I9" s="343"/>
      <c r="J9" s="343"/>
      <c r="K9" s="343"/>
    </row>
    <row r="10" spans="1:11" ht="26.25" x14ac:dyDescent="0.25">
      <c r="A10" s="14">
        <v>1</v>
      </c>
      <c r="B10" s="48" t="s">
        <v>428</v>
      </c>
      <c r="C10" s="14" t="s">
        <v>256</v>
      </c>
      <c r="D10" s="14">
        <v>40</v>
      </c>
      <c r="E10" s="14">
        <v>240</v>
      </c>
      <c r="F10" s="14"/>
      <c r="G10" s="14">
        <v>0</v>
      </c>
      <c r="H10" s="48" t="s">
        <v>429</v>
      </c>
      <c r="I10" s="14">
        <v>12.5</v>
      </c>
      <c r="J10" s="14">
        <f>+I10*5/100</f>
        <v>0.625</v>
      </c>
      <c r="K10" s="14"/>
    </row>
    <row r="11" spans="1:11" x14ac:dyDescent="0.25">
      <c r="A11" s="14">
        <v>2</v>
      </c>
      <c r="B11" s="14" t="s">
        <v>392</v>
      </c>
      <c r="C11" s="14"/>
      <c r="D11" s="14"/>
      <c r="E11" s="14"/>
      <c r="F11" s="14"/>
      <c r="G11" s="14"/>
      <c r="H11" s="14"/>
      <c r="I11" s="14"/>
      <c r="J11" s="14">
        <f t="shared" ref="J11:J18" si="0">(SUM(D11:H11))*3/100</f>
        <v>0</v>
      </c>
      <c r="K11" s="14"/>
    </row>
    <row r="12" spans="1:11" x14ac:dyDescent="0.25">
      <c r="A12" s="14">
        <v>3</v>
      </c>
      <c r="B12" s="14"/>
      <c r="C12" s="14"/>
      <c r="D12" s="14"/>
      <c r="E12" s="14"/>
      <c r="F12" s="14"/>
      <c r="G12" s="14"/>
      <c r="H12" s="14"/>
      <c r="I12" s="14"/>
      <c r="J12" s="14">
        <f t="shared" si="0"/>
        <v>0</v>
      </c>
      <c r="K12" s="14"/>
    </row>
    <row r="13" spans="1:11" x14ac:dyDescent="0.25">
      <c r="A13" s="14">
        <v>4</v>
      </c>
      <c r="B13" s="14"/>
      <c r="C13" s="14"/>
      <c r="D13" s="14"/>
      <c r="E13" s="14"/>
      <c r="F13" s="14"/>
      <c r="G13" s="14"/>
      <c r="H13" s="14"/>
      <c r="I13" s="14"/>
      <c r="J13" s="14">
        <f t="shared" si="0"/>
        <v>0</v>
      </c>
      <c r="K13" s="14"/>
    </row>
    <row r="14" spans="1:11" x14ac:dyDescent="0.25">
      <c r="A14" s="14">
        <v>5</v>
      </c>
      <c r="B14" s="14"/>
      <c r="C14" s="14"/>
      <c r="D14" s="14"/>
      <c r="E14" s="14"/>
      <c r="F14" s="14"/>
      <c r="G14" s="14"/>
      <c r="H14" s="14"/>
      <c r="I14" s="14"/>
      <c r="J14" s="14">
        <f t="shared" si="0"/>
        <v>0</v>
      </c>
      <c r="K14" s="14"/>
    </row>
    <row r="15" spans="1:11" x14ac:dyDescent="0.25">
      <c r="A15" s="14">
        <v>6</v>
      </c>
      <c r="B15" s="14"/>
      <c r="C15" s="14"/>
      <c r="D15" s="14"/>
      <c r="E15" s="14"/>
      <c r="F15" s="14"/>
      <c r="G15" s="14"/>
      <c r="H15" s="14"/>
      <c r="I15" s="14"/>
      <c r="J15" s="14">
        <f t="shared" si="0"/>
        <v>0</v>
      </c>
      <c r="K15" s="14"/>
    </row>
    <row r="16" spans="1:11" x14ac:dyDescent="0.25">
      <c r="A16" s="14">
        <v>7</v>
      </c>
      <c r="B16" s="14"/>
      <c r="C16" s="14"/>
      <c r="D16" s="14"/>
      <c r="E16" s="14"/>
      <c r="F16" s="14"/>
      <c r="G16" s="14"/>
      <c r="H16" s="14"/>
      <c r="I16" s="14"/>
      <c r="J16" s="14">
        <f t="shared" si="0"/>
        <v>0</v>
      </c>
      <c r="K16" s="14"/>
    </row>
    <row r="17" spans="1:11" x14ac:dyDescent="0.25">
      <c r="A17" s="14">
        <v>8</v>
      </c>
      <c r="B17" s="14"/>
      <c r="C17" s="14"/>
      <c r="D17" s="14"/>
      <c r="E17" s="14"/>
      <c r="F17" s="14"/>
      <c r="G17" s="14"/>
      <c r="H17" s="14"/>
      <c r="I17" s="14"/>
      <c r="J17" s="14">
        <f t="shared" si="0"/>
        <v>0</v>
      </c>
      <c r="K17" s="14"/>
    </row>
    <row r="18" spans="1:11" x14ac:dyDescent="0.25">
      <c r="A18" s="14">
        <v>9</v>
      </c>
      <c r="B18" s="14"/>
      <c r="C18" s="14"/>
      <c r="D18" s="14"/>
      <c r="E18" s="14"/>
      <c r="F18" s="14"/>
      <c r="G18" s="14"/>
      <c r="H18" s="14"/>
      <c r="I18" s="14"/>
      <c r="J18" s="14">
        <f t="shared" si="0"/>
        <v>0</v>
      </c>
      <c r="K18" s="14"/>
    </row>
    <row r="20" spans="1:11" x14ac:dyDescent="0.25">
      <c r="A20" s="347" t="s">
        <v>238</v>
      </c>
      <c r="B20" s="347"/>
      <c r="C20" s="348" t="s">
        <v>818</v>
      </c>
      <c r="D20" s="349"/>
      <c r="E20" s="349"/>
      <c r="F20" s="349"/>
      <c r="G20" s="349"/>
      <c r="H20" s="349"/>
      <c r="I20" s="349"/>
      <c r="J20" s="349"/>
      <c r="K20" s="350"/>
    </row>
    <row r="21" spans="1:11" x14ac:dyDescent="0.25">
      <c r="A21" s="347" t="s">
        <v>240</v>
      </c>
      <c r="B21" s="347"/>
      <c r="C21" s="333"/>
      <c r="D21" s="333"/>
      <c r="E21" s="333"/>
      <c r="F21" s="333"/>
      <c r="G21" s="333"/>
      <c r="H21" s="333"/>
      <c r="I21" s="333"/>
      <c r="J21" s="333"/>
      <c r="K21" s="334"/>
    </row>
    <row r="22" spans="1:11" x14ac:dyDescent="0.25">
      <c r="A22" s="326" t="s">
        <v>393</v>
      </c>
      <c r="B22" s="327"/>
      <c r="C22" s="327"/>
      <c r="D22" s="327"/>
      <c r="E22" s="327"/>
      <c r="F22" s="327"/>
      <c r="G22" s="327"/>
      <c r="H22" s="327"/>
      <c r="I22" s="327"/>
      <c r="J22" s="327"/>
      <c r="K22" s="328"/>
    </row>
    <row r="23" spans="1:11" x14ac:dyDescent="0.25">
      <c r="A23" s="329"/>
      <c r="B23" s="330"/>
      <c r="C23" s="330"/>
      <c r="D23" s="330"/>
      <c r="E23" s="330"/>
      <c r="F23" s="330"/>
      <c r="G23" s="330"/>
      <c r="H23" s="330"/>
      <c r="I23" s="330"/>
      <c r="J23" s="330"/>
      <c r="K23" s="331"/>
    </row>
    <row r="24" spans="1:11" x14ac:dyDescent="0.25">
      <c r="A24" s="332" t="s">
        <v>382</v>
      </c>
      <c r="B24" s="333"/>
      <c r="C24" s="333"/>
      <c r="D24" s="333"/>
      <c r="E24" s="333"/>
      <c r="F24" s="333"/>
      <c r="G24" s="333"/>
      <c r="H24" s="333"/>
      <c r="I24" s="333"/>
      <c r="J24" s="333"/>
      <c r="K24" s="334"/>
    </row>
    <row r="25" spans="1:11" ht="24.6" customHeight="1" x14ac:dyDescent="0.25">
      <c r="A25" s="335" t="s">
        <v>242</v>
      </c>
      <c r="B25" s="335" t="s">
        <v>257</v>
      </c>
      <c r="C25" s="338" t="s">
        <v>258</v>
      </c>
      <c r="D25" s="339"/>
      <c r="E25" s="339"/>
      <c r="F25" s="339"/>
      <c r="G25" s="339"/>
      <c r="H25" s="339"/>
      <c r="I25" s="339"/>
      <c r="J25" s="340"/>
      <c r="K25" s="341" t="s">
        <v>245</v>
      </c>
    </row>
    <row r="26" spans="1:11" ht="25.9" customHeight="1" x14ac:dyDescent="0.25">
      <c r="A26" s="336"/>
      <c r="B26" s="336"/>
      <c r="C26" s="341" t="s">
        <v>246</v>
      </c>
      <c r="D26" s="344" t="s">
        <v>247</v>
      </c>
      <c r="E26" s="345"/>
      <c r="F26" s="345"/>
      <c r="G26" s="345"/>
      <c r="H26" s="346"/>
      <c r="I26" s="341" t="s">
        <v>248</v>
      </c>
      <c r="J26" s="341" t="s">
        <v>249</v>
      </c>
      <c r="K26" s="342"/>
    </row>
    <row r="27" spans="1:11" ht="28.9" customHeight="1" x14ac:dyDescent="0.25">
      <c r="A27" s="337"/>
      <c r="B27" s="337"/>
      <c r="C27" s="343"/>
      <c r="D27" s="67" t="s">
        <v>250</v>
      </c>
      <c r="E27" s="67" t="s">
        <v>251</v>
      </c>
      <c r="F27" s="13" t="s">
        <v>252</v>
      </c>
      <c r="G27" s="13" t="s">
        <v>253</v>
      </c>
      <c r="H27" s="13" t="s">
        <v>667</v>
      </c>
      <c r="I27" s="343"/>
      <c r="J27" s="343"/>
      <c r="K27" s="343"/>
    </row>
    <row r="28" spans="1:11" ht="110.25" customHeight="1" x14ac:dyDescent="0.25">
      <c r="A28" s="105" t="s">
        <v>642</v>
      </c>
      <c r="B28" s="117" t="s">
        <v>817</v>
      </c>
      <c r="C28" s="14" t="s">
        <v>647</v>
      </c>
      <c r="D28" s="103">
        <v>248</v>
      </c>
      <c r="E28" s="103">
        <v>1046</v>
      </c>
      <c r="F28" s="14"/>
      <c r="G28" s="14"/>
      <c r="H28" s="14"/>
      <c r="I28" s="103">
        <v>50.95</v>
      </c>
      <c r="J28" s="14">
        <f>(SUM(D28:H28))*5/100</f>
        <v>64.7</v>
      </c>
      <c r="K28" s="14"/>
    </row>
    <row r="29" spans="1:11" ht="146.25" customHeight="1" x14ac:dyDescent="0.25">
      <c r="A29" s="104" t="s">
        <v>643</v>
      </c>
      <c r="B29" s="118" t="s">
        <v>651</v>
      </c>
      <c r="C29" s="77" t="s">
        <v>648</v>
      </c>
      <c r="D29" s="14">
        <v>141</v>
      </c>
      <c r="E29" s="14"/>
      <c r="F29" s="14">
        <v>1223</v>
      </c>
      <c r="G29" s="14"/>
      <c r="H29" s="14">
        <v>4</v>
      </c>
      <c r="I29" s="14">
        <v>28.1</v>
      </c>
      <c r="J29" s="14">
        <f>(SUM(I29))*5/100</f>
        <v>1.405</v>
      </c>
      <c r="K29" s="14"/>
    </row>
    <row r="30" spans="1:11" ht="104.25" customHeight="1" x14ac:dyDescent="0.25">
      <c r="A30" s="104" t="s">
        <v>645</v>
      </c>
      <c r="B30" s="18" t="s">
        <v>652</v>
      </c>
      <c r="C30" s="102" t="s">
        <v>656</v>
      </c>
      <c r="D30" s="119">
        <v>22</v>
      </c>
      <c r="E30" s="1"/>
      <c r="F30" s="14">
        <v>173</v>
      </c>
      <c r="G30" s="1"/>
      <c r="H30" s="1">
        <v>2</v>
      </c>
      <c r="I30" s="1">
        <v>4.5999999999999996</v>
      </c>
      <c r="J30" s="14">
        <f t="shared" ref="J30:J33" si="1">(SUM(I30))*5/100</f>
        <v>0.23</v>
      </c>
      <c r="K30" s="14"/>
    </row>
    <row r="31" spans="1:11" ht="279.75" customHeight="1" x14ac:dyDescent="0.25">
      <c r="A31" s="104" t="s">
        <v>655</v>
      </c>
      <c r="B31" s="118" t="s">
        <v>653</v>
      </c>
      <c r="C31" s="14" t="s">
        <v>654</v>
      </c>
      <c r="D31" s="14">
        <v>42</v>
      </c>
      <c r="E31" s="14"/>
      <c r="F31" s="1">
        <v>378</v>
      </c>
      <c r="G31" s="1"/>
      <c r="H31" s="1"/>
      <c r="I31" s="14">
        <v>7.2</v>
      </c>
      <c r="J31" s="14">
        <f>(SUM(I31))*5/100</f>
        <v>0.36</v>
      </c>
      <c r="K31" s="14"/>
    </row>
    <row r="32" spans="1:11" ht="90.75" customHeight="1" x14ac:dyDescent="0.25">
      <c r="A32" s="104" t="s">
        <v>644</v>
      </c>
      <c r="B32" s="105" t="s">
        <v>650</v>
      </c>
      <c r="C32" s="14" t="s">
        <v>649</v>
      </c>
      <c r="D32" s="14">
        <v>51</v>
      </c>
      <c r="E32" s="14"/>
      <c r="F32" s="14">
        <v>408</v>
      </c>
      <c r="G32" s="14"/>
      <c r="H32" s="14">
        <v>25</v>
      </c>
      <c r="I32" s="119">
        <v>10</v>
      </c>
      <c r="J32" s="14">
        <f t="shared" si="1"/>
        <v>0.5</v>
      </c>
      <c r="K32" s="14"/>
    </row>
    <row r="33" spans="1:11" x14ac:dyDescent="0.25">
      <c r="A33" s="108" t="s">
        <v>616</v>
      </c>
      <c r="B33" s="108"/>
      <c r="C33" s="91"/>
      <c r="D33" s="91">
        <f t="shared" ref="D33:I33" si="2">SUM(D28:D32)</f>
        <v>504</v>
      </c>
      <c r="E33" s="91">
        <f t="shared" si="2"/>
        <v>1046</v>
      </c>
      <c r="F33" s="91">
        <f t="shared" si="2"/>
        <v>2182</v>
      </c>
      <c r="G33" s="91">
        <f t="shared" si="2"/>
        <v>0</v>
      </c>
      <c r="H33" s="91">
        <f t="shared" si="2"/>
        <v>31</v>
      </c>
      <c r="I33" s="91">
        <f t="shared" si="2"/>
        <v>100.85000000000001</v>
      </c>
      <c r="J33" s="14">
        <f t="shared" si="1"/>
        <v>5.0425000000000004</v>
      </c>
      <c r="K33" s="14">
        <f>SUM(D34:M34)*3/100</f>
        <v>0</v>
      </c>
    </row>
    <row r="35" spans="1:11" x14ac:dyDescent="0.25">
      <c r="I35">
        <v>1005</v>
      </c>
    </row>
    <row r="36" spans="1:11" x14ac:dyDescent="0.25">
      <c r="A36" s="14" t="s">
        <v>646</v>
      </c>
      <c r="B36" s="14"/>
      <c r="C36" s="14">
        <v>104</v>
      </c>
      <c r="D36" s="14"/>
      <c r="E36" s="14"/>
      <c r="F36" s="14"/>
      <c r="G36" s="14"/>
      <c r="H36" s="14"/>
      <c r="I36" s="14"/>
      <c r="J36" s="14">
        <f>(SUM(D36:H36))*3/100</f>
        <v>0</v>
      </c>
    </row>
    <row r="37" spans="1:11" x14ac:dyDescent="0.25">
      <c r="C37">
        <v>1440</v>
      </c>
    </row>
    <row r="38" spans="1:11" x14ac:dyDescent="0.25">
      <c r="C38">
        <v>1260</v>
      </c>
    </row>
    <row r="39" spans="1:11" x14ac:dyDescent="0.25">
      <c r="C39">
        <v>1030</v>
      </c>
    </row>
  </sheetData>
  <mergeCells count="29">
    <mergeCell ref="A1:K1"/>
    <mergeCell ref="A2:B2"/>
    <mergeCell ref="A3:B3"/>
    <mergeCell ref="C3:K3"/>
    <mergeCell ref="A4:K5"/>
    <mergeCell ref="C2:K2"/>
    <mergeCell ref="A6:K6"/>
    <mergeCell ref="I8:I9"/>
    <mergeCell ref="A7:A9"/>
    <mergeCell ref="B7:B9"/>
    <mergeCell ref="C7:J7"/>
    <mergeCell ref="K7:K9"/>
    <mergeCell ref="C8:C9"/>
    <mergeCell ref="D8:H8"/>
    <mergeCell ref="J8:J9"/>
    <mergeCell ref="A20:B20"/>
    <mergeCell ref="C20:K20"/>
    <mergeCell ref="A21:B21"/>
    <mergeCell ref="C21:K21"/>
    <mergeCell ref="A22:K23"/>
    <mergeCell ref="A24:K24"/>
    <mergeCell ref="A25:A27"/>
    <mergeCell ref="B25:B27"/>
    <mergeCell ref="C25:J25"/>
    <mergeCell ref="K25:K27"/>
    <mergeCell ref="C26:C27"/>
    <mergeCell ref="D26:H26"/>
    <mergeCell ref="I26:I27"/>
    <mergeCell ref="J26:J27"/>
  </mergeCells>
  <pageMargins left="0.7" right="0.7" top="0.75" bottom="0.75" header="0.3" footer="0.3"/>
  <pageSetup scale="48" orientation="portrait" horizontalDpi="200" verticalDpi="20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sheetPr>
  <dimension ref="A1:N27"/>
  <sheetViews>
    <sheetView zoomScale="48" zoomScaleNormal="48" workbookViewId="0">
      <selection activeCell="D14" sqref="D14"/>
    </sheetView>
  </sheetViews>
  <sheetFormatPr baseColWidth="10" defaultColWidth="11.42578125" defaultRowHeight="15" x14ac:dyDescent="0.25"/>
  <cols>
    <col min="1" max="1" width="7.140625" customWidth="1"/>
    <col min="2" max="2" width="25.140625" customWidth="1"/>
    <col min="3" max="3" width="82.28515625" customWidth="1"/>
    <col min="4" max="9" width="18.5703125" customWidth="1"/>
    <col min="10" max="12" width="13.5703125" customWidth="1"/>
    <col min="13" max="13" width="17.85546875" customWidth="1"/>
  </cols>
  <sheetData>
    <row r="1" spans="1:13" ht="26.25" x14ac:dyDescent="0.25">
      <c r="A1" s="360" t="s">
        <v>237</v>
      </c>
      <c r="B1" s="361"/>
      <c r="C1" s="361"/>
      <c r="D1" s="361"/>
      <c r="E1" s="361"/>
      <c r="F1" s="361"/>
      <c r="G1" s="361"/>
      <c r="H1" s="361"/>
      <c r="I1" s="361"/>
      <c r="J1" s="361"/>
      <c r="K1" s="361"/>
      <c r="L1" s="361"/>
      <c r="M1" s="362"/>
    </row>
    <row r="2" spans="1:13" x14ac:dyDescent="0.25">
      <c r="A2" s="347" t="s">
        <v>238</v>
      </c>
      <c r="B2" s="347"/>
      <c r="C2" s="348"/>
      <c r="D2" s="349"/>
      <c r="E2" s="349"/>
      <c r="F2" s="349"/>
      <c r="G2" s="349"/>
      <c r="H2" s="349"/>
      <c r="I2" s="349"/>
      <c r="J2" s="349"/>
      <c r="K2" s="349"/>
      <c r="L2" s="349"/>
      <c r="M2" s="350"/>
    </row>
    <row r="3" spans="1:13" x14ac:dyDescent="0.25">
      <c r="A3" s="347" t="s">
        <v>240</v>
      </c>
      <c r="B3" s="347"/>
      <c r="C3" s="372">
        <v>44217</v>
      </c>
      <c r="D3" s="349"/>
      <c r="E3" s="349"/>
      <c r="F3" s="349"/>
      <c r="G3" s="349"/>
      <c r="H3" s="349"/>
      <c r="I3" s="349"/>
      <c r="J3" s="349"/>
      <c r="K3" s="349"/>
      <c r="L3" s="349"/>
      <c r="M3" s="350"/>
    </row>
    <row r="4" spans="1:13" x14ac:dyDescent="0.25">
      <c r="A4" s="326" t="s">
        <v>375</v>
      </c>
      <c r="B4" s="327"/>
      <c r="C4" s="327"/>
      <c r="D4" s="327"/>
      <c r="E4" s="327"/>
      <c r="F4" s="327"/>
      <c r="G4" s="327"/>
      <c r="H4" s="327"/>
      <c r="I4" s="327"/>
      <c r="J4" s="327"/>
      <c r="K4" s="327"/>
      <c r="L4" s="327"/>
      <c r="M4" s="328"/>
    </row>
    <row r="5" spans="1:13" x14ac:dyDescent="0.25">
      <c r="A5" s="329"/>
      <c r="B5" s="330"/>
      <c r="C5" s="330"/>
      <c r="D5" s="330"/>
      <c r="E5" s="330"/>
      <c r="F5" s="330"/>
      <c r="G5" s="330"/>
      <c r="H5" s="330"/>
      <c r="I5" s="330"/>
      <c r="J5" s="330"/>
      <c r="K5" s="330"/>
      <c r="L5" s="330"/>
      <c r="M5" s="331"/>
    </row>
    <row r="6" spans="1:13" ht="32.25" customHeight="1" x14ac:dyDescent="0.25">
      <c r="A6" s="332" t="s">
        <v>383</v>
      </c>
      <c r="B6" s="333"/>
      <c r="C6" s="333"/>
      <c r="D6" s="333"/>
      <c r="E6" s="333"/>
      <c r="F6" s="333"/>
      <c r="G6" s="333"/>
      <c r="H6" s="333"/>
      <c r="I6" s="333"/>
      <c r="J6" s="333"/>
      <c r="K6" s="333"/>
      <c r="L6" s="333"/>
      <c r="M6" s="334"/>
    </row>
    <row r="7" spans="1:13" x14ac:dyDescent="0.25">
      <c r="A7" s="335" t="s">
        <v>242</v>
      </c>
      <c r="B7" s="335" t="s">
        <v>257</v>
      </c>
      <c r="C7" s="15"/>
      <c r="D7" s="338" t="s">
        <v>259</v>
      </c>
      <c r="E7" s="339"/>
      <c r="F7" s="339"/>
      <c r="G7" s="339"/>
      <c r="H7" s="339"/>
      <c r="I7" s="339"/>
      <c r="J7" s="339"/>
      <c r="K7" s="339"/>
      <c r="L7" s="340"/>
      <c r="M7" s="341" t="s">
        <v>245</v>
      </c>
    </row>
    <row r="8" spans="1:13" ht="34.5" customHeight="1" x14ac:dyDescent="0.25">
      <c r="A8" s="336"/>
      <c r="B8" s="336"/>
      <c r="C8" s="336" t="s">
        <v>260</v>
      </c>
      <c r="D8" s="370" t="s">
        <v>261</v>
      </c>
      <c r="E8" s="371"/>
      <c r="F8" s="344" t="s">
        <v>247</v>
      </c>
      <c r="G8" s="345"/>
      <c r="H8" s="345"/>
      <c r="I8" s="345"/>
      <c r="J8" s="346"/>
      <c r="K8" s="341" t="s">
        <v>248</v>
      </c>
      <c r="L8" s="341" t="s">
        <v>249</v>
      </c>
      <c r="M8" s="342"/>
    </row>
    <row r="9" spans="1:13" ht="33" customHeight="1" x14ac:dyDescent="0.25">
      <c r="A9" s="337"/>
      <c r="B9" s="337"/>
      <c r="C9" s="337"/>
      <c r="D9" s="40" t="s">
        <v>262</v>
      </c>
      <c r="E9" s="40" t="s">
        <v>263</v>
      </c>
      <c r="F9" s="13" t="s">
        <v>250</v>
      </c>
      <c r="G9" s="13" t="s">
        <v>251</v>
      </c>
      <c r="H9" s="13" t="s">
        <v>252</v>
      </c>
      <c r="I9" s="13" t="s">
        <v>253</v>
      </c>
      <c r="J9" s="13" t="s">
        <v>254</v>
      </c>
      <c r="K9" s="343"/>
      <c r="L9" s="343"/>
      <c r="M9" s="343"/>
    </row>
    <row r="10" spans="1:13" ht="126" customHeight="1" x14ac:dyDescent="0.25">
      <c r="A10" s="14">
        <v>5</v>
      </c>
      <c r="B10" s="14" t="s">
        <v>499</v>
      </c>
      <c r="C10" s="48" t="s">
        <v>661</v>
      </c>
      <c r="D10" s="76">
        <v>39537</v>
      </c>
      <c r="E10" s="106">
        <v>43462</v>
      </c>
      <c r="F10" s="14">
        <v>69</v>
      </c>
      <c r="G10" s="14">
        <v>228</v>
      </c>
      <c r="H10" s="14">
        <v>63</v>
      </c>
      <c r="I10" s="14"/>
      <c r="J10" s="14"/>
      <c r="K10" s="14">
        <v>1.8</v>
      </c>
      <c r="L10" s="14">
        <f>(SUM(F10:J10))*3/100</f>
        <v>10.8</v>
      </c>
      <c r="M10" s="14"/>
    </row>
    <row r="11" spans="1:13" ht="133.5" customHeight="1" x14ac:dyDescent="0.25">
      <c r="A11" s="14">
        <v>6</v>
      </c>
      <c r="B11" s="14" t="s">
        <v>465</v>
      </c>
      <c r="C11" s="99" t="s">
        <v>662</v>
      </c>
      <c r="D11" s="77">
        <v>39557</v>
      </c>
      <c r="E11" s="14" t="s">
        <v>663</v>
      </c>
      <c r="F11" s="14">
        <v>192</v>
      </c>
      <c r="G11" s="14">
        <v>1873</v>
      </c>
      <c r="H11" s="14"/>
      <c r="I11" s="14"/>
      <c r="J11" s="14"/>
      <c r="K11" s="14">
        <v>33.75</v>
      </c>
      <c r="L11" s="14">
        <f t="shared" ref="L11:L18" si="0">(SUM(F11:J11))*3/100</f>
        <v>61.95</v>
      </c>
      <c r="M11" s="14"/>
    </row>
    <row r="12" spans="1:13" x14ac:dyDescent="0.25">
      <c r="A12" s="14">
        <v>7</v>
      </c>
      <c r="B12" s="14" t="s">
        <v>657</v>
      </c>
      <c r="C12" s="14"/>
      <c r="D12" s="14"/>
      <c r="E12" s="14"/>
      <c r="F12" s="14"/>
      <c r="G12" s="14"/>
      <c r="H12" s="14"/>
      <c r="I12" s="14"/>
      <c r="J12" s="14"/>
      <c r="K12" s="14"/>
      <c r="L12" s="14">
        <f t="shared" si="0"/>
        <v>0</v>
      </c>
      <c r="M12" s="14"/>
    </row>
    <row r="13" spans="1:13" ht="56.25" customHeight="1" x14ac:dyDescent="0.25">
      <c r="A13" s="14">
        <v>8</v>
      </c>
      <c r="B13" s="14" t="s">
        <v>469</v>
      </c>
      <c r="C13" s="48" t="s">
        <v>665</v>
      </c>
      <c r="D13" s="77">
        <v>39295</v>
      </c>
      <c r="E13" s="14" t="s">
        <v>664</v>
      </c>
      <c r="F13" s="14">
        <v>26</v>
      </c>
      <c r="G13" s="14">
        <v>20</v>
      </c>
      <c r="H13" s="14"/>
      <c r="I13" s="14"/>
      <c r="J13" s="14"/>
      <c r="K13" s="14">
        <v>1.2</v>
      </c>
      <c r="L13" s="14">
        <f t="shared" si="0"/>
        <v>1.38</v>
      </c>
      <c r="M13" s="14"/>
    </row>
    <row r="14" spans="1:13" ht="127.5" customHeight="1" x14ac:dyDescent="0.25">
      <c r="A14" s="14">
        <v>9</v>
      </c>
      <c r="B14" s="14" t="s">
        <v>470</v>
      </c>
      <c r="C14" s="99" t="s">
        <v>666</v>
      </c>
      <c r="D14" s="77">
        <v>39815</v>
      </c>
      <c r="E14" s="77">
        <v>41994</v>
      </c>
      <c r="F14" s="14">
        <v>54</v>
      </c>
      <c r="G14" s="14">
        <v>344</v>
      </c>
      <c r="H14" s="14">
        <v>95</v>
      </c>
      <c r="I14" s="14"/>
      <c r="J14" s="14">
        <v>1</v>
      </c>
      <c r="K14" s="14">
        <v>12.8</v>
      </c>
      <c r="L14" s="14">
        <f t="shared" si="0"/>
        <v>14.82</v>
      </c>
      <c r="M14" s="14"/>
    </row>
    <row r="15" spans="1:13" x14ac:dyDescent="0.25">
      <c r="B15" s="85" t="s">
        <v>658</v>
      </c>
      <c r="D15" s="84">
        <v>40732</v>
      </c>
      <c r="E15" s="107">
        <v>40969</v>
      </c>
      <c r="F15" s="85">
        <v>7</v>
      </c>
      <c r="G15" s="85">
        <v>38</v>
      </c>
      <c r="H15">
        <v>1</v>
      </c>
      <c r="K15" s="85">
        <v>0.8</v>
      </c>
      <c r="L15" s="14">
        <f t="shared" si="0"/>
        <v>1.38</v>
      </c>
      <c r="M15">
        <v>3</v>
      </c>
    </row>
    <row r="16" spans="1:13" ht="90" customHeight="1" x14ac:dyDescent="0.25">
      <c r="B16" s="85" t="s">
        <v>659</v>
      </c>
      <c r="C16" s="31" t="s">
        <v>668</v>
      </c>
      <c r="D16" s="84">
        <v>37277</v>
      </c>
      <c r="E16" s="109">
        <v>41244</v>
      </c>
      <c r="F16" s="85">
        <v>5</v>
      </c>
      <c r="G16" s="85">
        <v>46</v>
      </c>
      <c r="K16">
        <v>1</v>
      </c>
      <c r="L16" s="14">
        <f t="shared" si="0"/>
        <v>1.53</v>
      </c>
    </row>
    <row r="17" spans="2:14" x14ac:dyDescent="0.25">
      <c r="B17" s="108" t="s">
        <v>616</v>
      </c>
      <c r="C17" s="108"/>
      <c r="D17" s="91"/>
      <c r="F17" s="91">
        <f t="shared" ref="F17:K17" si="1">SUM(F10:F16)</f>
        <v>353</v>
      </c>
      <c r="G17" s="91">
        <f t="shared" si="1"/>
        <v>2549</v>
      </c>
      <c r="H17" s="91">
        <f t="shared" si="1"/>
        <v>159</v>
      </c>
      <c r="I17" s="91">
        <f t="shared" si="1"/>
        <v>0</v>
      </c>
      <c r="J17" s="91">
        <f t="shared" si="1"/>
        <v>1</v>
      </c>
      <c r="K17" s="91">
        <f t="shared" si="1"/>
        <v>51.349999999999994</v>
      </c>
      <c r="L17" s="14">
        <f t="shared" si="0"/>
        <v>91.86</v>
      </c>
      <c r="M17" s="1"/>
      <c r="N17" s="91"/>
    </row>
    <row r="18" spans="2:14" x14ac:dyDescent="0.25">
      <c r="C18" t="s">
        <v>660</v>
      </c>
      <c r="L18" s="14">
        <f t="shared" si="0"/>
        <v>0</v>
      </c>
    </row>
    <row r="27" spans="2:14" x14ac:dyDescent="0.25">
      <c r="K27">
        <f ca="1">SUM('MEDICIÓN FONDO ACUMULADO'!H27:LD27) *3/100</f>
        <v>0</v>
      </c>
    </row>
  </sheetData>
  <mergeCells count="16">
    <mergeCell ref="A6:M6"/>
    <mergeCell ref="A1:M1"/>
    <mergeCell ref="A2:B2"/>
    <mergeCell ref="A3:B3"/>
    <mergeCell ref="A4:M5"/>
    <mergeCell ref="C2:M2"/>
    <mergeCell ref="C3:M3"/>
    <mergeCell ref="A7:A9"/>
    <mergeCell ref="B7:B9"/>
    <mergeCell ref="D7:L7"/>
    <mergeCell ref="M7:M9"/>
    <mergeCell ref="F8:J8"/>
    <mergeCell ref="K8:K9"/>
    <mergeCell ref="L8:L9"/>
    <mergeCell ref="C8:C9"/>
    <mergeCell ref="D8:E8"/>
  </mergeCells>
  <pageMargins left="0.7" right="0.7" top="0.75" bottom="0.75" header="0.3" footer="0.3"/>
  <pageSetup scale="39" orientation="portrait" horizontalDpi="200" verticalDpi="20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39997558519241921"/>
  </sheetPr>
  <dimension ref="A1:XFD366"/>
  <sheetViews>
    <sheetView topLeftCell="A7" zoomScale="75" zoomScaleNormal="75" workbookViewId="0">
      <pane xSplit="7" ySplit="3" topLeftCell="H10" activePane="bottomRight" state="frozen"/>
      <selection activeCell="A7" sqref="A7"/>
      <selection pane="topRight" activeCell="H7" sqref="H7"/>
      <selection pane="bottomLeft" activeCell="A11" sqref="A11"/>
      <selection pane="bottomRight" activeCell="C24" sqref="C24"/>
    </sheetView>
  </sheetViews>
  <sheetFormatPr baseColWidth="10" defaultColWidth="11.42578125" defaultRowHeight="15" x14ac:dyDescent="0.25"/>
  <cols>
    <col min="1" max="1" width="11.42578125" style="1"/>
    <col min="2" max="2" width="16.7109375" style="4" customWidth="1"/>
    <col min="3" max="3" width="34" style="4" customWidth="1"/>
    <col min="4" max="4" width="16" style="1" customWidth="1"/>
    <col min="5" max="5" width="15.42578125" style="1" customWidth="1"/>
    <col min="6" max="6" width="13.140625" style="1" customWidth="1"/>
    <col min="7" max="7" width="11.42578125" style="1"/>
    <col min="8" max="8" width="17.140625" style="1" customWidth="1"/>
    <col min="9" max="11" width="11.42578125" style="1"/>
    <col min="12" max="12" width="16.140625" style="1" customWidth="1"/>
    <col min="13" max="13" width="19.140625" style="1" customWidth="1"/>
    <col min="14" max="14" width="11.42578125" style="1"/>
    <col min="15" max="15" width="21.28515625" style="1" customWidth="1"/>
    <col min="16" max="16384" width="11.42578125" style="1"/>
  </cols>
  <sheetData>
    <row r="1" spans="1:22" ht="26.25" hidden="1" customHeight="1" x14ac:dyDescent="0.25">
      <c r="A1" s="375" t="s">
        <v>264</v>
      </c>
      <c r="B1" s="375"/>
      <c r="C1" s="375"/>
      <c r="D1" s="375"/>
      <c r="E1" s="375"/>
      <c r="F1" s="375"/>
      <c r="G1" s="375"/>
      <c r="H1" s="375"/>
      <c r="I1" s="375"/>
      <c r="J1" s="375"/>
      <c r="K1" s="375"/>
      <c r="L1" s="375"/>
      <c r="M1" s="375"/>
      <c r="N1" s="375"/>
      <c r="O1" s="375"/>
    </row>
    <row r="2" spans="1:22" hidden="1" x14ac:dyDescent="0.25">
      <c r="A2" s="347" t="s">
        <v>238</v>
      </c>
      <c r="B2" s="347"/>
      <c r="C2" s="365"/>
      <c r="D2" s="365"/>
      <c r="E2" s="365"/>
      <c r="F2" s="365"/>
      <c r="G2" s="365"/>
      <c r="H2" s="365"/>
      <c r="I2" s="365"/>
      <c r="J2" s="365"/>
      <c r="K2" s="365"/>
      <c r="L2" s="365"/>
      <c r="M2" s="365"/>
      <c r="N2" s="365"/>
      <c r="O2" s="365"/>
    </row>
    <row r="3" spans="1:22" hidden="1" x14ac:dyDescent="0.25">
      <c r="A3" s="347" t="s">
        <v>240</v>
      </c>
      <c r="B3" s="347"/>
      <c r="C3" s="347"/>
      <c r="D3" s="347"/>
      <c r="E3" s="347"/>
      <c r="F3" s="347"/>
      <c r="G3" s="347"/>
      <c r="H3" s="347"/>
      <c r="I3" s="347"/>
      <c r="J3" s="347"/>
      <c r="K3" s="347"/>
      <c r="L3" s="347"/>
      <c r="M3" s="347"/>
      <c r="N3" s="347"/>
      <c r="O3" s="347"/>
    </row>
    <row r="4" spans="1:22" ht="15" hidden="1" customHeight="1" x14ac:dyDescent="0.25">
      <c r="A4" s="347" t="s">
        <v>265</v>
      </c>
      <c r="B4" s="347"/>
      <c r="C4" s="347"/>
      <c r="D4" s="347"/>
      <c r="E4" s="347"/>
      <c r="F4" s="347"/>
      <c r="G4" s="347"/>
      <c r="H4" s="347"/>
      <c r="I4" s="347"/>
      <c r="J4" s="347"/>
      <c r="K4" s="347"/>
      <c r="L4" s="347"/>
      <c r="M4" s="347"/>
      <c r="N4" s="347"/>
      <c r="O4" s="347"/>
    </row>
    <row r="5" spans="1:22" hidden="1" x14ac:dyDescent="0.25">
      <c r="A5" s="347"/>
      <c r="B5" s="347"/>
      <c r="C5" s="347"/>
      <c r="D5" s="347"/>
      <c r="E5" s="347"/>
      <c r="F5" s="347"/>
      <c r="G5" s="347"/>
      <c r="H5" s="347"/>
      <c r="I5" s="347"/>
      <c r="J5" s="347"/>
      <c r="K5" s="347"/>
      <c r="L5" s="347"/>
      <c r="M5" s="347"/>
      <c r="N5" s="347"/>
      <c r="O5" s="347"/>
    </row>
    <row r="6" spans="1:22" ht="34.15" hidden="1" customHeight="1" x14ac:dyDescent="0.25">
      <c r="A6" s="347" t="s">
        <v>376</v>
      </c>
      <c r="B6" s="347"/>
      <c r="C6" s="347"/>
      <c r="D6" s="347"/>
      <c r="E6" s="347"/>
      <c r="F6" s="347"/>
      <c r="G6" s="347"/>
      <c r="H6" s="347"/>
      <c r="I6" s="347"/>
      <c r="J6" s="347"/>
      <c r="K6" s="347"/>
      <c r="L6" s="347"/>
      <c r="M6" s="347"/>
      <c r="N6" s="347"/>
      <c r="O6" s="347"/>
    </row>
    <row r="7" spans="1:22" ht="51" customHeight="1" x14ac:dyDescent="0.25">
      <c r="A7" s="207"/>
      <c r="B7" s="369" t="s">
        <v>266</v>
      </c>
      <c r="C7" s="369"/>
      <c r="D7" s="369"/>
      <c r="E7" s="369" t="s">
        <v>267</v>
      </c>
      <c r="F7" s="369"/>
      <c r="G7" s="369" t="s">
        <v>268</v>
      </c>
      <c r="H7" s="369"/>
      <c r="I7" s="369"/>
      <c r="J7" s="369"/>
      <c r="K7" s="369" t="s">
        <v>269</v>
      </c>
      <c r="L7" s="369"/>
      <c r="M7" s="369"/>
      <c r="N7" s="369" t="s">
        <v>70</v>
      </c>
      <c r="O7" s="369"/>
    </row>
    <row r="8" spans="1:22" ht="22.5" customHeight="1" x14ac:dyDescent="0.25">
      <c r="A8" s="208"/>
      <c r="B8" s="369"/>
      <c r="C8" s="369"/>
      <c r="D8" s="369"/>
      <c r="E8" s="369"/>
      <c r="F8" s="369"/>
      <c r="G8" s="369"/>
      <c r="H8" s="369"/>
      <c r="I8" s="369"/>
      <c r="J8" s="369"/>
      <c r="K8" s="369"/>
      <c r="L8" s="369"/>
      <c r="M8" s="369"/>
      <c r="N8" s="369"/>
      <c r="O8" s="369"/>
    </row>
    <row r="9" spans="1:22" ht="51" x14ac:dyDescent="0.25">
      <c r="A9" s="208" t="s">
        <v>270</v>
      </c>
      <c r="B9" s="200" t="s">
        <v>257</v>
      </c>
      <c r="C9" s="200" t="s">
        <v>271</v>
      </c>
      <c r="D9" s="200" t="s">
        <v>272</v>
      </c>
      <c r="E9" s="200" t="s">
        <v>262</v>
      </c>
      <c r="F9" s="200" t="s">
        <v>263</v>
      </c>
      <c r="G9" s="200" t="s">
        <v>273</v>
      </c>
      <c r="H9" s="200" t="s">
        <v>274</v>
      </c>
      <c r="I9" s="200" t="s">
        <v>275</v>
      </c>
      <c r="J9" s="200" t="s">
        <v>276</v>
      </c>
      <c r="K9" s="200" t="s">
        <v>277</v>
      </c>
      <c r="L9" s="200" t="s">
        <v>278</v>
      </c>
      <c r="M9" s="200" t="s">
        <v>279</v>
      </c>
      <c r="N9" s="369"/>
      <c r="O9" s="369"/>
    </row>
    <row r="10" spans="1:22" ht="30" x14ac:dyDescent="0.25">
      <c r="B10" s="4" t="s">
        <v>783</v>
      </c>
      <c r="C10" s="4" t="s">
        <v>806</v>
      </c>
      <c r="D10" s="1" t="s">
        <v>731</v>
      </c>
      <c r="E10" s="112">
        <v>39771</v>
      </c>
      <c r="F10" s="112">
        <v>41661</v>
      </c>
      <c r="G10" s="98" t="s">
        <v>236</v>
      </c>
      <c r="H10" s="1" t="s">
        <v>236</v>
      </c>
      <c r="I10" s="1" t="s">
        <v>236</v>
      </c>
      <c r="J10" s="1" t="s">
        <v>236</v>
      </c>
      <c r="K10" s="1" t="s">
        <v>236</v>
      </c>
      <c r="L10" s="1" t="s">
        <v>236</v>
      </c>
      <c r="M10" s="1" t="s">
        <v>236</v>
      </c>
    </row>
    <row r="11" spans="1:22" ht="30" x14ac:dyDescent="0.25">
      <c r="B11" s="4" t="s">
        <v>783</v>
      </c>
      <c r="C11" s="4" t="s">
        <v>807</v>
      </c>
      <c r="D11" s="1" t="s">
        <v>669</v>
      </c>
      <c r="E11" s="112">
        <v>42430</v>
      </c>
      <c r="F11" s="112">
        <v>42430</v>
      </c>
      <c r="G11" s="98" t="s">
        <v>235</v>
      </c>
      <c r="H11" s="98" t="s">
        <v>236</v>
      </c>
      <c r="I11" s="98" t="s">
        <v>236</v>
      </c>
      <c r="J11" s="98" t="s">
        <v>236</v>
      </c>
      <c r="K11" s="98" t="s">
        <v>236</v>
      </c>
      <c r="L11" s="98" t="s">
        <v>236</v>
      </c>
      <c r="M11" s="98" t="s">
        <v>236</v>
      </c>
    </row>
    <row r="12" spans="1:22" ht="30" x14ac:dyDescent="0.25">
      <c r="B12" s="4" t="s">
        <v>783</v>
      </c>
      <c r="C12" s="4" t="s">
        <v>809</v>
      </c>
      <c r="D12" s="1" t="s">
        <v>669</v>
      </c>
      <c r="E12" s="112">
        <v>42748</v>
      </c>
      <c r="F12" s="112">
        <v>42891</v>
      </c>
      <c r="G12" s="98" t="s">
        <v>235</v>
      </c>
      <c r="H12" s="98" t="s">
        <v>235</v>
      </c>
      <c r="I12" s="98" t="s">
        <v>235</v>
      </c>
      <c r="J12" s="98" t="s">
        <v>235</v>
      </c>
      <c r="K12" s="98" t="s">
        <v>236</v>
      </c>
      <c r="L12" s="98" t="s">
        <v>236</v>
      </c>
      <c r="M12" s="98" t="s">
        <v>236</v>
      </c>
      <c r="N12" s="98"/>
      <c r="O12" s="98"/>
      <c r="P12" s="98"/>
      <c r="Q12" s="98"/>
      <c r="R12" s="98"/>
      <c r="S12" s="98"/>
      <c r="T12" s="98"/>
      <c r="U12" s="98"/>
      <c r="V12" s="98"/>
    </row>
    <row r="13" spans="1:22" ht="30" x14ac:dyDescent="0.25">
      <c r="B13" s="4" t="s">
        <v>783</v>
      </c>
      <c r="C13" s="4" t="s">
        <v>810</v>
      </c>
      <c r="D13" s="1" t="s">
        <v>669</v>
      </c>
      <c r="E13" s="112">
        <v>43070</v>
      </c>
      <c r="F13" s="112">
        <v>43339</v>
      </c>
      <c r="G13" s="98" t="s">
        <v>235</v>
      </c>
      <c r="H13" s="98" t="s">
        <v>235</v>
      </c>
      <c r="I13" s="98" t="s">
        <v>235</v>
      </c>
      <c r="J13" s="98" t="s">
        <v>235</v>
      </c>
      <c r="K13" s="98" t="s">
        <v>236</v>
      </c>
      <c r="L13" s="98" t="s">
        <v>236</v>
      </c>
      <c r="M13" s="98" t="s">
        <v>236</v>
      </c>
      <c r="N13" s="98"/>
      <c r="O13" s="98"/>
      <c r="P13" s="98"/>
      <c r="Q13" s="98"/>
      <c r="R13" s="98"/>
      <c r="S13" s="98"/>
      <c r="T13" s="98"/>
      <c r="U13" s="98"/>
      <c r="V13" s="98"/>
    </row>
    <row r="14" spans="1:22" ht="30" x14ac:dyDescent="0.25">
      <c r="B14" s="4" t="s">
        <v>783</v>
      </c>
      <c r="C14" s="4" t="s">
        <v>812</v>
      </c>
      <c r="D14" s="1" t="s">
        <v>669</v>
      </c>
      <c r="E14" s="112">
        <v>42779</v>
      </c>
      <c r="F14" s="112">
        <v>42808</v>
      </c>
      <c r="G14" s="98" t="s">
        <v>235</v>
      </c>
      <c r="H14" s="98" t="s">
        <v>235</v>
      </c>
      <c r="I14" s="98" t="s">
        <v>235</v>
      </c>
      <c r="J14" s="98" t="s">
        <v>236</v>
      </c>
      <c r="K14" s="98" t="s">
        <v>236</v>
      </c>
      <c r="L14" s="98" t="s">
        <v>236</v>
      </c>
      <c r="M14" s="98" t="s">
        <v>236</v>
      </c>
    </row>
    <row r="15" spans="1:22" ht="30" x14ac:dyDescent="0.25">
      <c r="B15" s="4" t="s">
        <v>783</v>
      </c>
      <c r="C15" s="4" t="s">
        <v>813</v>
      </c>
      <c r="D15" s="1" t="s">
        <v>669</v>
      </c>
      <c r="E15" s="112">
        <v>43850</v>
      </c>
      <c r="F15" s="112">
        <v>43798</v>
      </c>
      <c r="G15" s="98" t="s">
        <v>236</v>
      </c>
      <c r="H15" s="98" t="s">
        <v>236</v>
      </c>
      <c r="I15" s="98" t="s">
        <v>236</v>
      </c>
      <c r="J15" s="98" t="s">
        <v>235</v>
      </c>
      <c r="K15" s="98" t="s">
        <v>236</v>
      </c>
      <c r="L15" s="98" t="s">
        <v>236</v>
      </c>
      <c r="M15" s="98" t="s">
        <v>236</v>
      </c>
      <c r="N15" s="98"/>
      <c r="O15" s="98"/>
      <c r="P15" s="98"/>
      <c r="Q15" s="98"/>
      <c r="R15" s="98"/>
      <c r="S15" s="98"/>
      <c r="T15" s="98"/>
      <c r="U15" s="98"/>
      <c r="V15" s="98"/>
    </row>
    <row r="16" spans="1:22" ht="30" x14ac:dyDescent="0.25">
      <c r="B16" s="4" t="s">
        <v>783</v>
      </c>
      <c r="C16" s="4" t="s">
        <v>749</v>
      </c>
      <c r="D16" s="1" t="s">
        <v>669</v>
      </c>
      <c r="E16" s="112">
        <v>43832</v>
      </c>
      <c r="F16" s="112">
        <v>43878</v>
      </c>
      <c r="G16" s="98" t="s">
        <v>235</v>
      </c>
      <c r="H16" s="98" t="s">
        <v>236</v>
      </c>
      <c r="I16" s="98" t="s">
        <v>236</v>
      </c>
      <c r="J16" s="98" t="s">
        <v>235</v>
      </c>
      <c r="K16" s="98" t="s">
        <v>236</v>
      </c>
      <c r="L16" s="98" t="s">
        <v>236</v>
      </c>
      <c r="M16" s="98" t="s">
        <v>236</v>
      </c>
      <c r="N16" s="98"/>
      <c r="O16" s="98"/>
      <c r="P16" s="98"/>
      <c r="Q16" s="98"/>
      <c r="R16" s="98"/>
      <c r="S16" s="98"/>
      <c r="T16" s="98"/>
      <c r="U16" s="98"/>
    </row>
    <row r="17" spans="2:22" ht="30" x14ac:dyDescent="0.25">
      <c r="B17" s="4" t="s">
        <v>783</v>
      </c>
      <c r="C17" s="4" t="s">
        <v>814</v>
      </c>
      <c r="D17" s="1" t="s">
        <v>669</v>
      </c>
      <c r="E17" s="112">
        <v>44126</v>
      </c>
      <c r="F17" s="112">
        <v>44196</v>
      </c>
      <c r="G17" s="98" t="s">
        <v>235</v>
      </c>
      <c r="H17" s="98" t="s">
        <v>236</v>
      </c>
      <c r="I17" s="98" t="s">
        <v>236</v>
      </c>
      <c r="J17" s="98" t="s">
        <v>235</v>
      </c>
      <c r="K17" s="98" t="s">
        <v>236</v>
      </c>
      <c r="L17" s="98" t="s">
        <v>236</v>
      </c>
      <c r="M17" s="98" t="s">
        <v>236</v>
      </c>
      <c r="N17" s="98"/>
      <c r="O17" s="98"/>
      <c r="P17" s="98"/>
      <c r="Q17" s="98"/>
      <c r="R17" s="98"/>
      <c r="S17" s="98"/>
      <c r="T17" s="98"/>
      <c r="U17" s="98"/>
      <c r="V17" s="98"/>
    </row>
    <row r="18" spans="2:22" ht="30" x14ac:dyDescent="0.25">
      <c r="B18" s="4" t="s">
        <v>783</v>
      </c>
      <c r="C18" s="4" t="s">
        <v>815</v>
      </c>
      <c r="D18" s="1" t="s">
        <v>669</v>
      </c>
      <c r="E18" s="112">
        <v>43850</v>
      </c>
      <c r="F18" s="112">
        <v>44146</v>
      </c>
      <c r="G18" s="98" t="s">
        <v>235</v>
      </c>
      <c r="H18" s="98" t="s">
        <v>236</v>
      </c>
      <c r="I18" s="98" t="s">
        <v>236</v>
      </c>
      <c r="J18" s="98" t="s">
        <v>236</v>
      </c>
      <c r="K18" s="98" t="s">
        <v>236</v>
      </c>
      <c r="L18" s="98" t="s">
        <v>236</v>
      </c>
      <c r="M18" s="98" t="s">
        <v>236</v>
      </c>
    </row>
    <row r="19" spans="2:22" ht="30" x14ac:dyDescent="0.25">
      <c r="B19" s="4" t="s">
        <v>783</v>
      </c>
      <c r="C19" s="4" t="s">
        <v>816</v>
      </c>
      <c r="D19" s="1" t="s">
        <v>669</v>
      </c>
      <c r="E19" s="112">
        <v>43840</v>
      </c>
      <c r="F19" s="112">
        <v>44161</v>
      </c>
      <c r="G19" s="98" t="s">
        <v>235</v>
      </c>
      <c r="H19" s="98" t="s">
        <v>235</v>
      </c>
      <c r="I19" s="98" t="s">
        <v>236</v>
      </c>
      <c r="J19" s="98" t="s">
        <v>235</v>
      </c>
      <c r="K19" s="98" t="s">
        <v>236</v>
      </c>
      <c r="L19" s="98" t="s">
        <v>236</v>
      </c>
      <c r="M19" s="98" t="s">
        <v>236</v>
      </c>
      <c r="N19" s="98"/>
      <c r="O19" s="98"/>
      <c r="P19" s="98"/>
      <c r="Q19" s="98"/>
      <c r="R19" s="98"/>
      <c r="S19" s="98"/>
      <c r="T19" s="98"/>
      <c r="U19" s="98"/>
      <c r="V19" s="98"/>
    </row>
    <row r="20" spans="2:22" ht="30" x14ac:dyDescent="0.25">
      <c r="B20" s="153" t="s">
        <v>783</v>
      </c>
      <c r="C20" s="153" t="s">
        <v>888</v>
      </c>
      <c r="D20" s="4" t="s">
        <v>678</v>
      </c>
      <c r="E20" s="112">
        <v>43435</v>
      </c>
      <c r="F20" s="112">
        <v>43453</v>
      </c>
      <c r="G20" s="112" t="s">
        <v>235</v>
      </c>
      <c r="H20" s="209" t="s">
        <v>236</v>
      </c>
      <c r="I20" s="112" t="s">
        <v>235</v>
      </c>
      <c r="J20" s="112" t="s">
        <v>235</v>
      </c>
      <c r="K20" s="112" t="s">
        <v>236</v>
      </c>
      <c r="L20" s="112" t="s">
        <v>236</v>
      </c>
      <c r="M20" s="112" t="s">
        <v>236</v>
      </c>
    </row>
    <row r="21" spans="2:22" ht="30" x14ac:dyDescent="0.25">
      <c r="B21" s="153" t="s">
        <v>783</v>
      </c>
      <c r="C21" s="153" t="s">
        <v>889</v>
      </c>
      <c r="D21" s="4" t="s">
        <v>678</v>
      </c>
      <c r="E21" s="112">
        <v>43364</v>
      </c>
      <c r="F21" s="112">
        <v>43462</v>
      </c>
      <c r="G21" s="112" t="s">
        <v>235</v>
      </c>
      <c r="H21" s="209" t="s">
        <v>236</v>
      </c>
      <c r="I21" s="112" t="s">
        <v>236</v>
      </c>
      <c r="J21" s="112" t="s">
        <v>235</v>
      </c>
      <c r="K21" s="112" t="s">
        <v>236</v>
      </c>
      <c r="L21" s="112" t="s">
        <v>236</v>
      </c>
      <c r="M21" s="112" t="s">
        <v>236</v>
      </c>
    </row>
    <row r="22" spans="2:22" ht="30" x14ac:dyDescent="0.25">
      <c r="B22" s="153" t="s">
        <v>783</v>
      </c>
      <c r="C22" s="153" t="s">
        <v>890</v>
      </c>
      <c r="D22" s="4" t="s">
        <v>678</v>
      </c>
      <c r="E22" s="112">
        <v>43133</v>
      </c>
      <c r="F22" s="112">
        <v>43143</v>
      </c>
      <c r="G22" s="112" t="s">
        <v>235</v>
      </c>
      <c r="H22" s="209" t="s">
        <v>236</v>
      </c>
      <c r="I22" s="112" t="s">
        <v>236</v>
      </c>
      <c r="J22" s="112" t="s">
        <v>235</v>
      </c>
      <c r="K22" s="112" t="s">
        <v>236</v>
      </c>
      <c r="L22" s="112" t="s">
        <v>236</v>
      </c>
      <c r="M22" s="112" t="s">
        <v>236</v>
      </c>
    </row>
    <row r="23" spans="2:22" ht="30" x14ac:dyDescent="0.25">
      <c r="B23" s="153" t="s">
        <v>783</v>
      </c>
      <c r="C23" s="153" t="s">
        <v>891</v>
      </c>
      <c r="D23" s="4" t="s">
        <v>678</v>
      </c>
      <c r="E23" s="112">
        <v>43101</v>
      </c>
      <c r="F23" s="112">
        <v>43460</v>
      </c>
      <c r="G23" s="112" t="s">
        <v>235</v>
      </c>
      <c r="H23" s="209" t="s">
        <v>236</v>
      </c>
      <c r="I23" s="112" t="s">
        <v>236</v>
      </c>
      <c r="J23" s="112" t="s">
        <v>235</v>
      </c>
      <c r="K23" s="112" t="s">
        <v>236</v>
      </c>
      <c r="L23" s="112" t="s">
        <v>236</v>
      </c>
      <c r="M23" s="112" t="s">
        <v>236</v>
      </c>
    </row>
    <row r="24" spans="2:22" ht="30" x14ac:dyDescent="0.25">
      <c r="B24" s="153" t="s">
        <v>783</v>
      </c>
      <c r="C24" s="153" t="s">
        <v>892</v>
      </c>
      <c r="D24" s="4" t="s">
        <v>678</v>
      </c>
      <c r="E24" s="112">
        <v>43527</v>
      </c>
      <c r="F24" s="112">
        <v>43665</v>
      </c>
      <c r="G24" s="112" t="s">
        <v>235</v>
      </c>
      <c r="H24" s="209" t="s">
        <v>236</v>
      </c>
      <c r="I24" s="112" t="s">
        <v>236</v>
      </c>
      <c r="J24" s="112" t="s">
        <v>235</v>
      </c>
      <c r="K24" s="112" t="s">
        <v>236</v>
      </c>
      <c r="L24" s="112" t="s">
        <v>236</v>
      </c>
      <c r="M24" s="112" t="s">
        <v>236</v>
      </c>
    </row>
    <row r="25" spans="2:22" ht="30" x14ac:dyDescent="0.25">
      <c r="B25" s="153" t="s">
        <v>783</v>
      </c>
      <c r="C25" s="153" t="s">
        <v>892</v>
      </c>
      <c r="D25" s="4" t="s">
        <v>678</v>
      </c>
      <c r="E25" s="112">
        <v>43726</v>
      </c>
      <c r="F25" s="112">
        <v>43739</v>
      </c>
      <c r="G25" s="112" t="s">
        <v>235</v>
      </c>
      <c r="H25" s="209" t="s">
        <v>236</v>
      </c>
      <c r="I25" s="112" t="s">
        <v>236</v>
      </c>
      <c r="J25" s="112" t="s">
        <v>235</v>
      </c>
      <c r="K25" s="112" t="s">
        <v>236</v>
      </c>
      <c r="L25" s="112" t="s">
        <v>236</v>
      </c>
      <c r="M25" s="112" t="s">
        <v>236</v>
      </c>
    </row>
    <row r="26" spans="2:22" ht="30" x14ac:dyDescent="0.25">
      <c r="B26" s="153" t="s">
        <v>783</v>
      </c>
      <c r="C26" s="153" t="s">
        <v>888</v>
      </c>
      <c r="D26" s="4" t="s">
        <v>678</v>
      </c>
      <c r="E26" s="112">
        <v>43263</v>
      </c>
      <c r="F26" s="112">
        <v>43794</v>
      </c>
      <c r="G26" s="112" t="s">
        <v>235</v>
      </c>
      <c r="H26" s="209" t="s">
        <v>236</v>
      </c>
      <c r="I26" s="112" t="s">
        <v>236</v>
      </c>
      <c r="J26" s="112" t="s">
        <v>235</v>
      </c>
      <c r="K26" s="112" t="s">
        <v>236</v>
      </c>
      <c r="L26" s="112" t="s">
        <v>236</v>
      </c>
      <c r="M26" s="112" t="s">
        <v>236</v>
      </c>
    </row>
    <row r="27" spans="2:22" ht="30" x14ac:dyDescent="0.25">
      <c r="B27" s="153" t="s">
        <v>783</v>
      </c>
      <c r="C27" s="153" t="s">
        <v>892</v>
      </c>
      <c r="D27" s="4" t="s">
        <v>678</v>
      </c>
      <c r="E27" s="112">
        <v>43726</v>
      </c>
      <c r="F27" s="112">
        <v>43739</v>
      </c>
      <c r="G27" s="112" t="s">
        <v>235</v>
      </c>
      <c r="H27" s="209" t="s">
        <v>236</v>
      </c>
      <c r="I27" s="112" t="s">
        <v>236</v>
      </c>
      <c r="J27" s="112" t="s">
        <v>236</v>
      </c>
      <c r="K27" s="112" t="s">
        <v>236</v>
      </c>
      <c r="L27" s="112" t="s">
        <v>236</v>
      </c>
      <c r="M27" s="112" t="s">
        <v>236</v>
      </c>
    </row>
    <row r="28" spans="2:22" ht="30" x14ac:dyDescent="0.25">
      <c r="B28" s="153" t="s">
        <v>783</v>
      </c>
      <c r="C28" s="153" t="s">
        <v>893</v>
      </c>
      <c r="D28" s="4" t="s">
        <v>678</v>
      </c>
      <c r="E28" s="112">
        <v>43503</v>
      </c>
      <c r="F28" s="112">
        <v>43769</v>
      </c>
      <c r="G28" s="112" t="s">
        <v>235</v>
      </c>
      <c r="H28" s="209" t="s">
        <v>236</v>
      </c>
      <c r="I28" s="112" t="s">
        <v>236</v>
      </c>
      <c r="J28" s="112" t="s">
        <v>235</v>
      </c>
      <c r="K28" s="112" t="s">
        <v>236</v>
      </c>
      <c r="L28" s="112" t="s">
        <v>236</v>
      </c>
      <c r="M28" s="112" t="s">
        <v>236</v>
      </c>
    </row>
    <row r="29" spans="2:22" ht="30" x14ac:dyDescent="0.25">
      <c r="B29" s="4" t="s">
        <v>512</v>
      </c>
      <c r="C29" s="42" t="s">
        <v>1132</v>
      </c>
      <c r="D29" s="4" t="s">
        <v>678</v>
      </c>
      <c r="E29" s="112">
        <v>43896</v>
      </c>
      <c r="F29" s="112">
        <v>44074</v>
      </c>
      <c r="G29" s="1" t="s">
        <v>680</v>
      </c>
      <c r="H29" s="1" t="s">
        <v>680</v>
      </c>
      <c r="I29" s="1" t="s">
        <v>680</v>
      </c>
      <c r="J29" s="1" t="s">
        <v>680</v>
      </c>
      <c r="K29" s="1" t="s">
        <v>680</v>
      </c>
      <c r="L29" s="1" t="s">
        <v>680</v>
      </c>
      <c r="M29" s="1" t="s">
        <v>680</v>
      </c>
      <c r="N29" s="210"/>
      <c r="O29" s="210"/>
    </row>
    <row r="30" spans="2:22" ht="30" x14ac:dyDescent="0.25">
      <c r="B30" s="4" t="s">
        <v>512</v>
      </c>
      <c r="C30" s="42" t="s">
        <v>1133</v>
      </c>
      <c r="D30" s="4" t="s">
        <v>678</v>
      </c>
      <c r="E30" s="112">
        <v>44112</v>
      </c>
      <c r="F30" s="112">
        <v>44176</v>
      </c>
      <c r="G30" s="1" t="s">
        <v>235</v>
      </c>
      <c r="H30" s="1" t="s">
        <v>235</v>
      </c>
      <c r="I30" s="1" t="s">
        <v>236</v>
      </c>
      <c r="J30" s="1" t="s">
        <v>236</v>
      </c>
      <c r="N30" s="374" t="s">
        <v>681</v>
      </c>
      <c r="O30" s="374"/>
    </row>
    <row r="31" spans="2:22" ht="30" x14ac:dyDescent="0.25">
      <c r="B31" s="4" t="s">
        <v>512</v>
      </c>
      <c r="C31" s="42" t="s">
        <v>1133</v>
      </c>
      <c r="D31" s="4" t="s">
        <v>678</v>
      </c>
      <c r="E31" s="112">
        <v>44112</v>
      </c>
      <c r="F31" s="112">
        <v>44176</v>
      </c>
      <c r="G31" s="1" t="s">
        <v>235</v>
      </c>
      <c r="H31" s="1" t="s">
        <v>235</v>
      </c>
      <c r="I31" s="1" t="s">
        <v>236</v>
      </c>
      <c r="J31" s="1" t="s">
        <v>236</v>
      </c>
      <c r="K31" s="1" t="s">
        <v>236</v>
      </c>
      <c r="L31" s="1" t="s">
        <v>236</v>
      </c>
      <c r="M31" s="1" t="s">
        <v>236</v>
      </c>
      <c r="N31" s="210"/>
      <c r="O31" s="210"/>
    </row>
    <row r="32" spans="2:22" x14ac:dyDescent="0.25">
      <c r="B32" s="4" t="s">
        <v>512</v>
      </c>
      <c r="C32" s="42" t="s">
        <v>1134</v>
      </c>
      <c r="D32" s="4" t="s">
        <v>682</v>
      </c>
      <c r="E32" s="112">
        <v>42087</v>
      </c>
      <c r="F32" s="112">
        <v>42148</v>
      </c>
      <c r="G32" s="112" t="s">
        <v>235</v>
      </c>
      <c r="H32" s="1" t="s">
        <v>236</v>
      </c>
      <c r="I32" s="1" t="s">
        <v>236</v>
      </c>
      <c r="J32" s="1" t="s">
        <v>236</v>
      </c>
      <c r="K32" s="1" t="s">
        <v>236</v>
      </c>
      <c r="L32" s="1" t="s">
        <v>236</v>
      </c>
      <c r="M32" s="1" t="s">
        <v>236</v>
      </c>
      <c r="N32" s="210"/>
      <c r="O32" s="210"/>
    </row>
    <row r="33" spans="2:15" x14ac:dyDescent="0.25">
      <c r="B33" s="4" t="s">
        <v>512</v>
      </c>
      <c r="C33" s="42" t="s">
        <v>1135</v>
      </c>
      <c r="D33" s="4" t="s">
        <v>682</v>
      </c>
      <c r="E33" s="112">
        <v>42085</v>
      </c>
      <c r="F33" s="112">
        <v>42085</v>
      </c>
      <c r="G33" s="112" t="s">
        <v>235</v>
      </c>
      <c r="H33" s="1" t="s">
        <v>236</v>
      </c>
      <c r="I33" s="1" t="s">
        <v>236</v>
      </c>
      <c r="J33" s="1" t="s">
        <v>236</v>
      </c>
      <c r="K33" s="1" t="s">
        <v>236</v>
      </c>
      <c r="L33" s="1" t="s">
        <v>236</v>
      </c>
      <c r="M33" s="1" t="s">
        <v>236</v>
      </c>
      <c r="N33" s="210"/>
      <c r="O33" s="210"/>
    </row>
    <row r="34" spans="2:15" x14ac:dyDescent="0.25">
      <c r="B34" s="4" t="s">
        <v>512</v>
      </c>
      <c r="C34" s="42" t="s">
        <v>1135</v>
      </c>
      <c r="D34" s="4" t="s">
        <v>682</v>
      </c>
      <c r="E34" s="112">
        <v>42106</v>
      </c>
      <c r="F34" s="112">
        <v>42105</v>
      </c>
      <c r="G34" s="112" t="s">
        <v>235</v>
      </c>
      <c r="H34" s="1" t="s">
        <v>236</v>
      </c>
      <c r="I34" s="1" t="s">
        <v>236</v>
      </c>
      <c r="J34" s="1" t="s">
        <v>236</v>
      </c>
      <c r="K34" s="1" t="s">
        <v>236</v>
      </c>
      <c r="L34" s="1" t="s">
        <v>236</v>
      </c>
      <c r="M34" s="1" t="s">
        <v>236</v>
      </c>
      <c r="N34" s="210"/>
      <c r="O34" s="210"/>
    </row>
    <row r="35" spans="2:15" x14ac:dyDescent="0.25">
      <c r="B35" s="4" t="s">
        <v>512</v>
      </c>
      <c r="C35" s="42" t="s">
        <v>1135</v>
      </c>
      <c r="D35" s="4" t="s">
        <v>682</v>
      </c>
      <c r="E35" s="112" t="s">
        <v>684</v>
      </c>
      <c r="F35" s="112">
        <v>42121</v>
      </c>
      <c r="G35" s="1" t="s">
        <v>236</v>
      </c>
      <c r="H35" s="1" t="s">
        <v>236</v>
      </c>
      <c r="I35" s="1" t="s">
        <v>236</v>
      </c>
      <c r="J35" s="1" t="s">
        <v>236</v>
      </c>
      <c r="K35" s="1" t="s">
        <v>236</v>
      </c>
      <c r="L35" s="1" t="s">
        <v>236</v>
      </c>
      <c r="M35" s="1" t="s">
        <v>236</v>
      </c>
      <c r="N35" s="210"/>
      <c r="O35" s="210"/>
    </row>
    <row r="36" spans="2:15" ht="45" x14ac:dyDescent="0.25">
      <c r="B36" s="113" t="s">
        <v>512</v>
      </c>
      <c r="C36" s="205" t="s">
        <v>685</v>
      </c>
      <c r="D36" s="4" t="s">
        <v>682</v>
      </c>
      <c r="E36" s="112">
        <v>41845</v>
      </c>
      <c r="F36" s="112">
        <v>42188</v>
      </c>
      <c r="G36" s="1" t="s">
        <v>235</v>
      </c>
      <c r="H36" s="1" t="s">
        <v>236</v>
      </c>
      <c r="I36" s="1" t="s">
        <v>236</v>
      </c>
      <c r="J36" s="1" t="s">
        <v>236</v>
      </c>
      <c r="K36" s="1" t="s">
        <v>236</v>
      </c>
      <c r="L36" s="1" t="s">
        <v>236</v>
      </c>
      <c r="M36" s="1" t="s">
        <v>236</v>
      </c>
      <c r="N36" s="210"/>
      <c r="O36" s="210"/>
    </row>
    <row r="37" spans="2:15" x14ac:dyDescent="0.25">
      <c r="B37" s="113" t="s">
        <v>512</v>
      </c>
      <c r="C37" s="4" t="s">
        <v>997</v>
      </c>
      <c r="D37" s="1" t="s">
        <v>669</v>
      </c>
      <c r="E37" s="112">
        <v>41247</v>
      </c>
      <c r="F37" s="112">
        <v>41257</v>
      </c>
      <c r="G37" s="1" t="s">
        <v>670</v>
      </c>
      <c r="H37" s="1" t="s">
        <v>670</v>
      </c>
      <c r="I37" s="1" t="s">
        <v>670</v>
      </c>
      <c r="J37" s="1" t="s">
        <v>670</v>
      </c>
      <c r="K37" s="1" t="s">
        <v>671</v>
      </c>
      <c r="L37" s="1" t="s">
        <v>671</v>
      </c>
      <c r="M37" s="1" t="s">
        <v>670</v>
      </c>
      <c r="N37" s="210" t="s">
        <v>672</v>
      </c>
      <c r="O37" s="210"/>
    </row>
    <row r="38" spans="2:15" x14ac:dyDescent="0.25">
      <c r="B38" s="4" t="s">
        <v>512</v>
      </c>
      <c r="C38" s="42" t="s">
        <v>1135</v>
      </c>
      <c r="D38" s="1" t="s">
        <v>669</v>
      </c>
      <c r="E38" s="112">
        <v>42118</v>
      </c>
      <c r="F38" s="112">
        <v>42118</v>
      </c>
      <c r="G38" s="1" t="s">
        <v>236</v>
      </c>
      <c r="H38" s="1" t="s">
        <v>236</v>
      </c>
      <c r="I38" s="1" t="s">
        <v>236</v>
      </c>
      <c r="J38" s="1" t="s">
        <v>236</v>
      </c>
      <c r="K38" s="1" t="s">
        <v>236</v>
      </c>
      <c r="L38" s="1" t="s">
        <v>236</v>
      </c>
      <c r="M38" s="1" t="s">
        <v>236</v>
      </c>
      <c r="N38" s="210"/>
      <c r="O38" s="210"/>
    </row>
    <row r="39" spans="2:15" x14ac:dyDescent="0.25">
      <c r="B39" s="4" t="s">
        <v>512</v>
      </c>
      <c r="C39" s="42" t="s">
        <v>1135</v>
      </c>
      <c r="D39" s="1" t="s">
        <v>669</v>
      </c>
      <c r="E39" s="112">
        <v>42086</v>
      </c>
      <c r="F39" s="112">
        <v>42086</v>
      </c>
      <c r="G39" s="1" t="s">
        <v>236</v>
      </c>
      <c r="H39" s="1" t="s">
        <v>236</v>
      </c>
      <c r="I39" s="1" t="s">
        <v>236</v>
      </c>
      <c r="J39" s="1" t="s">
        <v>236</v>
      </c>
      <c r="K39" s="1" t="s">
        <v>236</v>
      </c>
      <c r="L39" s="1" t="s">
        <v>236</v>
      </c>
      <c r="M39" s="1" t="s">
        <v>236</v>
      </c>
      <c r="N39" s="373"/>
      <c r="O39" s="373"/>
    </row>
    <row r="40" spans="2:15" x14ac:dyDescent="0.25">
      <c r="B40" s="4" t="s">
        <v>512</v>
      </c>
      <c r="C40" s="4" t="s">
        <v>1137</v>
      </c>
      <c r="D40" s="1" t="s">
        <v>669</v>
      </c>
      <c r="E40" s="112">
        <v>42317</v>
      </c>
      <c r="F40" s="112">
        <v>42317</v>
      </c>
      <c r="G40" s="1" t="s">
        <v>236</v>
      </c>
      <c r="H40" s="1" t="s">
        <v>236</v>
      </c>
      <c r="I40" s="1" t="s">
        <v>236</v>
      </c>
      <c r="J40" s="1" t="s">
        <v>236</v>
      </c>
      <c r="K40" s="1" t="s">
        <v>236</v>
      </c>
      <c r="L40" s="1" t="s">
        <v>236</v>
      </c>
      <c r="M40" s="1" t="s">
        <v>236</v>
      </c>
      <c r="N40" s="373"/>
      <c r="O40" s="373"/>
    </row>
    <row r="41" spans="2:15" ht="30" x14ac:dyDescent="0.25">
      <c r="B41" s="4" t="s">
        <v>512</v>
      </c>
      <c r="C41" s="42" t="s">
        <v>686</v>
      </c>
      <c r="D41" s="153" t="s">
        <v>687</v>
      </c>
      <c r="E41" s="112">
        <v>43710</v>
      </c>
      <c r="F41" s="112">
        <v>43710</v>
      </c>
      <c r="G41" s="112" t="s">
        <v>236</v>
      </c>
      <c r="H41" s="98" t="s">
        <v>235</v>
      </c>
      <c r="I41" s="98" t="s">
        <v>236</v>
      </c>
      <c r="J41" s="98" t="s">
        <v>236</v>
      </c>
      <c r="K41" s="98" t="s">
        <v>236</v>
      </c>
      <c r="L41" s="98" t="s">
        <v>236</v>
      </c>
      <c r="M41" s="98" t="s">
        <v>236</v>
      </c>
    </row>
    <row r="42" spans="2:15" ht="30" x14ac:dyDescent="0.25">
      <c r="B42" s="4" t="s">
        <v>512</v>
      </c>
      <c r="C42" s="206" t="s">
        <v>507</v>
      </c>
      <c r="D42" s="153" t="s">
        <v>689</v>
      </c>
      <c r="E42" s="112">
        <v>42975</v>
      </c>
      <c r="F42" s="112">
        <v>42975</v>
      </c>
      <c r="G42" s="112" t="s">
        <v>235</v>
      </c>
      <c r="H42" s="98" t="s">
        <v>236</v>
      </c>
      <c r="I42" s="98" t="s">
        <v>236</v>
      </c>
      <c r="J42" s="98" t="s">
        <v>236</v>
      </c>
      <c r="K42" s="98" t="s">
        <v>236</v>
      </c>
      <c r="L42" s="98" t="s">
        <v>236</v>
      </c>
      <c r="M42" s="98" t="s">
        <v>236</v>
      </c>
    </row>
    <row r="43" spans="2:15" ht="30" x14ac:dyDescent="0.25">
      <c r="B43" s="4" t="s">
        <v>783</v>
      </c>
      <c r="C43" s="4" t="s">
        <v>510</v>
      </c>
      <c r="D43" s="1" t="s">
        <v>755</v>
      </c>
      <c r="E43" s="112">
        <v>29645</v>
      </c>
      <c r="F43" s="112">
        <v>32702</v>
      </c>
      <c r="G43" s="1" t="s">
        <v>236</v>
      </c>
      <c r="H43" s="1" t="s">
        <v>236</v>
      </c>
      <c r="I43" s="1" t="s">
        <v>236</v>
      </c>
      <c r="J43" s="1" t="s">
        <v>236</v>
      </c>
      <c r="K43" s="1" t="s">
        <v>236</v>
      </c>
      <c r="L43" s="1" t="s">
        <v>236</v>
      </c>
      <c r="M43" s="1" t="s">
        <v>236</v>
      </c>
    </row>
    <row r="44" spans="2:15" x14ac:dyDescent="0.25">
      <c r="B44" s="4" t="s">
        <v>642</v>
      </c>
      <c r="C44" s="4" t="s">
        <v>784</v>
      </c>
      <c r="D44" s="1" t="s">
        <v>755</v>
      </c>
      <c r="E44" s="112">
        <v>25934</v>
      </c>
      <c r="F44" s="112">
        <v>26298</v>
      </c>
      <c r="G44" s="1" t="s">
        <v>236</v>
      </c>
      <c r="H44" s="1" t="s">
        <v>785</v>
      </c>
      <c r="I44" s="1" t="s">
        <v>236</v>
      </c>
      <c r="J44" s="1" t="s">
        <v>235</v>
      </c>
      <c r="K44" s="1" t="s">
        <v>236</v>
      </c>
      <c r="L44" s="1" t="s">
        <v>236</v>
      </c>
      <c r="M44" s="1" t="s">
        <v>236</v>
      </c>
    </row>
    <row r="45" spans="2:15" ht="30" x14ac:dyDescent="0.25">
      <c r="B45" s="4" t="s">
        <v>470</v>
      </c>
      <c r="C45" s="42" t="s">
        <v>1141</v>
      </c>
      <c r="D45" s="4" t="s">
        <v>691</v>
      </c>
      <c r="E45" s="112">
        <v>41957</v>
      </c>
      <c r="F45" s="112" t="s">
        <v>692</v>
      </c>
      <c r="G45" s="112" t="s">
        <v>235</v>
      </c>
      <c r="H45" s="1" t="s">
        <v>235</v>
      </c>
      <c r="I45" s="1" t="s">
        <v>236</v>
      </c>
      <c r="J45" s="1" t="s">
        <v>235</v>
      </c>
      <c r="K45" s="1" t="s">
        <v>236</v>
      </c>
      <c r="L45" s="1" t="s">
        <v>236</v>
      </c>
      <c r="M45" s="1" t="s">
        <v>236</v>
      </c>
      <c r="N45" s="373"/>
      <c r="O45" s="373"/>
    </row>
    <row r="46" spans="2:15" ht="30" x14ac:dyDescent="0.25">
      <c r="B46" s="4" t="s">
        <v>470</v>
      </c>
      <c r="C46" s="206" t="s">
        <v>693</v>
      </c>
      <c r="D46" s="4" t="s">
        <v>694</v>
      </c>
      <c r="E46" s="112">
        <v>42646</v>
      </c>
      <c r="F46" s="112">
        <v>42993</v>
      </c>
      <c r="G46" s="209" t="s">
        <v>236</v>
      </c>
      <c r="H46" s="1" t="s">
        <v>236</v>
      </c>
      <c r="I46" s="1" t="s">
        <v>236</v>
      </c>
      <c r="J46" s="1" t="s">
        <v>236</v>
      </c>
      <c r="K46" s="1" t="s">
        <v>236</v>
      </c>
      <c r="L46" s="1" t="s">
        <v>236</v>
      </c>
      <c r="M46" s="1" t="s">
        <v>236</v>
      </c>
      <c r="N46" s="373"/>
      <c r="O46" s="373"/>
    </row>
    <row r="47" spans="2:15" ht="30" x14ac:dyDescent="0.25">
      <c r="B47" s="4" t="s">
        <v>470</v>
      </c>
      <c r="C47" s="206" t="s">
        <v>697</v>
      </c>
      <c r="D47" s="4" t="s">
        <v>694</v>
      </c>
      <c r="E47" s="112">
        <v>42881</v>
      </c>
      <c r="F47" s="112">
        <v>42926</v>
      </c>
      <c r="G47" s="209" t="s">
        <v>235</v>
      </c>
      <c r="H47" s="1" t="s">
        <v>235</v>
      </c>
      <c r="I47" s="1" t="s">
        <v>235</v>
      </c>
      <c r="J47" s="1" t="s">
        <v>235</v>
      </c>
      <c r="K47" s="1" t="s">
        <v>236</v>
      </c>
      <c r="L47" s="1" t="s">
        <v>236</v>
      </c>
      <c r="M47" s="1" t="s">
        <v>236</v>
      </c>
      <c r="N47" s="373"/>
      <c r="O47" s="373"/>
    </row>
    <row r="48" spans="2:15" ht="30" x14ac:dyDescent="0.25">
      <c r="B48" s="4" t="s">
        <v>470</v>
      </c>
      <c r="C48" s="206" t="s">
        <v>698</v>
      </c>
      <c r="D48" s="4" t="s">
        <v>694</v>
      </c>
      <c r="E48" s="112">
        <v>43036</v>
      </c>
      <c r="F48" s="112">
        <v>43096</v>
      </c>
      <c r="G48" s="209" t="s">
        <v>235</v>
      </c>
      <c r="H48" s="98" t="s">
        <v>235</v>
      </c>
      <c r="I48" s="98" t="s">
        <v>236</v>
      </c>
      <c r="J48" s="98" t="s">
        <v>235</v>
      </c>
      <c r="K48" s="98" t="s">
        <v>236</v>
      </c>
      <c r="L48" s="98" t="s">
        <v>236</v>
      </c>
      <c r="M48" s="98" t="s">
        <v>236</v>
      </c>
    </row>
    <row r="49" spans="2:22" ht="30" x14ac:dyDescent="0.25">
      <c r="B49" s="4" t="s">
        <v>470</v>
      </c>
      <c r="C49" s="206" t="s">
        <v>701</v>
      </c>
      <c r="D49" s="4" t="s">
        <v>702</v>
      </c>
      <c r="E49" s="112">
        <v>43036</v>
      </c>
      <c r="F49" s="112">
        <v>43826</v>
      </c>
      <c r="G49" s="211" t="s">
        <v>235</v>
      </c>
      <c r="H49" s="98" t="s">
        <v>235</v>
      </c>
      <c r="I49" s="98" t="s">
        <v>236</v>
      </c>
      <c r="J49" s="98" t="s">
        <v>235</v>
      </c>
      <c r="K49" s="98" t="s">
        <v>236</v>
      </c>
      <c r="L49" s="98" t="s">
        <v>236</v>
      </c>
      <c r="M49" s="98" t="s">
        <v>236</v>
      </c>
    </row>
    <row r="50" spans="2:22" ht="30" x14ac:dyDescent="0.25">
      <c r="B50" s="4" t="s">
        <v>470</v>
      </c>
      <c r="C50" s="4" t="s">
        <v>774</v>
      </c>
      <c r="D50" s="1" t="s">
        <v>731</v>
      </c>
      <c r="E50" s="112">
        <v>42797</v>
      </c>
      <c r="F50" s="112">
        <v>43046</v>
      </c>
      <c r="G50" s="98" t="s">
        <v>235</v>
      </c>
      <c r="H50" s="1" t="s">
        <v>236</v>
      </c>
      <c r="I50" s="1" t="s">
        <v>236</v>
      </c>
      <c r="J50" s="1" t="s">
        <v>235</v>
      </c>
      <c r="K50" s="1" t="s">
        <v>236</v>
      </c>
      <c r="L50" s="1" t="s">
        <v>236</v>
      </c>
      <c r="M50" s="1" t="s">
        <v>236</v>
      </c>
    </row>
    <row r="51" spans="2:22" ht="30" x14ac:dyDescent="0.25">
      <c r="B51" s="4" t="s">
        <v>470</v>
      </c>
      <c r="C51" s="4" t="s">
        <v>776</v>
      </c>
      <c r="D51" s="1" t="s">
        <v>731</v>
      </c>
      <c r="E51" s="112">
        <v>43013</v>
      </c>
      <c r="F51" s="112">
        <v>43038</v>
      </c>
      <c r="G51" s="98" t="s">
        <v>235</v>
      </c>
      <c r="H51" s="98" t="s">
        <v>235</v>
      </c>
      <c r="I51" s="98" t="s">
        <v>235</v>
      </c>
      <c r="J51" s="98" t="s">
        <v>235</v>
      </c>
      <c r="K51" s="98" t="s">
        <v>236</v>
      </c>
      <c r="L51" s="98" t="s">
        <v>236</v>
      </c>
      <c r="M51" s="98" t="s">
        <v>236</v>
      </c>
    </row>
    <row r="52" spans="2:22" ht="30" x14ac:dyDescent="0.25">
      <c r="B52" s="4" t="s">
        <v>470</v>
      </c>
      <c r="C52" s="4" t="s">
        <v>777</v>
      </c>
      <c r="D52" s="1" t="s">
        <v>731</v>
      </c>
      <c r="E52" s="112">
        <v>42810</v>
      </c>
      <c r="F52" s="112">
        <v>42894</v>
      </c>
      <c r="G52" s="98" t="s">
        <v>235</v>
      </c>
      <c r="H52" s="1" t="s">
        <v>236</v>
      </c>
      <c r="I52" s="1" t="s">
        <v>235</v>
      </c>
      <c r="J52" s="1" t="s">
        <v>235</v>
      </c>
      <c r="K52" s="1" t="s">
        <v>236</v>
      </c>
      <c r="L52" s="1" t="s">
        <v>236</v>
      </c>
      <c r="M52" s="1" t="s">
        <v>236</v>
      </c>
    </row>
    <row r="53" spans="2:22" ht="30" x14ac:dyDescent="0.25">
      <c r="B53" s="4" t="s">
        <v>470</v>
      </c>
      <c r="C53" s="4" t="s">
        <v>779</v>
      </c>
      <c r="D53" s="1" t="s">
        <v>731</v>
      </c>
      <c r="E53" s="112">
        <v>42705</v>
      </c>
      <c r="F53" s="112">
        <v>42735</v>
      </c>
      <c r="G53" s="98" t="s">
        <v>235</v>
      </c>
      <c r="H53" s="98" t="s">
        <v>236</v>
      </c>
      <c r="I53" s="98" t="s">
        <v>236</v>
      </c>
      <c r="J53" s="98" t="s">
        <v>235</v>
      </c>
      <c r="K53" s="98" t="s">
        <v>236</v>
      </c>
      <c r="L53" s="98" t="s">
        <v>236</v>
      </c>
      <c r="M53" s="98" t="s">
        <v>236</v>
      </c>
    </row>
    <row r="54" spans="2:22" ht="30" x14ac:dyDescent="0.25">
      <c r="B54" s="4" t="s">
        <v>470</v>
      </c>
      <c r="C54" s="4" t="s">
        <v>781</v>
      </c>
      <c r="D54" s="1" t="s">
        <v>669</v>
      </c>
      <c r="E54" s="112">
        <v>41647</v>
      </c>
      <c r="F54" s="112">
        <v>42335</v>
      </c>
      <c r="G54" s="98" t="s">
        <v>236</v>
      </c>
      <c r="H54" s="98" t="s">
        <v>236</v>
      </c>
      <c r="I54" s="98" t="s">
        <v>236</v>
      </c>
      <c r="J54" s="98" t="s">
        <v>235</v>
      </c>
      <c r="K54" s="98" t="s">
        <v>236</v>
      </c>
      <c r="L54" s="98" t="s">
        <v>236</v>
      </c>
      <c r="M54" s="98" t="s">
        <v>236</v>
      </c>
      <c r="N54" s="98"/>
      <c r="O54" s="98"/>
      <c r="P54" s="98"/>
      <c r="Q54" s="98"/>
      <c r="R54" s="98"/>
      <c r="S54" s="98"/>
      <c r="T54" s="98"/>
      <c r="U54" s="98"/>
      <c r="V54" s="98"/>
    </row>
    <row r="55" spans="2:22" ht="30" x14ac:dyDescent="0.25">
      <c r="B55" s="4" t="s">
        <v>470</v>
      </c>
      <c r="C55" s="4" t="s">
        <v>514</v>
      </c>
      <c r="D55" s="1" t="s">
        <v>669</v>
      </c>
      <c r="E55" s="112">
        <v>42050</v>
      </c>
      <c r="F55" s="112">
        <v>42200</v>
      </c>
      <c r="G55" s="98" t="s">
        <v>235</v>
      </c>
      <c r="H55" s="98" t="s">
        <v>236</v>
      </c>
      <c r="I55" s="98" t="s">
        <v>236</v>
      </c>
      <c r="J55" s="98" t="s">
        <v>235</v>
      </c>
      <c r="K55" s="98" t="s">
        <v>236</v>
      </c>
      <c r="L55" s="98" t="s">
        <v>236</v>
      </c>
      <c r="M55" s="98" t="s">
        <v>236</v>
      </c>
      <c r="N55" s="98"/>
      <c r="O55" s="98"/>
      <c r="P55" s="98"/>
      <c r="Q55" s="98"/>
      <c r="R55" s="98"/>
      <c r="S55" s="98"/>
      <c r="T55" s="98"/>
      <c r="U55" s="98"/>
      <c r="V55" s="98"/>
    </row>
    <row r="56" spans="2:22" ht="30" x14ac:dyDescent="0.25">
      <c r="B56" s="4" t="s">
        <v>470</v>
      </c>
      <c r="C56" s="4" t="s">
        <v>899</v>
      </c>
      <c r="D56" s="153" t="s">
        <v>900</v>
      </c>
      <c r="E56" s="112">
        <v>43382</v>
      </c>
      <c r="F56" s="112">
        <v>43400</v>
      </c>
      <c r="G56" s="112" t="s">
        <v>901</v>
      </c>
      <c r="H56" s="112" t="s">
        <v>236</v>
      </c>
      <c r="I56" s="112" t="s">
        <v>236</v>
      </c>
      <c r="J56" s="112" t="s">
        <v>236</v>
      </c>
      <c r="K56" s="112" t="s">
        <v>236</v>
      </c>
      <c r="L56" s="112" t="s">
        <v>236</v>
      </c>
      <c r="M56" s="112" t="s">
        <v>236</v>
      </c>
    </row>
    <row r="57" spans="2:22" ht="30" x14ac:dyDescent="0.25">
      <c r="B57" s="4" t="s">
        <v>470</v>
      </c>
      <c r="C57" s="4" t="s">
        <v>902</v>
      </c>
      <c r="D57" s="153" t="s">
        <v>900</v>
      </c>
      <c r="E57" s="112">
        <v>43109</v>
      </c>
      <c r="F57" s="112">
        <v>43399</v>
      </c>
      <c r="G57" s="112" t="s">
        <v>235</v>
      </c>
      <c r="H57" s="112" t="s">
        <v>236</v>
      </c>
      <c r="I57" s="112" t="s">
        <v>236</v>
      </c>
      <c r="J57" s="112" t="s">
        <v>235</v>
      </c>
      <c r="K57" s="112" t="s">
        <v>236</v>
      </c>
      <c r="L57" s="112" t="s">
        <v>236</v>
      </c>
      <c r="M57" s="112" t="s">
        <v>236</v>
      </c>
    </row>
    <row r="58" spans="2:22" ht="30" x14ac:dyDescent="0.25">
      <c r="B58" s="4" t="s">
        <v>470</v>
      </c>
      <c r="C58" s="153" t="s">
        <v>903</v>
      </c>
      <c r="D58" s="153" t="s">
        <v>900</v>
      </c>
      <c r="E58" s="112">
        <v>43382</v>
      </c>
      <c r="F58" s="112">
        <v>43419</v>
      </c>
      <c r="G58" s="112" t="s">
        <v>235</v>
      </c>
      <c r="I58" s="112" t="s">
        <v>236</v>
      </c>
      <c r="J58" s="112" t="s">
        <v>235</v>
      </c>
      <c r="K58" s="112" t="s">
        <v>236</v>
      </c>
      <c r="L58" s="112" t="s">
        <v>236</v>
      </c>
      <c r="M58" s="112" t="s">
        <v>236</v>
      </c>
    </row>
    <row r="59" spans="2:22" ht="30" x14ac:dyDescent="0.25">
      <c r="B59" s="4" t="s">
        <v>470</v>
      </c>
      <c r="C59" s="153" t="s">
        <v>904</v>
      </c>
      <c r="D59" s="153" t="s">
        <v>900</v>
      </c>
      <c r="E59" s="112">
        <v>43466</v>
      </c>
      <c r="F59" s="112">
        <v>43630</v>
      </c>
      <c r="G59" s="112" t="s">
        <v>235</v>
      </c>
      <c r="H59" s="112" t="s">
        <v>236</v>
      </c>
      <c r="I59" s="112" t="s">
        <v>236</v>
      </c>
      <c r="J59" s="112" t="s">
        <v>235</v>
      </c>
      <c r="K59" s="112" t="s">
        <v>236</v>
      </c>
      <c r="L59" s="112" t="s">
        <v>236</v>
      </c>
      <c r="M59" s="112" t="s">
        <v>236</v>
      </c>
    </row>
    <row r="60" spans="2:22" ht="30" x14ac:dyDescent="0.25">
      <c r="B60" s="4" t="s">
        <v>470</v>
      </c>
      <c r="C60" s="153" t="s">
        <v>905</v>
      </c>
      <c r="D60" s="153" t="s">
        <v>900</v>
      </c>
      <c r="E60" s="112">
        <v>43465</v>
      </c>
      <c r="F60" s="112">
        <v>43830</v>
      </c>
      <c r="G60" s="112" t="s">
        <v>236</v>
      </c>
      <c r="H60" s="112" t="s">
        <v>236</v>
      </c>
      <c r="I60" s="112" t="s">
        <v>236</v>
      </c>
      <c r="J60" s="112" t="s">
        <v>235</v>
      </c>
      <c r="K60" s="112" t="s">
        <v>680</v>
      </c>
      <c r="L60" s="112" t="s">
        <v>236</v>
      </c>
      <c r="M60" s="112" t="s">
        <v>236</v>
      </c>
    </row>
    <row r="61" spans="2:22" ht="30" x14ac:dyDescent="0.25">
      <c r="B61" s="4" t="s">
        <v>470</v>
      </c>
      <c r="C61" s="153" t="s">
        <v>903</v>
      </c>
      <c r="D61" s="153" t="s">
        <v>900</v>
      </c>
      <c r="E61" s="112">
        <v>43760</v>
      </c>
      <c r="F61" s="112">
        <v>43826</v>
      </c>
      <c r="G61" s="112" t="s">
        <v>235</v>
      </c>
      <c r="H61" s="112" t="s">
        <v>236</v>
      </c>
      <c r="I61" s="112" t="s">
        <v>236</v>
      </c>
      <c r="J61" s="112" t="s">
        <v>235</v>
      </c>
      <c r="K61" s="112" t="s">
        <v>236</v>
      </c>
      <c r="L61" s="112" t="s">
        <v>236</v>
      </c>
      <c r="M61" s="112" t="s">
        <v>236</v>
      </c>
    </row>
    <row r="62" spans="2:22" ht="30" x14ac:dyDescent="0.25">
      <c r="B62" s="4" t="s">
        <v>470</v>
      </c>
      <c r="C62" s="153" t="s">
        <v>906</v>
      </c>
      <c r="D62" s="153" t="s">
        <v>900</v>
      </c>
      <c r="E62" s="112">
        <v>43545</v>
      </c>
      <c r="F62" s="112">
        <v>43789</v>
      </c>
      <c r="G62" s="112" t="s">
        <v>235</v>
      </c>
      <c r="H62" s="112" t="s">
        <v>236</v>
      </c>
      <c r="I62" s="112" t="s">
        <v>236</v>
      </c>
      <c r="J62" s="112" t="s">
        <v>235</v>
      </c>
      <c r="K62" s="112" t="s">
        <v>680</v>
      </c>
      <c r="L62" s="112" t="s">
        <v>236</v>
      </c>
      <c r="M62" s="112" t="s">
        <v>236</v>
      </c>
    </row>
    <row r="63" spans="2:22" x14ac:dyDescent="0.25">
      <c r="B63" s="1" t="s">
        <v>512</v>
      </c>
      <c r="C63" s="153" t="s">
        <v>907</v>
      </c>
      <c r="D63" s="4" t="s">
        <v>678</v>
      </c>
      <c r="E63" s="112">
        <v>43482</v>
      </c>
      <c r="F63" s="112">
        <v>43880</v>
      </c>
      <c r="G63" s="112" t="s">
        <v>235</v>
      </c>
      <c r="H63" s="112" t="s">
        <v>236</v>
      </c>
      <c r="I63" s="112" t="s">
        <v>236</v>
      </c>
      <c r="J63" s="112" t="s">
        <v>235</v>
      </c>
      <c r="K63" s="112" t="s">
        <v>236</v>
      </c>
      <c r="L63" s="112" t="s">
        <v>236</v>
      </c>
      <c r="M63" s="112" t="s">
        <v>236</v>
      </c>
    </row>
    <row r="64" spans="2:22" ht="30" x14ac:dyDescent="0.25">
      <c r="B64" s="4" t="s">
        <v>470</v>
      </c>
      <c r="C64" s="153" t="s">
        <v>903</v>
      </c>
      <c r="D64" s="4" t="s">
        <v>678</v>
      </c>
      <c r="E64" s="112">
        <v>43986</v>
      </c>
      <c r="F64" s="112">
        <v>44026</v>
      </c>
      <c r="G64" s="112" t="s">
        <v>235</v>
      </c>
      <c r="H64" s="112" t="s">
        <v>236</v>
      </c>
      <c r="I64" s="112" t="s">
        <v>236</v>
      </c>
      <c r="J64" s="112" t="s">
        <v>235</v>
      </c>
      <c r="K64" s="112" t="s">
        <v>236</v>
      </c>
      <c r="L64" s="112" t="s">
        <v>236</v>
      </c>
      <c r="M64" s="112" t="s">
        <v>236</v>
      </c>
    </row>
    <row r="65" spans="2:13" ht="30" x14ac:dyDescent="0.25">
      <c r="B65" s="4" t="s">
        <v>470</v>
      </c>
      <c r="C65" s="153" t="s">
        <v>908</v>
      </c>
      <c r="D65" s="4" t="s">
        <v>678</v>
      </c>
      <c r="E65" s="112">
        <v>43990</v>
      </c>
      <c r="F65" s="112">
        <v>44012</v>
      </c>
      <c r="G65" s="112" t="s">
        <v>235</v>
      </c>
      <c r="H65" s="112" t="s">
        <v>236</v>
      </c>
      <c r="I65" s="112" t="s">
        <v>236</v>
      </c>
      <c r="J65" s="112" t="s">
        <v>235</v>
      </c>
      <c r="K65" s="112" t="s">
        <v>680</v>
      </c>
      <c r="L65" s="112" t="s">
        <v>236</v>
      </c>
      <c r="M65" s="112" t="s">
        <v>236</v>
      </c>
    </row>
    <row r="66" spans="2:13" ht="30" x14ac:dyDescent="0.25">
      <c r="B66" s="4" t="s">
        <v>470</v>
      </c>
      <c r="C66" s="153" t="s">
        <v>909</v>
      </c>
      <c r="D66" s="4" t="s">
        <v>678</v>
      </c>
      <c r="E66" s="112">
        <v>44135</v>
      </c>
      <c r="F66" s="112">
        <v>44186</v>
      </c>
      <c r="G66" s="112" t="s">
        <v>235</v>
      </c>
      <c r="H66" s="112" t="s">
        <v>236</v>
      </c>
      <c r="I66" s="112" t="s">
        <v>236</v>
      </c>
      <c r="J66" s="112" t="s">
        <v>235</v>
      </c>
      <c r="K66" s="112" t="s">
        <v>680</v>
      </c>
      <c r="L66" s="112" t="s">
        <v>236</v>
      </c>
      <c r="M66" s="112" t="s">
        <v>236</v>
      </c>
    </row>
    <row r="67" spans="2:13" ht="30" x14ac:dyDescent="0.25">
      <c r="B67" s="153" t="s">
        <v>733</v>
      </c>
      <c r="C67" s="1" t="s">
        <v>743</v>
      </c>
      <c r="D67" s="1" t="s">
        <v>731</v>
      </c>
      <c r="E67" s="112">
        <v>39821</v>
      </c>
      <c r="F67" s="112">
        <v>39840</v>
      </c>
      <c r="G67" s="1" t="s">
        <v>235</v>
      </c>
      <c r="H67" s="1" t="s">
        <v>235</v>
      </c>
      <c r="I67" s="1" t="s">
        <v>235</v>
      </c>
      <c r="J67" s="1" t="s">
        <v>236</v>
      </c>
      <c r="K67" s="1" t="s">
        <v>236</v>
      </c>
      <c r="L67" s="1" t="s">
        <v>236</v>
      </c>
      <c r="M67" s="1" t="s">
        <v>236</v>
      </c>
    </row>
    <row r="68" spans="2:13" ht="30" x14ac:dyDescent="0.25">
      <c r="B68" s="153" t="s">
        <v>733</v>
      </c>
      <c r="C68" s="1" t="s">
        <v>743</v>
      </c>
      <c r="D68" s="1" t="s">
        <v>731</v>
      </c>
      <c r="E68" s="112">
        <v>39994</v>
      </c>
      <c r="F68" s="112">
        <v>40039</v>
      </c>
      <c r="G68" s="1" t="s">
        <v>235</v>
      </c>
      <c r="H68" s="1" t="s">
        <v>236</v>
      </c>
      <c r="I68" s="1" t="s">
        <v>235</v>
      </c>
      <c r="J68" s="1" t="s">
        <v>236</v>
      </c>
      <c r="K68" s="1" t="s">
        <v>236</v>
      </c>
      <c r="L68" s="1" t="s">
        <v>236</v>
      </c>
      <c r="M68" s="1" t="s">
        <v>236</v>
      </c>
    </row>
    <row r="69" spans="2:13" ht="30" x14ac:dyDescent="0.25">
      <c r="B69" s="153" t="s">
        <v>733</v>
      </c>
      <c r="C69" s="1" t="s">
        <v>734</v>
      </c>
      <c r="D69" s="1" t="s">
        <v>731</v>
      </c>
      <c r="E69" s="112">
        <v>39933</v>
      </c>
      <c r="F69" s="112">
        <v>40154</v>
      </c>
      <c r="G69" s="1" t="s">
        <v>235</v>
      </c>
      <c r="H69" s="1" t="s">
        <v>236</v>
      </c>
      <c r="I69" s="1" t="s">
        <v>236</v>
      </c>
      <c r="J69" s="1" t="s">
        <v>236</v>
      </c>
      <c r="K69" s="1" t="s">
        <v>236</v>
      </c>
      <c r="L69" s="1" t="s">
        <v>236</v>
      </c>
      <c r="M69" s="1" t="s">
        <v>236</v>
      </c>
    </row>
    <row r="70" spans="2:13" ht="30" x14ac:dyDescent="0.25">
      <c r="B70" s="153" t="s">
        <v>733</v>
      </c>
      <c r="C70" s="1" t="s">
        <v>743</v>
      </c>
      <c r="D70" s="1" t="s">
        <v>731</v>
      </c>
      <c r="E70" s="112">
        <v>40205</v>
      </c>
      <c r="F70" s="112">
        <v>40235</v>
      </c>
      <c r="G70" s="1" t="s">
        <v>235</v>
      </c>
      <c r="H70" s="1" t="s">
        <v>236</v>
      </c>
      <c r="I70" s="1" t="s">
        <v>236</v>
      </c>
      <c r="J70" s="1" t="s">
        <v>236</v>
      </c>
      <c r="K70" s="1" t="s">
        <v>236</v>
      </c>
      <c r="L70" s="1" t="s">
        <v>236</v>
      </c>
      <c r="M70" s="1" t="s">
        <v>236</v>
      </c>
    </row>
    <row r="71" spans="2:13" ht="30" x14ac:dyDescent="0.25">
      <c r="B71" s="153" t="s">
        <v>733</v>
      </c>
      <c r="C71" s="1" t="s">
        <v>743</v>
      </c>
      <c r="D71" s="1" t="s">
        <v>731</v>
      </c>
      <c r="E71" s="112">
        <v>40205</v>
      </c>
      <c r="F71" s="112">
        <v>40235</v>
      </c>
      <c r="G71" s="1" t="s">
        <v>235</v>
      </c>
      <c r="H71" s="1" t="s">
        <v>236</v>
      </c>
      <c r="I71" s="1" t="s">
        <v>236</v>
      </c>
      <c r="J71" s="1" t="s">
        <v>236</v>
      </c>
      <c r="K71" s="1" t="s">
        <v>236</v>
      </c>
      <c r="L71" s="1" t="s">
        <v>236</v>
      </c>
      <c r="M71" s="1" t="s">
        <v>236</v>
      </c>
    </row>
    <row r="72" spans="2:13" ht="30" x14ac:dyDescent="0.25">
      <c r="B72" s="153" t="s">
        <v>733</v>
      </c>
      <c r="C72" s="1" t="s">
        <v>735</v>
      </c>
      <c r="D72" s="1" t="s">
        <v>731</v>
      </c>
      <c r="E72" s="112">
        <v>40148</v>
      </c>
      <c r="F72" s="112">
        <v>40169</v>
      </c>
      <c r="G72" s="1" t="s">
        <v>235</v>
      </c>
      <c r="H72" s="1" t="s">
        <v>235</v>
      </c>
      <c r="I72" s="1" t="s">
        <v>236</v>
      </c>
      <c r="J72" s="1" t="s">
        <v>235</v>
      </c>
      <c r="K72" s="1" t="s">
        <v>236</v>
      </c>
      <c r="L72" s="1" t="s">
        <v>236</v>
      </c>
      <c r="M72" s="1" t="s">
        <v>236</v>
      </c>
    </row>
    <row r="73" spans="2:13" ht="30" x14ac:dyDescent="0.25">
      <c r="B73" s="153" t="s">
        <v>733</v>
      </c>
      <c r="C73" s="1" t="s">
        <v>743</v>
      </c>
      <c r="D73" s="1" t="s">
        <v>731</v>
      </c>
      <c r="E73" s="112">
        <v>40337</v>
      </c>
      <c r="F73" s="112">
        <v>40346</v>
      </c>
      <c r="G73" s="1" t="s">
        <v>235</v>
      </c>
      <c r="H73" s="1" t="s">
        <v>236</v>
      </c>
      <c r="I73" s="1" t="s">
        <v>236</v>
      </c>
      <c r="J73" s="1" t="s">
        <v>236</v>
      </c>
      <c r="K73" s="1" t="s">
        <v>236</v>
      </c>
      <c r="L73" s="1" t="s">
        <v>236</v>
      </c>
      <c r="M73" s="1" t="s">
        <v>236</v>
      </c>
    </row>
    <row r="74" spans="2:13" ht="30" x14ac:dyDescent="0.25">
      <c r="B74" s="153" t="s">
        <v>733</v>
      </c>
      <c r="C74" s="1" t="s">
        <v>743</v>
      </c>
      <c r="D74" s="1" t="s">
        <v>731</v>
      </c>
      <c r="E74" s="112">
        <v>40274</v>
      </c>
      <c r="F74" s="112">
        <v>40441</v>
      </c>
      <c r="G74" s="1" t="s">
        <v>235</v>
      </c>
      <c r="H74" s="1" t="s">
        <v>236</v>
      </c>
      <c r="I74" s="1" t="s">
        <v>236</v>
      </c>
      <c r="J74" s="1" t="s">
        <v>236</v>
      </c>
      <c r="K74" s="1" t="s">
        <v>236</v>
      </c>
      <c r="L74" s="1" t="s">
        <v>236</v>
      </c>
      <c r="M74" s="1" t="s">
        <v>236</v>
      </c>
    </row>
    <row r="75" spans="2:13" ht="30" x14ac:dyDescent="0.25">
      <c r="B75" s="153" t="s">
        <v>733</v>
      </c>
      <c r="C75" s="1" t="s">
        <v>743</v>
      </c>
      <c r="D75" s="1" t="s">
        <v>731</v>
      </c>
      <c r="E75" s="112">
        <v>40498</v>
      </c>
      <c r="F75" s="112">
        <v>40515</v>
      </c>
      <c r="G75" s="1" t="s">
        <v>235</v>
      </c>
      <c r="H75" s="1" t="s">
        <v>235</v>
      </c>
      <c r="I75" s="1" t="s">
        <v>236</v>
      </c>
      <c r="J75" s="1" t="s">
        <v>235</v>
      </c>
      <c r="K75" s="1" t="s">
        <v>236</v>
      </c>
      <c r="L75" s="1" t="s">
        <v>236</v>
      </c>
      <c r="M75" s="1" t="s">
        <v>236</v>
      </c>
    </row>
    <row r="76" spans="2:13" ht="30" x14ac:dyDescent="0.25">
      <c r="B76" s="153" t="s">
        <v>733</v>
      </c>
      <c r="C76" s="1" t="s">
        <v>739</v>
      </c>
      <c r="D76" s="1" t="s">
        <v>731</v>
      </c>
      <c r="E76" s="112">
        <v>40179</v>
      </c>
      <c r="F76" s="112">
        <v>40543</v>
      </c>
      <c r="G76" s="1" t="s">
        <v>235</v>
      </c>
      <c r="H76" s="1" t="s">
        <v>235</v>
      </c>
      <c r="I76" s="1" t="s">
        <v>236</v>
      </c>
      <c r="J76" s="1" t="s">
        <v>236</v>
      </c>
      <c r="K76" s="1" t="s">
        <v>236</v>
      </c>
      <c r="L76" s="1" t="s">
        <v>236</v>
      </c>
      <c r="M76" s="1" t="s">
        <v>236</v>
      </c>
    </row>
    <row r="77" spans="2:13" ht="30" x14ac:dyDescent="0.25">
      <c r="B77" s="153" t="s">
        <v>733</v>
      </c>
      <c r="C77" s="1" t="s">
        <v>743</v>
      </c>
      <c r="D77" s="1" t="s">
        <v>731</v>
      </c>
      <c r="E77" s="112">
        <v>40585</v>
      </c>
      <c r="F77" s="112">
        <v>40703</v>
      </c>
      <c r="G77" s="1" t="s">
        <v>235</v>
      </c>
      <c r="H77" s="1" t="s">
        <v>236</v>
      </c>
      <c r="I77" s="1" t="s">
        <v>236</v>
      </c>
      <c r="J77" s="1" t="s">
        <v>236</v>
      </c>
      <c r="K77" s="1" t="s">
        <v>236</v>
      </c>
      <c r="L77" s="1" t="s">
        <v>236</v>
      </c>
      <c r="M77" s="1" t="s">
        <v>236</v>
      </c>
    </row>
    <row r="78" spans="2:13" ht="30" x14ac:dyDescent="0.25">
      <c r="B78" s="153" t="s">
        <v>733</v>
      </c>
      <c r="C78" s="4" t="s">
        <v>743</v>
      </c>
      <c r="D78" s="1" t="s">
        <v>731</v>
      </c>
      <c r="E78" s="112">
        <v>39821</v>
      </c>
      <c r="F78" s="112">
        <v>39840</v>
      </c>
      <c r="G78" s="1" t="s">
        <v>235</v>
      </c>
      <c r="H78" s="1" t="s">
        <v>235</v>
      </c>
      <c r="I78" s="1" t="s">
        <v>235</v>
      </c>
      <c r="J78" s="1" t="s">
        <v>236</v>
      </c>
      <c r="K78" s="1" t="s">
        <v>236</v>
      </c>
      <c r="L78" s="1" t="s">
        <v>236</v>
      </c>
      <c r="M78" s="1" t="s">
        <v>236</v>
      </c>
    </row>
    <row r="79" spans="2:13" ht="30" x14ac:dyDescent="0.25">
      <c r="B79" s="153" t="s">
        <v>733</v>
      </c>
      <c r="C79" s="4" t="s">
        <v>743</v>
      </c>
      <c r="D79" s="1" t="s">
        <v>731</v>
      </c>
      <c r="E79" s="112">
        <v>39994</v>
      </c>
      <c r="F79" s="112">
        <v>40039</v>
      </c>
      <c r="G79" s="1" t="s">
        <v>235</v>
      </c>
      <c r="H79" s="1" t="s">
        <v>236</v>
      </c>
      <c r="I79" s="1" t="s">
        <v>235</v>
      </c>
      <c r="J79" s="1" t="s">
        <v>236</v>
      </c>
      <c r="K79" s="1" t="s">
        <v>236</v>
      </c>
      <c r="L79" s="1" t="s">
        <v>236</v>
      </c>
      <c r="M79" s="1" t="s">
        <v>236</v>
      </c>
    </row>
    <row r="80" spans="2:13" ht="30" x14ac:dyDescent="0.25">
      <c r="B80" s="153" t="s">
        <v>733</v>
      </c>
      <c r="C80" s="4" t="s">
        <v>734</v>
      </c>
      <c r="D80" s="1" t="s">
        <v>731</v>
      </c>
      <c r="E80" s="112">
        <v>39933</v>
      </c>
      <c r="F80" s="112">
        <v>40154</v>
      </c>
      <c r="G80" s="1" t="s">
        <v>235</v>
      </c>
      <c r="H80" s="1" t="s">
        <v>236</v>
      </c>
      <c r="I80" s="1" t="s">
        <v>236</v>
      </c>
      <c r="J80" s="1" t="s">
        <v>236</v>
      </c>
      <c r="K80" s="1" t="s">
        <v>236</v>
      </c>
      <c r="L80" s="1" t="s">
        <v>236</v>
      </c>
      <c r="M80" s="1" t="s">
        <v>236</v>
      </c>
    </row>
    <row r="81" spans="2:13" ht="30" x14ac:dyDescent="0.25">
      <c r="B81" s="153" t="s">
        <v>733</v>
      </c>
      <c r="C81" s="4" t="s">
        <v>743</v>
      </c>
      <c r="D81" s="1" t="s">
        <v>731</v>
      </c>
      <c r="E81" s="112">
        <v>40205</v>
      </c>
      <c r="F81" s="112">
        <v>40235</v>
      </c>
      <c r="G81" s="1" t="s">
        <v>235</v>
      </c>
      <c r="H81" s="1" t="s">
        <v>236</v>
      </c>
      <c r="I81" s="1" t="s">
        <v>236</v>
      </c>
      <c r="J81" s="1" t="s">
        <v>236</v>
      </c>
      <c r="K81" s="1" t="s">
        <v>236</v>
      </c>
      <c r="L81" s="1" t="s">
        <v>236</v>
      </c>
      <c r="M81" s="1" t="s">
        <v>236</v>
      </c>
    </row>
    <row r="82" spans="2:13" ht="30" x14ac:dyDescent="0.25">
      <c r="B82" s="153" t="s">
        <v>733</v>
      </c>
      <c r="C82" s="4" t="s">
        <v>743</v>
      </c>
      <c r="D82" s="1" t="s">
        <v>731</v>
      </c>
      <c r="E82" s="112">
        <v>40205</v>
      </c>
      <c r="F82" s="112">
        <v>40235</v>
      </c>
      <c r="G82" s="1" t="s">
        <v>235</v>
      </c>
      <c r="H82" s="1" t="s">
        <v>236</v>
      </c>
      <c r="I82" s="1" t="s">
        <v>236</v>
      </c>
      <c r="J82" s="1" t="s">
        <v>236</v>
      </c>
      <c r="K82" s="1" t="s">
        <v>236</v>
      </c>
      <c r="L82" s="1" t="s">
        <v>236</v>
      </c>
      <c r="M82" s="1" t="s">
        <v>236</v>
      </c>
    </row>
    <row r="83" spans="2:13" ht="30" x14ac:dyDescent="0.25">
      <c r="B83" s="153" t="s">
        <v>733</v>
      </c>
      <c r="C83" s="4" t="s">
        <v>735</v>
      </c>
      <c r="D83" s="1" t="s">
        <v>731</v>
      </c>
      <c r="E83" s="112">
        <v>40148</v>
      </c>
      <c r="F83" s="112">
        <v>40169</v>
      </c>
      <c r="G83" s="1" t="s">
        <v>235</v>
      </c>
      <c r="H83" s="1" t="s">
        <v>235</v>
      </c>
      <c r="I83" s="1" t="s">
        <v>236</v>
      </c>
      <c r="J83" s="1" t="s">
        <v>235</v>
      </c>
      <c r="K83" s="1" t="s">
        <v>236</v>
      </c>
      <c r="L83" s="1" t="s">
        <v>236</v>
      </c>
      <c r="M83" s="1" t="s">
        <v>236</v>
      </c>
    </row>
    <row r="84" spans="2:13" ht="30" x14ac:dyDescent="0.25">
      <c r="B84" s="153" t="s">
        <v>733</v>
      </c>
      <c r="C84" s="4" t="s">
        <v>743</v>
      </c>
      <c r="D84" s="1" t="s">
        <v>731</v>
      </c>
      <c r="E84" s="112">
        <v>40337</v>
      </c>
      <c r="F84" s="112">
        <v>40346</v>
      </c>
      <c r="G84" s="1" t="s">
        <v>235</v>
      </c>
      <c r="H84" s="1" t="s">
        <v>236</v>
      </c>
      <c r="I84" s="1" t="s">
        <v>236</v>
      </c>
      <c r="J84" s="1" t="s">
        <v>236</v>
      </c>
      <c r="K84" s="1" t="s">
        <v>236</v>
      </c>
      <c r="L84" s="1" t="s">
        <v>236</v>
      </c>
      <c r="M84" s="1" t="s">
        <v>236</v>
      </c>
    </row>
    <row r="85" spans="2:13" ht="30" x14ac:dyDescent="0.25">
      <c r="B85" s="153" t="s">
        <v>733</v>
      </c>
      <c r="C85" s="4" t="s">
        <v>743</v>
      </c>
      <c r="D85" s="1" t="s">
        <v>731</v>
      </c>
      <c r="E85" s="112">
        <v>40274</v>
      </c>
      <c r="F85" s="112">
        <v>40441</v>
      </c>
      <c r="G85" s="1" t="s">
        <v>235</v>
      </c>
      <c r="H85" s="1" t="s">
        <v>236</v>
      </c>
      <c r="I85" s="1" t="s">
        <v>236</v>
      </c>
      <c r="J85" s="1" t="s">
        <v>236</v>
      </c>
      <c r="K85" s="1" t="s">
        <v>236</v>
      </c>
      <c r="L85" s="1" t="s">
        <v>236</v>
      </c>
      <c r="M85" s="1" t="s">
        <v>236</v>
      </c>
    </row>
    <row r="86" spans="2:13" ht="30" x14ac:dyDescent="0.25">
      <c r="B86" s="153" t="s">
        <v>733</v>
      </c>
      <c r="C86" s="4" t="s">
        <v>743</v>
      </c>
      <c r="D86" s="1" t="s">
        <v>731</v>
      </c>
      <c r="E86" s="112">
        <v>40498</v>
      </c>
      <c r="F86" s="112">
        <v>40515</v>
      </c>
      <c r="G86" s="1" t="s">
        <v>235</v>
      </c>
      <c r="H86" s="1" t="s">
        <v>235</v>
      </c>
      <c r="I86" s="1" t="s">
        <v>236</v>
      </c>
      <c r="J86" s="1" t="s">
        <v>235</v>
      </c>
      <c r="K86" s="1" t="s">
        <v>236</v>
      </c>
      <c r="L86" s="1" t="s">
        <v>236</v>
      </c>
      <c r="M86" s="1" t="s">
        <v>236</v>
      </c>
    </row>
    <row r="87" spans="2:13" ht="30" x14ac:dyDescent="0.25">
      <c r="B87" s="153" t="s">
        <v>733</v>
      </c>
      <c r="C87" s="4" t="s">
        <v>739</v>
      </c>
      <c r="D87" s="1" t="s">
        <v>731</v>
      </c>
      <c r="E87" s="112">
        <v>40179</v>
      </c>
      <c r="F87" s="112">
        <v>40543</v>
      </c>
      <c r="G87" s="1" t="s">
        <v>235</v>
      </c>
      <c r="H87" s="1" t="s">
        <v>235</v>
      </c>
      <c r="I87" s="1" t="s">
        <v>236</v>
      </c>
      <c r="J87" s="1" t="s">
        <v>236</v>
      </c>
      <c r="K87" s="1" t="s">
        <v>236</v>
      </c>
      <c r="L87" s="1" t="s">
        <v>236</v>
      </c>
      <c r="M87" s="1" t="s">
        <v>236</v>
      </c>
    </row>
    <row r="88" spans="2:13" ht="30" x14ac:dyDescent="0.25">
      <c r="B88" s="153" t="s">
        <v>733</v>
      </c>
      <c r="C88" s="4" t="s">
        <v>743</v>
      </c>
      <c r="D88" s="1" t="s">
        <v>731</v>
      </c>
      <c r="E88" s="112">
        <v>40585</v>
      </c>
      <c r="F88" s="112">
        <v>40703</v>
      </c>
      <c r="G88" s="1" t="s">
        <v>235</v>
      </c>
      <c r="H88" s="1" t="s">
        <v>236</v>
      </c>
      <c r="I88" s="1" t="s">
        <v>236</v>
      </c>
      <c r="J88" s="1" t="s">
        <v>236</v>
      </c>
      <c r="K88" s="1" t="s">
        <v>236</v>
      </c>
      <c r="L88" s="1" t="s">
        <v>236</v>
      </c>
      <c r="M88" s="1" t="s">
        <v>236</v>
      </c>
    </row>
    <row r="89" spans="2:13" ht="30" x14ac:dyDescent="0.25">
      <c r="B89" s="153" t="s">
        <v>733</v>
      </c>
      <c r="C89" s="4" t="s">
        <v>743</v>
      </c>
      <c r="D89" s="1" t="s">
        <v>731</v>
      </c>
      <c r="E89" s="112">
        <v>43763</v>
      </c>
      <c r="F89" s="112">
        <v>43818</v>
      </c>
      <c r="G89" s="1" t="s">
        <v>235</v>
      </c>
      <c r="H89" s="1" t="s">
        <v>236</v>
      </c>
      <c r="I89" s="1" t="s">
        <v>235</v>
      </c>
      <c r="J89" s="1" t="s">
        <v>235</v>
      </c>
      <c r="K89" s="1" t="s">
        <v>236</v>
      </c>
      <c r="L89" s="1" t="s">
        <v>236</v>
      </c>
      <c r="M89" s="1" t="s">
        <v>235</v>
      </c>
    </row>
    <row r="90" spans="2:13" ht="30" x14ac:dyDescent="0.25">
      <c r="B90" s="153" t="s">
        <v>733</v>
      </c>
      <c r="C90" s="4" t="s">
        <v>744</v>
      </c>
      <c r="D90" s="1" t="s">
        <v>669</v>
      </c>
      <c r="E90" s="112">
        <v>43479</v>
      </c>
      <c r="F90" s="112">
        <v>43830</v>
      </c>
      <c r="G90" s="1" t="s">
        <v>235</v>
      </c>
      <c r="H90" s="1" t="s">
        <v>235</v>
      </c>
      <c r="I90" s="1" t="s">
        <v>236</v>
      </c>
      <c r="J90" s="1" t="s">
        <v>235</v>
      </c>
      <c r="K90" s="1" t="s">
        <v>236</v>
      </c>
      <c r="L90" s="1" t="s">
        <v>236</v>
      </c>
      <c r="M90" s="1" t="s">
        <v>235</v>
      </c>
    </row>
    <row r="91" spans="2:13" ht="30" x14ac:dyDescent="0.25">
      <c r="B91" s="153" t="s">
        <v>733</v>
      </c>
      <c r="C91" s="4" t="s">
        <v>743</v>
      </c>
      <c r="D91" s="1" t="s">
        <v>669</v>
      </c>
      <c r="E91" s="112">
        <v>43959</v>
      </c>
      <c r="F91" s="112">
        <v>42139</v>
      </c>
      <c r="G91" s="1" t="s">
        <v>235</v>
      </c>
      <c r="H91" s="1" t="s">
        <v>236</v>
      </c>
      <c r="I91" s="1" t="s">
        <v>235</v>
      </c>
      <c r="J91" s="1" t="s">
        <v>235</v>
      </c>
      <c r="K91" s="1" t="s">
        <v>236</v>
      </c>
      <c r="L91" s="1" t="s">
        <v>236</v>
      </c>
      <c r="M91" s="1" t="s">
        <v>235</v>
      </c>
    </row>
    <row r="92" spans="2:13" ht="30" x14ac:dyDescent="0.25">
      <c r="B92" s="153" t="s">
        <v>733</v>
      </c>
      <c r="C92" s="4" t="s">
        <v>743</v>
      </c>
      <c r="D92" s="1" t="s">
        <v>669</v>
      </c>
      <c r="E92" s="112">
        <v>44176</v>
      </c>
      <c r="F92" s="112">
        <v>44187</v>
      </c>
      <c r="G92" s="1" t="s">
        <v>235</v>
      </c>
      <c r="H92" s="1" t="s">
        <v>236</v>
      </c>
      <c r="I92" s="1" t="s">
        <v>235</v>
      </c>
      <c r="J92" s="1" t="s">
        <v>235</v>
      </c>
      <c r="K92" s="1" t="s">
        <v>236</v>
      </c>
      <c r="L92" s="1" t="s">
        <v>236</v>
      </c>
      <c r="M92" s="1" t="s">
        <v>235</v>
      </c>
    </row>
    <row r="93" spans="2:13" ht="30" x14ac:dyDescent="0.25">
      <c r="B93" s="153" t="s">
        <v>733</v>
      </c>
      <c r="C93" s="4" t="s">
        <v>749</v>
      </c>
      <c r="D93" s="1" t="s">
        <v>731</v>
      </c>
      <c r="E93" s="112">
        <v>44075</v>
      </c>
      <c r="F93" s="209">
        <v>44195</v>
      </c>
      <c r="G93" s="1" t="s">
        <v>236</v>
      </c>
      <c r="H93" s="1" t="s">
        <v>236</v>
      </c>
      <c r="I93" s="1" t="s">
        <v>236</v>
      </c>
      <c r="J93" s="1" t="s">
        <v>236</v>
      </c>
      <c r="K93" s="1" t="s">
        <v>236</v>
      </c>
      <c r="L93" s="1" t="s">
        <v>236</v>
      </c>
      <c r="M93" s="1" t="s">
        <v>236</v>
      </c>
    </row>
    <row r="94" spans="2:13" ht="30" x14ac:dyDescent="0.25">
      <c r="B94" s="153" t="s">
        <v>733</v>
      </c>
      <c r="C94" s="4" t="s">
        <v>751</v>
      </c>
      <c r="D94" s="1" t="s">
        <v>669</v>
      </c>
      <c r="E94" s="112">
        <v>43876</v>
      </c>
      <c r="F94" s="112">
        <v>43990</v>
      </c>
      <c r="G94" s="1" t="s">
        <v>235</v>
      </c>
      <c r="H94" s="1" t="s">
        <v>235</v>
      </c>
      <c r="I94" s="1" t="s">
        <v>236</v>
      </c>
      <c r="J94" s="1" t="s">
        <v>235</v>
      </c>
      <c r="K94" s="1" t="s">
        <v>236</v>
      </c>
      <c r="L94" s="1" t="s">
        <v>236</v>
      </c>
      <c r="M94" s="1" t="s">
        <v>236</v>
      </c>
    </row>
    <row r="95" spans="2:13" ht="30" x14ac:dyDescent="0.25">
      <c r="B95" s="153" t="s">
        <v>733</v>
      </c>
      <c r="C95" s="4" t="s">
        <v>743</v>
      </c>
      <c r="D95" s="1" t="s">
        <v>669</v>
      </c>
      <c r="E95" s="112">
        <v>44301</v>
      </c>
      <c r="F95" s="112">
        <v>44309</v>
      </c>
      <c r="G95" s="1" t="s">
        <v>235</v>
      </c>
      <c r="H95" s="1" t="s">
        <v>236</v>
      </c>
      <c r="I95" s="1" t="s">
        <v>236</v>
      </c>
      <c r="J95" s="1" t="s">
        <v>236</v>
      </c>
      <c r="K95" s="1" t="s">
        <v>236</v>
      </c>
      <c r="L95" s="1" t="s">
        <v>236</v>
      </c>
      <c r="M95" s="1" t="s">
        <v>235</v>
      </c>
    </row>
    <row r="96" spans="2:13" ht="30" x14ac:dyDescent="0.25">
      <c r="B96" s="153" t="s">
        <v>733</v>
      </c>
      <c r="C96" s="1" t="s">
        <v>743</v>
      </c>
      <c r="D96" s="1" t="s">
        <v>731</v>
      </c>
      <c r="E96" s="112">
        <v>43763</v>
      </c>
      <c r="F96" s="112">
        <v>43818</v>
      </c>
      <c r="G96" s="1" t="s">
        <v>235</v>
      </c>
      <c r="H96" s="1" t="s">
        <v>236</v>
      </c>
      <c r="I96" s="1" t="s">
        <v>235</v>
      </c>
      <c r="J96" s="1" t="s">
        <v>235</v>
      </c>
      <c r="K96" s="1" t="s">
        <v>236</v>
      </c>
      <c r="L96" s="1" t="s">
        <v>236</v>
      </c>
      <c r="M96" s="1" t="s">
        <v>235</v>
      </c>
    </row>
    <row r="97" spans="2:13" ht="30" x14ac:dyDescent="0.25">
      <c r="B97" s="153" t="s">
        <v>733</v>
      </c>
      <c r="C97" s="1" t="s">
        <v>744</v>
      </c>
      <c r="D97" s="1" t="s">
        <v>669</v>
      </c>
      <c r="E97" s="112">
        <v>43479</v>
      </c>
      <c r="F97" s="112">
        <v>43830</v>
      </c>
      <c r="G97" s="1" t="s">
        <v>235</v>
      </c>
      <c r="H97" s="1" t="s">
        <v>235</v>
      </c>
      <c r="I97" s="1" t="s">
        <v>236</v>
      </c>
      <c r="J97" s="1" t="s">
        <v>235</v>
      </c>
      <c r="K97" s="1" t="s">
        <v>236</v>
      </c>
      <c r="L97" s="1" t="s">
        <v>236</v>
      </c>
      <c r="M97" s="1" t="s">
        <v>235</v>
      </c>
    </row>
    <row r="98" spans="2:13" ht="30" x14ac:dyDescent="0.25">
      <c r="B98" s="153" t="s">
        <v>733</v>
      </c>
      <c r="C98" s="1" t="s">
        <v>743</v>
      </c>
      <c r="D98" s="1" t="s">
        <v>669</v>
      </c>
      <c r="E98" s="112">
        <v>43959</v>
      </c>
      <c r="F98" s="112">
        <v>42139</v>
      </c>
      <c r="G98" s="1" t="s">
        <v>235</v>
      </c>
      <c r="H98" s="1" t="s">
        <v>236</v>
      </c>
      <c r="I98" s="1" t="s">
        <v>235</v>
      </c>
      <c r="J98" s="1" t="s">
        <v>235</v>
      </c>
      <c r="K98" s="1" t="s">
        <v>236</v>
      </c>
      <c r="L98" s="1" t="s">
        <v>236</v>
      </c>
      <c r="M98" s="1" t="s">
        <v>235</v>
      </c>
    </row>
    <row r="99" spans="2:13" ht="30" x14ac:dyDescent="0.25">
      <c r="B99" s="153" t="s">
        <v>733</v>
      </c>
      <c r="C99" s="4" t="s">
        <v>743</v>
      </c>
      <c r="D99" s="98" t="s">
        <v>729</v>
      </c>
      <c r="E99" s="112">
        <v>40703</v>
      </c>
      <c r="F99" s="112">
        <v>40709</v>
      </c>
      <c r="G99" s="112" t="s">
        <v>235</v>
      </c>
      <c r="H99" s="112" t="s">
        <v>236</v>
      </c>
      <c r="I99" s="112" t="s">
        <v>235</v>
      </c>
      <c r="J99" s="112" t="s">
        <v>235</v>
      </c>
      <c r="K99" s="112" t="s">
        <v>236</v>
      </c>
      <c r="L99" s="112" t="s">
        <v>236</v>
      </c>
      <c r="M99" s="112" t="s">
        <v>236</v>
      </c>
    </row>
    <row r="100" spans="2:13" ht="30" x14ac:dyDescent="0.25">
      <c r="B100" s="153" t="s">
        <v>733</v>
      </c>
      <c r="C100" s="1" t="s">
        <v>918</v>
      </c>
      <c r="D100" s="153" t="s">
        <v>900</v>
      </c>
      <c r="E100" s="112">
        <v>41305</v>
      </c>
      <c r="F100" s="112">
        <v>41543</v>
      </c>
      <c r="G100" s="112" t="s">
        <v>235</v>
      </c>
      <c r="I100" s="1" t="s">
        <v>235</v>
      </c>
      <c r="J100" s="1" t="s">
        <v>235</v>
      </c>
      <c r="K100" s="1" t="s">
        <v>236</v>
      </c>
      <c r="L100" s="1" t="s">
        <v>236</v>
      </c>
      <c r="M100" s="1" t="s">
        <v>236</v>
      </c>
    </row>
    <row r="101" spans="2:13" ht="30" x14ac:dyDescent="0.25">
      <c r="B101" s="153" t="s">
        <v>733</v>
      </c>
      <c r="C101" s="212" t="s">
        <v>917</v>
      </c>
      <c r="D101" s="153" t="s">
        <v>900</v>
      </c>
      <c r="E101" s="112">
        <v>41285</v>
      </c>
      <c r="F101" s="112">
        <v>41626</v>
      </c>
      <c r="G101" s="112" t="s">
        <v>235</v>
      </c>
      <c r="I101" s="1" t="s">
        <v>235</v>
      </c>
      <c r="J101" s="1" t="s">
        <v>235</v>
      </c>
      <c r="K101" s="1" t="s">
        <v>236</v>
      </c>
      <c r="L101" s="1" t="s">
        <v>236</v>
      </c>
      <c r="M101" s="1" t="s">
        <v>236</v>
      </c>
    </row>
    <row r="102" spans="2:13" ht="30" x14ac:dyDescent="0.25">
      <c r="B102" s="153" t="s">
        <v>733</v>
      </c>
      <c r="C102" s="1" t="s">
        <v>915</v>
      </c>
      <c r="D102" s="153" t="s">
        <v>900</v>
      </c>
      <c r="E102" s="112">
        <v>41432</v>
      </c>
      <c r="F102" s="112">
        <v>41453</v>
      </c>
      <c r="G102" s="112" t="s">
        <v>236</v>
      </c>
      <c r="H102" s="112" t="s">
        <v>236</v>
      </c>
      <c r="I102" s="112" t="s">
        <v>235</v>
      </c>
      <c r="J102" s="112" t="s">
        <v>235</v>
      </c>
      <c r="K102" s="112" t="s">
        <v>236</v>
      </c>
      <c r="L102" s="112" t="s">
        <v>236</v>
      </c>
      <c r="M102" s="112" t="s">
        <v>236</v>
      </c>
    </row>
    <row r="103" spans="2:13" ht="30" x14ac:dyDescent="0.25">
      <c r="B103" s="153" t="s">
        <v>733</v>
      </c>
      <c r="C103" s="1" t="s">
        <v>915</v>
      </c>
      <c r="D103" s="153" t="s">
        <v>900</v>
      </c>
      <c r="E103" s="1" t="s">
        <v>916</v>
      </c>
      <c r="F103" s="112">
        <v>41787</v>
      </c>
      <c r="G103" s="112" t="s">
        <v>235</v>
      </c>
      <c r="H103" s="1" t="s">
        <v>235</v>
      </c>
      <c r="I103" s="1" t="s">
        <v>235</v>
      </c>
      <c r="J103" s="1" t="s">
        <v>235</v>
      </c>
      <c r="K103" s="1" t="s">
        <v>236</v>
      </c>
      <c r="L103" s="1" t="s">
        <v>236</v>
      </c>
      <c r="M103" s="1" t="s">
        <v>236</v>
      </c>
    </row>
    <row r="104" spans="2:13" ht="30" x14ac:dyDescent="0.25">
      <c r="B104" s="153" t="s">
        <v>733</v>
      </c>
      <c r="C104" s="1" t="s">
        <v>915</v>
      </c>
      <c r="D104" s="153" t="s">
        <v>900</v>
      </c>
      <c r="E104" s="112">
        <v>41011</v>
      </c>
      <c r="F104" s="112">
        <v>41970</v>
      </c>
      <c r="G104" s="112" t="s">
        <v>235</v>
      </c>
      <c r="H104" s="112" t="s">
        <v>235</v>
      </c>
      <c r="I104" s="112" t="s">
        <v>235</v>
      </c>
      <c r="J104" s="112" t="s">
        <v>235</v>
      </c>
      <c r="K104" s="112" t="s">
        <v>236</v>
      </c>
      <c r="L104" s="112" t="s">
        <v>236</v>
      </c>
      <c r="M104" s="112" t="s">
        <v>236</v>
      </c>
    </row>
    <row r="105" spans="2:13" ht="30" x14ac:dyDescent="0.25">
      <c r="B105" s="153" t="s">
        <v>733</v>
      </c>
      <c r="C105" s="4" t="s">
        <v>914</v>
      </c>
      <c r="D105" s="153" t="s">
        <v>900</v>
      </c>
      <c r="E105" s="112">
        <v>41542</v>
      </c>
      <c r="F105" s="112">
        <v>41784</v>
      </c>
      <c r="G105" s="112" t="s">
        <v>235</v>
      </c>
      <c r="H105" s="112" t="s">
        <v>235</v>
      </c>
      <c r="I105" s="112" t="s">
        <v>235</v>
      </c>
      <c r="J105" s="112" t="s">
        <v>235</v>
      </c>
      <c r="K105" s="112" t="s">
        <v>236</v>
      </c>
      <c r="L105" s="112" t="s">
        <v>236</v>
      </c>
      <c r="M105" s="112" t="s">
        <v>236</v>
      </c>
    </row>
    <row r="106" spans="2:13" ht="30" x14ac:dyDescent="0.25">
      <c r="B106" s="153" t="s">
        <v>733</v>
      </c>
      <c r="C106" s="4" t="s">
        <v>913</v>
      </c>
      <c r="D106" s="153" t="s">
        <v>900</v>
      </c>
      <c r="E106" s="112">
        <v>41736</v>
      </c>
      <c r="F106" s="112">
        <v>42004</v>
      </c>
      <c r="G106" s="112" t="s">
        <v>235</v>
      </c>
      <c r="H106" s="112" t="s">
        <v>235</v>
      </c>
      <c r="I106" s="112" t="s">
        <v>235</v>
      </c>
      <c r="J106" s="112" t="s">
        <v>235</v>
      </c>
      <c r="K106" s="112" t="s">
        <v>236</v>
      </c>
      <c r="L106" s="112" t="s">
        <v>236</v>
      </c>
      <c r="M106" s="112" t="s">
        <v>236</v>
      </c>
    </row>
    <row r="107" spans="2:13" ht="30" x14ac:dyDescent="0.25">
      <c r="B107" s="153" t="s">
        <v>733</v>
      </c>
      <c r="C107" s="4" t="s">
        <v>910</v>
      </c>
      <c r="D107" s="153" t="s">
        <v>912</v>
      </c>
      <c r="E107" s="112">
        <v>42111</v>
      </c>
      <c r="F107" s="112">
        <v>42114</v>
      </c>
      <c r="G107" s="112" t="s">
        <v>235</v>
      </c>
      <c r="H107" s="112" t="s">
        <v>911</v>
      </c>
      <c r="I107" s="112" t="s">
        <v>235</v>
      </c>
      <c r="J107" s="112" t="s">
        <v>235</v>
      </c>
      <c r="K107" s="112" t="s">
        <v>236</v>
      </c>
      <c r="L107" s="112" t="s">
        <v>236</v>
      </c>
      <c r="M107" s="112" t="s">
        <v>236</v>
      </c>
    </row>
    <row r="108" spans="2:13" ht="30" x14ac:dyDescent="0.25">
      <c r="B108" s="153" t="s">
        <v>733</v>
      </c>
      <c r="C108" s="4" t="s">
        <v>910</v>
      </c>
      <c r="D108" s="153" t="s">
        <v>900</v>
      </c>
      <c r="E108" s="112">
        <v>41948</v>
      </c>
      <c r="F108" s="112">
        <v>41969</v>
      </c>
      <c r="G108" s="112" t="s">
        <v>235</v>
      </c>
      <c r="H108" s="112" t="s">
        <v>235</v>
      </c>
      <c r="I108" s="112" t="s">
        <v>235</v>
      </c>
      <c r="J108" s="112" t="s">
        <v>235</v>
      </c>
      <c r="K108" s="112" t="s">
        <v>236</v>
      </c>
      <c r="L108" s="112" t="s">
        <v>236</v>
      </c>
      <c r="M108" s="112" t="s">
        <v>236</v>
      </c>
    </row>
    <row r="109" spans="2:13" ht="30" x14ac:dyDescent="0.25">
      <c r="B109" s="153" t="s">
        <v>733</v>
      </c>
      <c r="C109" s="1" t="s">
        <v>938</v>
      </c>
      <c r="D109" s="1" t="s">
        <v>669</v>
      </c>
      <c r="E109" s="112">
        <v>43040</v>
      </c>
      <c r="F109" s="1" t="s">
        <v>937</v>
      </c>
      <c r="G109" s="1" t="s">
        <v>235</v>
      </c>
      <c r="H109" s="1" t="s">
        <v>235</v>
      </c>
      <c r="I109" s="1" t="s">
        <v>236</v>
      </c>
      <c r="J109" s="1" t="s">
        <v>235</v>
      </c>
      <c r="K109" s="1" t="s">
        <v>236</v>
      </c>
      <c r="L109" s="1" t="s">
        <v>236</v>
      </c>
      <c r="M109" s="1" t="s">
        <v>236</v>
      </c>
    </row>
    <row r="110" spans="2:13" ht="30" x14ac:dyDescent="0.25">
      <c r="B110" s="153" t="s">
        <v>733</v>
      </c>
      <c r="C110" s="4" t="s">
        <v>922</v>
      </c>
      <c r="D110" s="98" t="s">
        <v>669</v>
      </c>
      <c r="E110" s="112">
        <v>39018</v>
      </c>
      <c r="F110" s="112">
        <v>39577</v>
      </c>
      <c r="G110" s="1" t="s">
        <v>235</v>
      </c>
      <c r="H110" s="1" t="s">
        <v>236</v>
      </c>
      <c r="I110" s="1" t="s">
        <v>236</v>
      </c>
      <c r="J110" s="1" t="s">
        <v>235</v>
      </c>
      <c r="K110" s="1" t="s">
        <v>236</v>
      </c>
      <c r="L110" s="1" t="s">
        <v>236</v>
      </c>
      <c r="M110" s="1" t="s">
        <v>236</v>
      </c>
    </row>
    <row r="111" spans="2:13" ht="30" x14ac:dyDescent="0.25">
      <c r="B111" s="153" t="s">
        <v>733</v>
      </c>
      <c r="C111" s="4" t="s">
        <v>922</v>
      </c>
      <c r="D111" s="98" t="s">
        <v>669</v>
      </c>
      <c r="E111" s="112">
        <v>39549</v>
      </c>
      <c r="F111" s="112">
        <v>39660</v>
      </c>
      <c r="G111" s="1" t="s">
        <v>235</v>
      </c>
      <c r="H111" s="1" t="s">
        <v>236</v>
      </c>
      <c r="I111" s="1" t="s">
        <v>236</v>
      </c>
      <c r="J111" s="1" t="s">
        <v>235</v>
      </c>
      <c r="K111" s="1" t="s">
        <v>236</v>
      </c>
      <c r="L111" s="1" t="s">
        <v>236</v>
      </c>
      <c r="M111" s="1" t="s">
        <v>236</v>
      </c>
    </row>
    <row r="112" spans="2:13" ht="30" x14ac:dyDescent="0.25">
      <c r="B112" s="153" t="s">
        <v>733</v>
      </c>
      <c r="C112" s="4" t="s">
        <v>922</v>
      </c>
      <c r="D112" s="98" t="s">
        <v>669</v>
      </c>
      <c r="E112" s="112">
        <v>39510</v>
      </c>
      <c r="F112" s="112">
        <v>39813</v>
      </c>
      <c r="G112" s="1" t="s">
        <v>235</v>
      </c>
      <c r="H112" s="1" t="s">
        <v>236</v>
      </c>
      <c r="I112" s="1" t="s">
        <v>236</v>
      </c>
      <c r="J112" s="1" t="s">
        <v>235</v>
      </c>
      <c r="K112" s="1" t="s">
        <v>236</v>
      </c>
      <c r="L112" s="1" t="s">
        <v>236</v>
      </c>
      <c r="M112" s="1" t="s">
        <v>236</v>
      </c>
    </row>
    <row r="113" spans="2:13" ht="30" x14ac:dyDescent="0.25">
      <c r="B113" s="153" t="s">
        <v>733</v>
      </c>
      <c r="C113" s="1" t="s">
        <v>936</v>
      </c>
      <c r="D113" s="98" t="s">
        <v>669</v>
      </c>
      <c r="E113" s="112">
        <v>39629</v>
      </c>
      <c r="F113" s="112">
        <v>39877</v>
      </c>
      <c r="G113" s="1" t="s">
        <v>235</v>
      </c>
      <c r="H113" s="1" t="s">
        <v>236</v>
      </c>
      <c r="I113" s="1" t="s">
        <v>236</v>
      </c>
      <c r="J113" s="1" t="s">
        <v>235</v>
      </c>
      <c r="K113" s="1" t="s">
        <v>236</v>
      </c>
      <c r="L113" s="1" t="s">
        <v>236</v>
      </c>
      <c r="M113" s="1" t="s">
        <v>236</v>
      </c>
    </row>
    <row r="114" spans="2:13" ht="30" x14ac:dyDescent="0.25">
      <c r="B114" s="153" t="s">
        <v>733</v>
      </c>
      <c r="C114" s="4" t="s">
        <v>922</v>
      </c>
      <c r="D114" s="1" t="s">
        <v>669</v>
      </c>
      <c r="E114" s="112">
        <v>43237</v>
      </c>
      <c r="F114" s="112">
        <v>43251</v>
      </c>
      <c r="G114" s="1" t="s">
        <v>235</v>
      </c>
      <c r="H114" s="1" t="s">
        <v>236</v>
      </c>
      <c r="I114" s="1" t="s">
        <v>236</v>
      </c>
      <c r="J114" s="1" t="s">
        <v>235</v>
      </c>
      <c r="K114" s="1" t="s">
        <v>236</v>
      </c>
      <c r="L114" s="1" t="s">
        <v>236</v>
      </c>
      <c r="M114" s="1" t="s">
        <v>236</v>
      </c>
    </row>
    <row r="115" spans="2:13" ht="30" x14ac:dyDescent="0.25">
      <c r="B115" s="153" t="s">
        <v>733</v>
      </c>
      <c r="C115" s="4" t="s">
        <v>922</v>
      </c>
      <c r="D115" s="1" t="s">
        <v>669</v>
      </c>
      <c r="E115" s="112">
        <v>43447</v>
      </c>
      <c r="F115" s="112">
        <v>43450</v>
      </c>
      <c r="G115" s="1" t="s">
        <v>235</v>
      </c>
      <c r="H115" s="1" t="s">
        <v>236</v>
      </c>
      <c r="I115" s="1" t="s">
        <v>236</v>
      </c>
      <c r="J115" s="1" t="s">
        <v>680</v>
      </c>
      <c r="K115" s="1" t="s">
        <v>236</v>
      </c>
      <c r="L115" s="1" t="s">
        <v>236</v>
      </c>
      <c r="M115" s="1" t="s">
        <v>236</v>
      </c>
    </row>
    <row r="116" spans="2:13" ht="30" x14ac:dyDescent="0.25">
      <c r="B116" s="153" t="s">
        <v>733</v>
      </c>
      <c r="C116" s="4" t="s">
        <v>929</v>
      </c>
      <c r="D116" s="1" t="s">
        <v>919</v>
      </c>
      <c r="E116" s="1" t="s">
        <v>931</v>
      </c>
      <c r="F116" s="112">
        <v>43182</v>
      </c>
      <c r="G116" s="1" t="s">
        <v>235</v>
      </c>
      <c r="H116" s="1" t="s">
        <v>236</v>
      </c>
      <c r="I116" s="1" t="s">
        <v>236</v>
      </c>
      <c r="J116" s="1" t="s">
        <v>235</v>
      </c>
      <c r="K116" s="1" t="s">
        <v>236</v>
      </c>
      <c r="L116" s="1" t="s">
        <v>236</v>
      </c>
      <c r="M116" s="1" t="s">
        <v>236</v>
      </c>
    </row>
    <row r="117" spans="2:13" ht="30" x14ac:dyDescent="0.25">
      <c r="B117" s="153" t="s">
        <v>733</v>
      </c>
      <c r="C117" s="4" t="s">
        <v>927</v>
      </c>
      <c r="D117" s="1" t="s">
        <v>919</v>
      </c>
      <c r="E117" s="112">
        <v>43567</v>
      </c>
      <c r="F117" s="112">
        <v>43609</v>
      </c>
      <c r="G117" s="1" t="s">
        <v>235</v>
      </c>
      <c r="H117" s="1" t="s">
        <v>236</v>
      </c>
      <c r="I117" s="1" t="s">
        <v>236</v>
      </c>
      <c r="J117" s="1" t="s">
        <v>235</v>
      </c>
      <c r="K117" s="1" t="s">
        <v>236</v>
      </c>
      <c r="L117" s="1" t="s">
        <v>236</v>
      </c>
      <c r="M117" s="1" t="s">
        <v>236</v>
      </c>
    </row>
    <row r="118" spans="2:13" ht="30" x14ac:dyDescent="0.25">
      <c r="B118" s="153" t="s">
        <v>733</v>
      </c>
      <c r="C118" s="4" t="s">
        <v>929</v>
      </c>
      <c r="D118" s="1" t="s">
        <v>919</v>
      </c>
      <c r="E118" s="112">
        <v>43236</v>
      </c>
      <c r="F118" s="112">
        <v>44348</v>
      </c>
      <c r="G118" s="1" t="s">
        <v>235</v>
      </c>
      <c r="H118" s="1" t="s">
        <v>236</v>
      </c>
      <c r="I118" s="1" t="s">
        <v>236</v>
      </c>
      <c r="J118" s="1" t="s">
        <v>236</v>
      </c>
      <c r="K118" s="1" t="s">
        <v>236</v>
      </c>
      <c r="L118" s="1" t="s">
        <v>236</v>
      </c>
      <c r="M118" s="1" t="s">
        <v>236</v>
      </c>
    </row>
    <row r="119" spans="2:13" s="203" customFormat="1" ht="30" x14ac:dyDescent="0.25">
      <c r="B119" s="153" t="s">
        <v>733</v>
      </c>
      <c r="C119" s="18" t="s">
        <v>934</v>
      </c>
      <c r="D119" s="203" t="s">
        <v>669</v>
      </c>
      <c r="E119" s="204">
        <v>43627</v>
      </c>
      <c r="F119" s="204">
        <v>43829</v>
      </c>
      <c r="G119" s="203" t="s">
        <v>235</v>
      </c>
      <c r="H119" s="203" t="s">
        <v>236</v>
      </c>
      <c r="I119" s="203" t="s">
        <v>236</v>
      </c>
      <c r="J119" s="203" t="s">
        <v>235</v>
      </c>
      <c r="K119" s="203" t="s">
        <v>236</v>
      </c>
      <c r="L119" s="203" t="s">
        <v>236</v>
      </c>
      <c r="M119" s="203" t="s">
        <v>236</v>
      </c>
    </row>
    <row r="120" spans="2:13" ht="30" x14ac:dyDescent="0.25">
      <c r="B120" s="153" t="s">
        <v>733</v>
      </c>
      <c r="C120" s="4" t="s">
        <v>927</v>
      </c>
      <c r="D120" s="1" t="s">
        <v>919</v>
      </c>
      <c r="E120" s="112">
        <v>43901</v>
      </c>
      <c r="F120" s="112">
        <v>43928</v>
      </c>
      <c r="G120" s="1" t="s">
        <v>235</v>
      </c>
      <c r="H120" s="1" t="s">
        <v>236</v>
      </c>
      <c r="I120" s="1" t="s">
        <v>236</v>
      </c>
      <c r="J120" s="1" t="s">
        <v>235</v>
      </c>
      <c r="K120" s="1" t="s">
        <v>236</v>
      </c>
      <c r="L120" s="1" t="s">
        <v>236</v>
      </c>
      <c r="M120" s="1" t="s">
        <v>236</v>
      </c>
    </row>
    <row r="121" spans="2:13" ht="30" x14ac:dyDescent="0.25">
      <c r="B121" s="153" t="s">
        <v>733</v>
      </c>
      <c r="C121" s="4" t="s">
        <v>922</v>
      </c>
      <c r="D121" s="1" t="s">
        <v>919</v>
      </c>
      <c r="E121" s="112">
        <v>42049</v>
      </c>
      <c r="F121" s="112">
        <v>42359</v>
      </c>
      <c r="G121" s="1" t="s">
        <v>235</v>
      </c>
      <c r="H121" s="1" t="s">
        <v>236</v>
      </c>
      <c r="I121" s="1" t="s">
        <v>236</v>
      </c>
      <c r="J121" s="1" t="s">
        <v>235</v>
      </c>
      <c r="K121" s="1" t="s">
        <v>236</v>
      </c>
      <c r="L121" s="1" t="s">
        <v>236</v>
      </c>
      <c r="M121" s="1" t="s">
        <v>236</v>
      </c>
    </row>
    <row r="122" spans="2:13" ht="30" x14ac:dyDescent="0.25">
      <c r="B122" s="153" t="s">
        <v>733</v>
      </c>
      <c r="C122" s="4" t="s">
        <v>920</v>
      </c>
      <c r="D122" s="1" t="s">
        <v>919</v>
      </c>
      <c r="E122" s="112">
        <v>42283</v>
      </c>
      <c r="F122" s="112">
        <v>42364</v>
      </c>
      <c r="G122" s="1" t="s">
        <v>235</v>
      </c>
      <c r="H122" s="1" t="s">
        <v>236</v>
      </c>
      <c r="I122" s="1" t="s">
        <v>236</v>
      </c>
      <c r="J122" s="1" t="s">
        <v>235</v>
      </c>
      <c r="K122" s="1" t="s">
        <v>236</v>
      </c>
      <c r="L122" s="1" t="s">
        <v>236</v>
      </c>
      <c r="M122" s="1" t="s">
        <v>236</v>
      </c>
    </row>
    <row r="123" spans="2:13" ht="30" x14ac:dyDescent="0.25">
      <c r="B123" s="153" t="s">
        <v>733</v>
      </c>
      <c r="C123" s="4" t="s">
        <v>922</v>
      </c>
      <c r="D123" s="1" t="s">
        <v>919</v>
      </c>
      <c r="E123" s="112">
        <v>42543</v>
      </c>
      <c r="F123" s="112">
        <v>42563</v>
      </c>
      <c r="G123" s="1" t="s">
        <v>235</v>
      </c>
      <c r="H123" s="1" t="s">
        <v>236</v>
      </c>
      <c r="I123" s="1" t="s">
        <v>236</v>
      </c>
      <c r="J123" s="1" t="s">
        <v>235</v>
      </c>
      <c r="K123" s="1" t="s">
        <v>236</v>
      </c>
      <c r="L123" s="1" t="s">
        <v>236</v>
      </c>
      <c r="M123" s="1" t="s">
        <v>236</v>
      </c>
    </row>
    <row r="124" spans="2:13" ht="30" x14ac:dyDescent="0.25">
      <c r="B124" s="153" t="s">
        <v>733</v>
      </c>
      <c r="C124" s="4" t="s">
        <v>922</v>
      </c>
      <c r="D124" s="1" t="s">
        <v>919</v>
      </c>
      <c r="E124" s="112">
        <v>42690</v>
      </c>
      <c r="F124" s="112">
        <v>42695</v>
      </c>
      <c r="G124" s="1" t="s">
        <v>235</v>
      </c>
      <c r="H124" s="1" t="s">
        <v>236</v>
      </c>
      <c r="I124" s="1" t="s">
        <v>236</v>
      </c>
      <c r="J124" s="1" t="s">
        <v>235</v>
      </c>
      <c r="K124" s="1" t="s">
        <v>236</v>
      </c>
      <c r="L124" s="1" t="s">
        <v>236</v>
      </c>
      <c r="M124" s="1" t="s">
        <v>236</v>
      </c>
    </row>
    <row r="125" spans="2:13" ht="30" x14ac:dyDescent="0.25">
      <c r="B125" s="153" t="s">
        <v>733</v>
      </c>
      <c r="C125" s="4" t="s">
        <v>924</v>
      </c>
      <c r="D125" s="1" t="s">
        <v>919</v>
      </c>
      <c r="E125" s="112">
        <v>42383</v>
      </c>
      <c r="F125" s="112">
        <v>42697</v>
      </c>
      <c r="G125" s="1" t="s">
        <v>235</v>
      </c>
      <c r="H125" s="1" t="s">
        <v>236</v>
      </c>
      <c r="I125" s="1" t="s">
        <v>236</v>
      </c>
      <c r="J125" s="1" t="s">
        <v>235</v>
      </c>
      <c r="K125" s="1" t="s">
        <v>236</v>
      </c>
      <c r="L125" s="1" t="s">
        <v>236</v>
      </c>
      <c r="M125" s="1" t="s">
        <v>236</v>
      </c>
    </row>
    <row r="126" spans="2:13" ht="30" x14ac:dyDescent="0.25">
      <c r="B126" s="153" t="s">
        <v>733</v>
      </c>
      <c r="C126" s="4" t="s">
        <v>923</v>
      </c>
      <c r="D126" s="1" t="s">
        <v>919</v>
      </c>
      <c r="E126" s="112">
        <v>42374</v>
      </c>
      <c r="F126" s="112">
        <v>42699</v>
      </c>
      <c r="G126" s="1" t="s">
        <v>235</v>
      </c>
      <c r="H126" s="1" t="s">
        <v>236</v>
      </c>
      <c r="I126" s="1" t="s">
        <v>236</v>
      </c>
      <c r="J126" s="1" t="s">
        <v>235</v>
      </c>
      <c r="K126" s="1" t="s">
        <v>236</v>
      </c>
      <c r="L126" s="1" t="s">
        <v>236</v>
      </c>
      <c r="M126" s="1" t="s">
        <v>236</v>
      </c>
    </row>
    <row r="127" spans="2:13" ht="30" x14ac:dyDescent="0.25">
      <c r="B127" s="153" t="s">
        <v>733</v>
      </c>
      <c r="C127" s="4" t="s">
        <v>922</v>
      </c>
      <c r="D127" s="1" t="s">
        <v>919</v>
      </c>
      <c r="E127" s="112">
        <v>42738</v>
      </c>
      <c r="F127" s="112">
        <v>42759</v>
      </c>
      <c r="G127" s="1" t="s">
        <v>235</v>
      </c>
      <c r="H127" s="1" t="s">
        <v>236</v>
      </c>
      <c r="I127" s="1" t="s">
        <v>236</v>
      </c>
      <c r="J127" s="1" t="s">
        <v>235</v>
      </c>
      <c r="K127" s="1" t="s">
        <v>236</v>
      </c>
      <c r="L127" s="1" t="s">
        <v>236</v>
      </c>
      <c r="M127" s="1" t="s">
        <v>236</v>
      </c>
    </row>
    <row r="128" spans="2:13" ht="30" x14ac:dyDescent="0.25">
      <c r="B128" s="153" t="s">
        <v>733</v>
      </c>
      <c r="C128" s="4" t="s">
        <v>922</v>
      </c>
      <c r="D128" s="1" t="s">
        <v>919</v>
      </c>
      <c r="E128" s="112">
        <v>42948</v>
      </c>
      <c r="F128" s="112">
        <v>42955</v>
      </c>
      <c r="G128" s="1" t="s">
        <v>235</v>
      </c>
      <c r="H128" s="1" t="s">
        <v>236</v>
      </c>
      <c r="I128" s="1" t="s">
        <v>236</v>
      </c>
      <c r="J128" s="1" t="s">
        <v>235</v>
      </c>
      <c r="K128" s="1" t="s">
        <v>236</v>
      </c>
      <c r="L128" s="1" t="s">
        <v>236</v>
      </c>
      <c r="M128" s="1" t="s">
        <v>236</v>
      </c>
    </row>
    <row r="129" spans="2:22" ht="30" x14ac:dyDescent="0.25">
      <c r="B129" s="153" t="s">
        <v>733</v>
      </c>
      <c r="C129" s="4" t="s">
        <v>922</v>
      </c>
      <c r="D129" s="1" t="s">
        <v>919</v>
      </c>
      <c r="E129" s="112">
        <v>43076</v>
      </c>
      <c r="F129" s="1" t="s">
        <v>921</v>
      </c>
      <c r="G129" s="1" t="s">
        <v>235</v>
      </c>
      <c r="H129" s="1" t="s">
        <v>236</v>
      </c>
      <c r="I129" s="1" t="s">
        <v>236</v>
      </c>
      <c r="J129" s="1" t="s">
        <v>235</v>
      </c>
      <c r="K129" s="1" t="s">
        <v>236</v>
      </c>
      <c r="L129" s="1" t="s">
        <v>236</v>
      </c>
      <c r="M129" s="1" t="s">
        <v>236</v>
      </c>
    </row>
    <row r="130" spans="2:22" ht="30" x14ac:dyDescent="0.25">
      <c r="B130" s="153" t="s">
        <v>733</v>
      </c>
      <c r="C130" s="4" t="s">
        <v>920</v>
      </c>
      <c r="D130" s="1" t="s">
        <v>919</v>
      </c>
      <c r="E130" s="112">
        <v>42736</v>
      </c>
      <c r="F130" s="112">
        <v>43008</v>
      </c>
      <c r="G130" s="1" t="s">
        <v>235</v>
      </c>
      <c r="H130" s="1" t="s">
        <v>236</v>
      </c>
      <c r="I130" s="1" t="s">
        <v>236</v>
      </c>
      <c r="J130" s="1" t="s">
        <v>235</v>
      </c>
      <c r="K130" s="1" t="s">
        <v>236</v>
      </c>
      <c r="L130" s="1" t="s">
        <v>236</v>
      </c>
      <c r="M130" s="1" t="s">
        <v>236</v>
      </c>
    </row>
    <row r="131" spans="2:22" ht="30" x14ac:dyDescent="0.25">
      <c r="B131" s="153" t="s">
        <v>733</v>
      </c>
      <c r="C131" s="1" t="s">
        <v>743</v>
      </c>
      <c r="D131" s="1" t="s">
        <v>731</v>
      </c>
      <c r="E131" s="112">
        <v>43763</v>
      </c>
      <c r="F131" s="112">
        <v>43818</v>
      </c>
      <c r="G131" s="1" t="s">
        <v>235</v>
      </c>
      <c r="H131" s="1" t="s">
        <v>236</v>
      </c>
      <c r="I131" s="1" t="s">
        <v>235</v>
      </c>
      <c r="J131" s="1" t="s">
        <v>235</v>
      </c>
      <c r="K131" s="1" t="s">
        <v>236</v>
      </c>
      <c r="L131" s="1" t="s">
        <v>236</v>
      </c>
      <c r="M131" s="1" t="s">
        <v>235</v>
      </c>
    </row>
    <row r="132" spans="2:22" ht="30" x14ac:dyDescent="0.25">
      <c r="B132" s="153" t="s">
        <v>733</v>
      </c>
      <c r="C132" s="1" t="s">
        <v>744</v>
      </c>
      <c r="D132" s="1" t="s">
        <v>669</v>
      </c>
      <c r="E132" s="112">
        <v>43479</v>
      </c>
      <c r="F132" s="112">
        <v>43830</v>
      </c>
      <c r="G132" s="1" t="s">
        <v>235</v>
      </c>
      <c r="H132" s="1" t="s">
        <v>235</v>
      </c>
      <c r="I132" s="1" t="s">
        <v>236</v>
      </c>
      <c r="J132" s="1" t="s">
        <v>235</v>
      </c>
      <c r="K132" s="1" t="s">
        <v>236</v>
      </c>
      <c r="L132" s="1" t="s">
        <v>236</v>
      </c>
      <c r="M132" s="1" t="s">
        <v>235</v>
      </c>
    </row>
    <row r="133" spans="2:22" ht="30" x14ac:dyDescent="0.25">
      <c r="B133" s="153" t="s">
        <v>733</v>
      </c>
      <c r="C133" s="1" t="s">
        <v>743</v>
      </c>
      <c r="D133" s="1" t="s">
        <v>669</v>
      </c>
      <c r="E133" s="112">
        <v>43959</v>
      </c>
      <c r="F133" s="112">
        <v>42139</v>
      </c>
      <c r="G133" s="1" t="s">
        <v>235</v>
      </c>
      <c r="H133" s="1" t="s">
        <v>236</v>
      </c>
      <c r="I133" s="1" t="s">
        <v>235</v>
      </c>
      <c r="J133" s="1" t="s">
        <v>235</v>
      </c>
      <c r="K133" s="1" t="s">
        <v>236</v>
      </c>
      <c r="L133" s="1" t="s">
        <v>236</v>
      </c>
      <c r="M133" s="1" t="s">
        <v>235</v>
      </c>
    </row>
    <row r="134" spans="2:22" ht="30" x14ac:dyDescent="0.25">
      <c r="B134" s="4" t="s">
        <v>658</v>
      </c>
      <c r="C134" s="4" t="s">
        <v>787</v>
      </c>
      <c r="D134" s="1" t="s">
        <v>731</v>
      </c>
      <c r="E134" s="112">
        <v>43600</v>
      </c>
      <c r="F134" s="112">
        <v>43605</v>
      </c>
      <c r="G134" s="98" t="s">
        <v>235</v>
      </c>
      <c r="H134" s="98" t="s">
        <v>235</v>
      </c>
      <c r="I134" s="98" t="s">
        <v>235</v>
      </c>
      <c r="J134" s="98" t="s">
        <v>235</v>
      </c>
      <c r="K134" s="98" t="s">
        <v>236</v>
      </c>
      <c r="L134" s="98" t="s">
        <v>236</v>
      </c>
      <c r="M134" s="98" t="s">
        <v>236</v>
      </c>
      <c r="N134" s="98"/>
      <c r="O134" s="98"/>
      <c r="P134" s="98"/>
      <c r="Q134" s="98"/>
      <c r="R134" s="98"/>
      <c r="S134" s="98"/>
      <c r="T134" s="98"/>
      <c r="U134" s="98"/>
      <c r="V134" s="98"/>
    </row>
    <row r="135" spans="2:22" ht="30" x14ac:dyDescent="0.25">
      <c r="B135" s="4" t="s">
        <v>658</v>
      </c>
      <c r="C135" s="4" t="s">
        <v>710</v>
      </c>
      <c r="D135" s="1" t="s">
        <v>731</v>
      </c>
      <c r="E135" s="112">
        <v>43621</v>
      </c>
      <c r="F135" s="112">
        <v>43692</v>
      </c>
      <c r="G135" s="98" t="s">
        <v>235</v>
      </c>
      <c r="H135" s="98" t="s">
        <v>235</v>
      </c>
      <c r="I135" s="98" t="s">
        <v>235</v>
      </c>
      <c r="J135" s="98" t="s">
        <v>235</v>
      </c>
      <c r="K135" s="98" t="s">
        <v>236</v>
      </c>
      <c r="L135" s="98" t="s">
        <v>236</v>
      </c>
      <c r="M135" s="98" t="s">
        <v>236</v>
      </c>
    </row>
    <row r="136" spans="2:22" ht="45" x14ac:dyDescent="0.25">
      <c r="B136" s="4" t="s">
        <v>658</v>
      </c>
      <c r="C136" s="4" t="s">
        <v>788</v>
      </c>
      <c r="D136" s="1" t="s">
        <v>669</v>
      </c>
      <c r="E136" s="112">
        <v>43625</v>
      </c>
      <c r="F136" s="112">
        <v>43689</v>
      </c>
      <c r="G136" s="98" t="s">
        <v>235</v>
      </c>
      <c r="H136" s="98" t="s">
        <v>235</v>
      </c>
      <c r="I136" s="98" t="s">
        <v>235</v>
      </c>
      <c r="J136" s="98" t="s">
        <v>235</v>
      </c>
      <c r="K136" s="98" t="s">
        <v>236</v>
      </c>
      <c r="L136" s="98" t="s">
        <v>236</v>
      </c>
      <c r="M136" s="98" t="s">
        <v>236</v>
      </c>
      <c r="N136" s="98"/>
      <c r="O136" s="98"/>
      <c r="P136" s="98"/>
      <c r="Q136" s="98"/>
      <c r="R136" s="98"/>
      <c r="S136" s="98"/>
      <c r="T136" s="98"/>
      <c r="U136" s="98"/>
      <c r="V136" s="98"/>
    </row>
    <row r="137" spans="2:22" ht="30" x14ac:dyDescent="0.25">
      <c r="B137" s="4" t="s">
        <v>658</v>
      </c>
      <c r="C137" s="4" t="s">
        <v>789</v>
      </c>
      <c r="D137" s="1" t="s">
        <v>669</v>
      </c>
      <c r="E137" s="112">
        <v>43692</v>
      </c>
      <c r="F137" s="112">
        <v>43818</v>
      </c>
      <c r="G137" s="98" t="s">
        <v>235</v>
      </c>
      <c r="H137" s="98" t="s">
        <v>235</v>
      </c>
      <c r="I137" s="98" t="s">
        <v>236</v>
      </c>
      <c r="J137" s="98" t="s">
        <v>235</v>
      </c>
      <c r="K137" s="98" t="s">
        <v>236</v>
      </c>
      <c r="L137" s="98" t="s">
        <v>236</v>
      </c>
      <c r="M137" s="98" t="s">
        <v>236</v>
      </c>
    </row>
    <row r="138" spans="2:22" ht="30" x14ac:dyDescent="0.25">
      <c r="B138" s="4" t="s">
        <v>658</v>
      </c>
      <c r="C138" s="4" t="s">
        <v>790</v>
      </c>
      <c r="D138" s="1" t="s">
        <v>669</v>
      </c>
      <c r="E138" s="112">
        <v>43676</v>
      </c>
      <c r="F138" s="112">
        <v>43679</v>
      </c>
      <c r="G138" s="98" t="s">
        <v>235</v>
      </c>
      <c r="H138" s="98" t="s">
        <v>235</v>
      </c>
      <c r="I138" s="98" t="s">
        <v>236</v>
      </c>
      <c r="J138" s="98" t="s">
        <v>235</v>
      </c>
      <c r="K138" s="98" t="s">
        <v>236</v>
      </c>
      <c r="L138" s="98" t="s">
        <v>236</v>
      </c>
      <c r="M138" s="98" t="s">
        <v>236</v>
      </c>
      <c r="N138" s="98" t="s">
        <v>677</v>
      </c>
      <c r="O138" s="98" t="s">
        <v>675</v>
      </c>
      <c r="P138" s="98" t="s">
        <v>675</v>
      </c>
      <c r="Q138" s="98" t="s">
        <v>674</v>
      </c>
      <c r="R138" s="98" t="s">
        <v>674</v>
      </c>
      <c r="S138" s="98" t="s">
        <v>675</v>
      </c>
      <c r="T138" s="98" t="s">
        <v>674</v>
      </c>
      <c r="U138" s="98" t="s">
        <v>675</v>
      </c>
      <c r="V138" s="98" t="s">
        <v>674</v>
      </c>
    </row>
    <row r="139" spans="2:22" ht="30" x14ac:dyDescent="0.25">
      <c r="B139" s="4" t="s">
        <v>658</v>
      </c>
      <c r="C139" s="4" t="s">
        <v>797</v>
      </c>
      <c r="D139" s="1" t="s">
        <v>731</v>
      </c>
      <c r="E139" s="112">
        <v>42858</v>
      </c>
      <c r="F139" s="112">
        <v>42858</v>
      </c>
      <c r="G139" s="98" t="s">
        <v>235</v>
      </c>
      <c r="H139" s="98" t="s">
        <v>235</v>
      </c>
      <c r="I139" s="98" t="s">
        <v>236</v>
      </c>
      <c r="J139" s="98" t="s">
        <v>235</v>
      </c>
      <c r="K139" s="98" t="s">
        <v>236</v>
      </c>
      <c r="L139" s="98" t="s">
        <v>236</v>
      </c>
      <c r="M139" s="98" t="s">
        <v>236</v>
      </c>
      <c r="N139" s="98" t="s">
        <v>675</v>
      </c>
      <c r="O139" s="98" t="s">
        <v>675</v>
      </c>
      <c r="P139" s="98" t="s">
        <v>675</v>
      </c>
      <c r="Q139" s="98" t="s">
        <v>674</v>
      </c>
      <c r="R139" s="98" t="s">
        <v>674</v>
      </c>
      <c r="S139" s="98" t="s">
        <v>674</v>
      </c>
      <c r="T139" s="98" t="s">
        <v>674</v>
      </c>
      <c r="U139" s="98" t="s">
        <v>674</v>
      </c>
      <c r="V139" s="98" t="s">
        <v>674</v>
      </c>
    </row>
    <row r="140" spans="2:22" ht="30" x14ac:dyDescent="0.25">
      <c r="B140" s="4" t="s">
        <v>658</v>
      </c>
      <c r="C140" s="4" t="s">
        <v>797</v>
      </c>
      <c r="D140" s="1" t="s">
        <v>731</v>
      </c>
      <c r="E140" s="112">
        <v>42978</v>
      </c>
      <c r="F140" s="112">
        <v>42997</v>
      </c>
      <c r="G140" s="98" t="s">
        <v>235</v>
      </c>
      <c r="H140" s="98" t="s">
        <v>235</v>
      </c>
      <c r="I140" s="98" t="s">
        <v>236</v>
      </c>
      <c r="J140" s="98" t="s">
        <v>235</v>
      </c>
      <c r="K140" s="98" t="s">
        <v>236</v>
      </c>
      <c r="L140" s="98" t="s">
        <v>236</v>
      </c>
      <c r="M140" s="98" t="s">
        <v>236</v>
      </c>
    </row>
    <row r="141" spans="2:22" ht="30" x14ac:dyDescent="0.25">
      <c r="B141" s="4" t="s">
        <v>658</v>
      </c>
      <c r="C141" s="4" t="s">
        <v>798</v>
      </c>
      <c r="D141" s="1" t="s">
        <v>731</v>
      </c>
      <c r="E141" s="112">
        <v>42922</v>
      </c>
      <c r="F141" s="112">
        <v>43080</v>
      </c>
      <c r="G141" s="98" t="s">
        <v>235</v>
      </c>
      <c r="H141" s="98" t="s">
        <v>235</v>
      </c>
      <c r="I141" s="98" t="s">
        <v>235</v>
      </c>
      <c r="J141" s="98" t="s">
        <v>235</v>
      </c>
      <c r="K141" s="98" t="s">
        <v>236</v>
      </c>
      <c r="L141" s="98" t="s">
        <v>236</v>
      </c>
      <c r="M141" s="98" t="s">
        <v>236</v>
      </c>
      <c r="N141" s="98" t="s">
        <v>675</v>
      </c>
      <c r="O141" s="98" t="s">
        <v>675</v>
      </c>
      <c r="P141" s="98" t="s">
        <v>675</v>
      </c>
      <c r="Q141" s="98" t="s">
        <v>674</v>
      </c>
      <c r="R141" s="98" t="s">
        <v>674</v>
      </c>
      <c r="S141" s="98" t="s">
        <v>674</v>
      </c>
      <c r="T141" s="98" t="s">
        <v>674</v>
      </c>
      <c r="U141" s="98" t="s">
        <v>674</v>
      </c>
      <c r="V141" s="98" t="s">
        <v>674</v>
      </c>
    </row>
    <row r="142" spans="2:22" ht="45" x14ac:dyDescent="0.25">
      <c r="B142" s="4" t="s">
        <v>658</v>
      </c>
      <c r="C142" s="4" t="s">
        <v>799</v>
      </c>
      <c r="D142" s="1" t="s">
        <v>731</v>
      </c>
      <c r="E142" s="112">
        <v>42561</v>
      </c>
      <c r="F142" s="112">
        <v>43008</v>
      </c>
      <c r="G142" s="98" t="s">
        <v>235</v>
      </c>
      <c r="H142" s="98" t="s">
        <v>236</v>
      </c>
      <c r="I142" s="98" t="s">
        <v>236</v>
      </c>
      <c r="J142" s="98" t="s">
        <v>236</v>
      </c>
      <c r="K142" s="98" t="s">
        <v>236</v>
      </c>
      <c r="L142" s="98" t="s">
        <v>236</v>
      </c>
      <c r="M142" s="98" t="s">
        <v>236</v>
      </c>
    </row>
    <row r="143" spans="2:22" ht="30" x14ac:dyDescent="0.25">
      <c r="B143" s="4" t="s">
        <v>658</v>
      </c>
      <c r="C143" s="4" t="s">
        <v>800</v>
      </c>
      <c r="D143" s="1" t="s">
        <v>731</v>
      </c>
      <c r="E143" s="112">
        <v>42410</v>
      </c>
      <c r="F143" s="112">
        <v>42410</v>
      </c>
      <c r="G143" s="98" t="s">
        <v>235</v>
      </c>
      <c r="H143" s="98" t="s">
        <v>235</v>
      </c>
      <c r="I143" s="98" t="s">
        <v>235</v>
      </c>
      <c r="J143" s="98" t="s">
        <v>235</v>
      </c>
      <c r="K143" s="98" t="s">
        <v>236</v>
      </c>
      <c r="L143" s="98" t="s">
        <v>236</v>
      </c>
      <c r="M143" s="98" t="s">
        <v>236</v>
      </c>
    </row>
    <row r="144" spans="2:22" ht="45" x14ac:dyDescent="0.25">
      <c r="B144" s="4" t="s">
        <v>658</v>
      </c>
      <c r="C144" s="4" t="s">
        <v>801</v>
      </c>
      <c r="D144" s="1" t="s">
        <v>731</v>
      </c>
      <c r="E144" s="112">
        <v>42653</v>
      </c>
      <c r="F144" s="112">
        <v>42682</v>
      </c>
      <c r="G144" s="98" t="s">
        <v>235</v>
      </c>
      <c r="H144" s="98" t="s">
        <v>235</v>
      </c>
      <c r="I144" s="98" t="s">
        <v>236</v>
      </c>
      <c r="J144" s="98" t="s">
        <v>235</v>
      </c>
      <c r="K144" s="98" t="s">
        <v>236</v>
      </c>
      <c r="L144" s="98" t="s">
        <v>236</v>
      </c>
      <c r="M144" s="98" t="s">
        <v>236</v>
      </c>
      <c r="N144" s="98"/>
      <c r="O144" s="98"/>
      <c r="P144" s="98"/>
      <c r="Q144" s="98"/>
      <c r="R144" s="98"/>
      <c r="S144" s="98"/>
      <c r="T144" s="98"/>
      <c r="U144" s="98"/>
      <c r="V144" s="98"/>
    </row>
    <row r="145" spans="2:13" ht="30" x14ac:dyDescent="0.25">
      <c r="B145" s="4" t="s">
        <v>658</v>
      </c>
      <c r="C145" s="4" t="s">
        <v>803</v>
      </c>
      <c r="D145" s="1" t="s">
        <v>731</v>
      </c>
      <c r="E145" s="112">
        <v>42522</v>
      </c>
      <c r="F145" s="112">
        <v>42473</v>
      </c>
      <c r="G145" s="98" t="s">
        <v>235</v>
      </c>
      <c r="H145" s="98" t="s">
        <v>235</v>
      </c>
      <c r="I145" s="98" t="s">
        <v>236</v>
      </c>
      <c r="J145" s="98" t="s">
        <v>235</v>
      </c>
      <c r="K145" s="98" t="s">
        <v>236</v>
      </c>
      <c r="L145" s="98" t="s">
        <v>236</v>
      </c>
      <c r="M145" s="98" t="s">
        <v>236</v>
      </c>
    </row>
    <row r="146" spans="2:13" ht="30" x14ac:dyDescent="0.25">
      <c r="B146" s="4" t="s">
        <v>658</v>
      </c>
      <c r="C146" s="4" t="s">
        <v>800</v>
      </c>
      <c r="D146" s="1" t="s">
        <v>731</v>
      </c>
      <c r="E146" s="112">
        <v>42255</v>
      </c>
      <c r="F146" s="112" t="s">
        <v>804</v>
      </c>
      <c r="G146" s="98" t="s">
        <v>235</v>
      </c>
      <c r="H146" s="98" t="s">
        <v>235</v>
      </c>
      <c r="I146" s="98" t="s">
        <v>236</v>
      </c>
      <c r="J146" s="98" t="s">
        <v>235</v>
      </c>
      <c r="K146" s="98" t="s">
        <v>236</v>
      </c>
      <c r="L146" s="98" t="s">
        <v>236</v>
      </c>
      <c r="M146" s="98" t="s">
        <v>236</v>
      </c>
    </row>
    <row r="147" spans="2:13" ht="30" x14ac:dyDescent="0.25">
      <c r="B147" s="4" t="s">
        <v>658</v>
      </c>
    </row>
    <row r="148" spans="2:13" ht="30" x14ac:dyDescent="0.25">
      <c r="B148" s="4" t="s">
        <v>658</v>
      </c>
      <c r="C148" s="153" t="s">
        <v>1125</v>
      </c>
      <c r="D148" s="4" t="s">
        <v>678</v>
      </c>
      <c r="E148" s="112">
        <v>40533</v>
      </c>
      <c r="F148" s="112">
        <v>40533</v>
      </c>
      <c r="G148" s="112" t="s">
        <v>235</v>
      </c>
      <c r="H148" s="209" t="s">
        <v>236</v>
      </c>
      <c r="I148" s="112" t="s">
        <v>236</v>
      </c>
      <c r="J148" s="112" t="s">
        <v>235</v>
      </c>
      <c r="K148" s="112" t="s">
        <v>236</v>
      </c>
      <c r="L148" s="112" t="s">
        <v>236</v>
      </c>
      <c r="M148" s="112" t="s">
        <v>236</v>
      </c>
    </row>
    <row r="149" spans="2:13" ht="30" x14ac:dyDescent="0.25">
      <c r="B149" s="4" t="s">
        <v>658</v>
      </c>
      <c r="C149" s="153" t="s">
        <v>999</v>
      </c>
      <c r="D149" s="4" t="s">
        <v>678</v>
      </c>
      <c r="E149" s="209">
        <v>39828</v>
      </c>
      <c r="F149" s="112">
        <v>40169</v>
      </c>
      <c r="G149" s="112" t="s">
        <v>235</v>
      </c>
      <c r="H149" s="112" t="s">
        <v>236</v>
      </c>
      <c r="I149" s="112" t="s">
        <v>236</v>
      </c>
      <c r="J149" s="112" t="s">
        <v>236</v>
      </c>
      <c r="K149" s="112" t="s">
        <v>236</v>
      </c>
      <c r="L149" s="112" t="s">
        <v>236</v>
      </c>
      <c r="M149" s="112" t="s">
        <v>236</v>
      </c>
    </row>
    <row r="150" spans="2:13" ht="30" x14ac:dyDescent="0.25">
      <c r="B150" s="4" t="s">
        <v>658</v>
      </c>
      <c r="C150" s="153" t="s">
        <v>1000</v>
      </c>
      <c r="D150" s="4" t="s">
        <v>678</v>
      </c>
      <c r="E150" s="112">
        <v>42303</v>
      </c>
      <c r="F150" s="112">
        <v>42303</v>
      </c>
      <c r="G150" s="112" t="s">
        <v>235</v>
      </c>
      <c r="H150" s="112" t="s">
        <v>236</v>
      </c>
      <c r="I150" s="112" t="s">
        <v>236</v>
      </c>
      <c r="J150" s="112" t="s">
        <v>235</v>
      </c>
      <c r="K150" s="112" t="s">
        <v>236</v>
      </c>
      <c r="L150" s="112" t="s">
        <v>236</v>
      </c>
      <c r="M150" s="112" t="s">
        <v>236</v>
      </c>
    </row>
    <row r="151" spans="2:13" ht="30" x14ac:dyDescent="0.25">
      <c r="B151" s="4" t="s">
        <v>658</v>
      </c>
      <c r="C151" s="153" t="s">
        <v>1001</v>
      </c>
      <c r="D151" s="4" t="s">
        <v>678</v>
      </c>
      <c r="E151" s="112">
        <v>42194</v>
      </c>
      <c r="F151" s="112">
        <v>42226</v>
      </c>
      <c r="G151" s="112" t="s">
        <v>235</v>
      </c>
      <c r="H151" s="112" t="s">
        <v>236</v>
      </c>
      <c r="I151" s="112" t="s">
        <v>236</v>
      </c>
      <c r="J151" s="112" t="s">
        <v>235</v>
      </c>
      <c r="K151" s="112" t="s">
        <v>236</v>
      </c>
      <c r="L151" s="112" t="s">
        <v>236</v>
      </c>
      <c r="M151" s="112" t="s">
        <v>236</v>
      </c>
    </row>
    <row r="152" spans="2:13" ht="27.75" customHeight="1" x14ac:dyDescent="0.25">
      <c r="B152" s="4" t="s">
        <v>658</v>
      </c>
      <c r="C152" s="153" t="s">
        <v>1002</v>
      </c>
      <c r="D152" s="4" t="s">
        <v>678</v>
      </c>
      <c r="E152" s="112">
        <v>41933</v>
      </c>
      <c r="F152" s="112">
        <v>41953</v>
      </c>
      <c r="G152" s="112" t="s">
        <v>235</v>
      </c>
      <c r="H152" s="112" t="s">
        <v>236</v>
      </c>
      <c r="I152" s="112" t="s">
        <v>236</v>
      </c>
      <c r="J152" s="112" t="s">
        <v>235</v>
      </c>
      <c r="K152" s="112" t="s">
        <v>236</v>
      </c>
      <c r="L152" s="112" t="s">
        <v>236</v>
      </c>
      <c r="M152" s="112" t="s">
        <v>236</v>
      </c>
    </row>
    <row r="153" spans="2:13" ht="30" x14ac:dyDescent="0.25">
      <c r="B153" s="4" t="s">
        <v>658</v>
      </c>
      <c r="C153" s="153" t="s">
        <v>1003</v>
      </c>
      <c r="D153" s="4" t="s">
        <v>678</v>
      </c>
      <c r="E153" s="112">
        <v>42051</v>
      </c>
      <c r="F153" s="112">
        <v>41947</v>
      </c>
      <c r="G153" s="112" t="s">
        <v>235</v>
      </c>
      <c r="I153" s="112" t="s">
        <v>236</v>
      </c>
      <c r="J153" s="112" t="s">
        <v>235</v>
      </c>
      <c r="K153" s="112" t="s">
        <v>236</v>
      </c>
      <c r="L153" s="112" t="s">
        <v>236</v>
      </c>
      <c r="M153" s="112" t="s">
        <v>236</v>
      </c>
    </row>
    <row r="154" spans="2:13" ht="30" x14ac:dyDescent="0.25">
      <c r="B154" s="4" t="s">
        <v>658</v>
      </c>
      <c r="C154" s="153" t="s">
        <v>1004</v>
      </c>
      <c r="D154" s="4" t="s">
        <v>678</v>
      </c>
      <c r="E154" s="112">
        <v>41352</v>
      </c>
      <c r="F154" s="112">
        <v>41754</v>
      </c>
      <c r="G154" s="112" t="s">
        <v>235</v>
      </c>
      <c r="H154" s="112" t="s">
        <v>236</v>
      </c>
      <c r="I154" s="112" t="s">
        <v>236</v>
      </c>
      <c r="J154" s="112" t="s">
        <v>235</v>
      </c>
      <c r="K154" s="112" t="s">
        <v>236</v>
      </c>
      <c r="L154" s="112" t="s">
        <v>236</v>
      </c>
      <c r="M154" s="112" t="s">
        <v>236</v>
      </c>
    </row>
    <row r="155" spans="2:13" ht="30" x14ac:dyDescent="0.25">
      <c r="B155" s="4" t="s">
        <v>658</v>
      </c>
      <c r="C155" s="153" t="s">
        <v>1005</v>
      </c>
      <c r="D155" s="4" t="s">
        <v>678</v>
      </c>
      <c r="E155" s="112">
        <v>41327</v>
      </c>
      <c r="F155" s="112">
        <v>41575</v>
      </c>
      <c r="G155" s="112" t="s">
        <v>235</v>
      </c>
      <c r="I155" s="112" t="s">
        <v>236</v>
      </c>
      <c r="J155" s="112" t="s">
        <v>235</v>
      </c>
      <c r="K155" s="112" t="s">
        <v>236</v>
      </c>
      <c r="L155" s="112" t="s">
        <v>236</v>
      </c>
      <c r="M155" s="112" t="s">
        <v>236</v>
      </c>
    </row>
    <row r="156" spans="2:13" ht="30" x14ac:dyDescent="0.25">
      <c r="B156" s="4" t="s">
        <v>658</v>
      </c>
      <c r="C156" s="153" t="s">
        <v>1006</v>
      </c>
      <c r="D156" s="4" t="s">
        <v>678</v>
      </c>
      <c r="E156" s="112">
        <v>41372</v>
      </c>
      <c r="F156" s="112">
        <v>41508</v>
      </c>
      <c r="G156" s="112" t="s">
        <v>235</v>
      </c>
      <c r="H156" s="209" t="s">
        <v>236</v>
      </c>
      <c r="I156" s="112" t="s">
        <v>236</v>
      </c>
      <c r="J156" s="112" t="s">
        <v>235</v>
      </c>
      <c r="K156" s="112" t="s">
        <v>236</v>
      </c>
      <c r="L156" s="112" t="s">
        <v>236</v>
      </c>
      <c r="M156" s="112" t="s">
        <v>236</v>
      </c>
    </row>
    <row r="157" spans="2:13" ht="30" x14ac:dyDescent="0.25">
      <c r="B157" s="4" t="s">
        <v>658</v>
      </c>
      <c r="C157" s="153" t="s">
        <v>1125</v>
      </c>
      <c r="D157" s="4" t="s">
        <v>678</v>
      </c>
      <c r="E157" s="112">
        <v>40533</v>
      </c>
      <c r="F157" s="112">
        <v>40533</v>
      </c>
      <c r="G157" s="112" t="s">
        <v>235</v>
      </c>
      <c r="H157" s="209" t="s">
        <v>236</v>
      </c>
      <c r="I157" s="112" t="s">
        <v>236</v>
      </c>
      <c r="J157" s="112" t="s">
        <v>235</v>
      </c>
      <c r="K157" s="112" t="s">
        <v>236</v>
      </c>
      <c r="L157" s="112" t="s">
        <v>236</v>
      </c>
      <c r="M157" s="112" t="s">
        <v>236</v>
      </c>
    </row>
    <row r="158" spans="2:13" ht="30" x14ac:dyDescent="0.25">
      <c r="B158" s="4" t="s">
        <v>474</v>
      </c>
      <c r="C158" s="4" t="s">
        <v>764</v>
      </c>
      <c r="D158" s="1" t="s">
        <v>669</v>
      </c>
      <c r="E158" s="112">
        <v>42381</v>
      </c>
      <c r="F158" s="112">
        <v>43715</v>
      </c>
      <c r="G158" s="1" t="s">
        <v>235</v>
      </c>
      <c r="H158" s="1" t="s">
        <v>235</v>
      </c>
      <c r="I158" s="1" t="s">
        <v>235</v>
      </c>
      <c r="J158" s="1" t="s">
        <v>236</v>
      </c>
      <c r="K158" s="1" t="s">
        <v>236</v>
      </c>
      <c r="L158" s="1" t="s">
        <v>236</v>
      </c>
      <c r="M158" s="1" t="s">
        <v>236</v>
      </c>
    </row>
    <row r="159" spans="2:13" ht="30" x14ac:dyDescent="0.25">
      <c r="B159" s="4" t="s">
        <v>474</v>
      </c>
      <c r="C159" s="4" t="s">
        <v>765</v>
      </c>
      <c r="D159" s="1" t="s">
        <v>669</v>
      </c>
      <c r="E159" s="112">
        <v>41659</v>
      </c>
      <c r="F159" s="98" t="s">
        <v>766</v>
      </c>
      <c r="G159" s="98" t="s">
        <v>235</v>
      </c>
      <c r="H159" s="98" t="s">
        <v>235</v>
      </c>
      <c r="I159" s="1" t="s">
        <v>236</v>
      </c>
      <c r="J159" s="1" t="s">
        <v>235</v>
      </c>
      <c r="K159" s="1" t="s">
        <v>236</v>
      </c>
      <c r="L159" s="1" t="s">
        <v>236</v>
      </c>
      <c r="M159" s="1" t="s">
        <v>236</v>
      </c>
    </row>
    <row r="160" spans="2:13" ht="30" x14ac:dyDescent="0.25">
      <c r="B160" s="4" t="s">
        <v>474</v>
      </c>
      <c r="C160" s="4" t="s">
        <v>767</v>
      </c>
      <c r="D160" s="1" t="s">
        <v>669</v>
      </c>
      <c r="E160" s="112">
        <v>40940</v>
      </c>
      <c r="F160" s="112">
        <v>41575</v>
      </c>
      <c r="G160" s="98" t="s">
        <v>235</v>
      </c>
      <c r="H160" s="98" t="s">
        <v>235</v>
      </c>
      <c r="I160" s="98" t="s">
        <v>235</v>
      </c>
      <c r="J160" s="98" t="s">
        <v>235</v>
      </c>
      <c r="K160" s="98" t="s">
        <v>236</v>
      </c>
      <c r="L160" s="98" t="s">
        <v>236</v>
      </c>
      <c r="M160" s="98" t="s">
        <v>236</v>
      </c>
    </row>
    <row r="161" spans="2:22" ht="30" x14ac:dyDescent="0.25">
      <c r="B161" s="4" t="s">
        <v>474</v>
      </c>
      <c r="C161" s="4" t="s">
        <v>764</v>
      </c>
      <c r="D161" s="1" t="s">
        <v>669</v>
      </c>
      <c r="E161" s="112">
        <v>41995</v>
      </c>
      <c r="F161" s="112">
        <v>41948</v>
      </c>
      <c r="G161" s="98" t="s">
        <v>235</v>
      </c>
      <c r="H161" s="98" t="s">
        <v>236</v>
      </c>
      <c r="I161" s="98" t="s">
        <v>236</v>
      </c>
      <c r="J161" s="98" t="s">
        <v>236</v>
      </c>
      <c r="K161" s="98" t="s">
        <v>236</v>
      </c>
      <c r="L161" s="98" t="s">
        <v>236</v>
      </c>
      <c r="M161" s="98" t="s">
        <v>236</v>
      </c>
      <c r="N161" s="98"/>
      <c r="O161" s="98"/>
      <c r="P161" s="98"/>
      <c r="Q161" s="98"/>
      <c r="R161" s="98"/>
      <c r="S161" s="98"/>
      <c r="T161" s="98"/>
      <c r="U161" s="98"/>
      <c r="V161" s="98"/>
    </row>
    <row r="162" spans="2:22" ht="45" x14ac:dyDescent="0.25">
      <c r="B162" s="4" t="s">
        <v>771</v>
      </c>
      <c r="D162" s="98" t="s">
        <v>505</v>
      </c>
      <c r="E162" s="112">
        <v>35067</v>
      </c>
      <c r="F162" s="112">
        <v>40200</v>
      </c>
      <c r="G162" s="98" t="s">
        <v>386</v>
      </c>
      <c r="H162" s="98" t="s">
        <v>235</v>
      </c>
      <c r="I162" s="98" t="s">
        <v>235</v>
      </c>
      <c r="J162" s="98" t="s">
        <v>236</v>
      </c>
      <c r="K162" s="98" t="s">
        <v>236</v>
      </c>
      <c r="L162" s="98" t="s">
        <v>236</v>
      </c>
      <c r="M162" s="98" t="s">
        <v>236</v>
      </c>
    </row>
    <row r="163" spans="2:22" ht="30" x14ac:dyDescent="0.25">
      <c r="B163" s="153" t="s">
        <v>474</v>
      </c>
      <c r="C163" s="4" t="s">
        <v>1007</v>
      </c>
      <c r="D163" s="153" t="s">
        <v>900</v>
      </c>
      <c r="E163" s="112">
        <v>43469</v>
      </c>
      <c r="F163" s="112">
        <v>43759</v>
      </c>
      <c r="G163" s="112" t="s">
        <v>235</v>
      </c>
      <c r="H163" s="112" t="s">
        <v>235</v>
      </c>
      <c r="I163" s="112" t="s">
        <v>236</v>
      </c>
      <c r="J163" s="112" t="s">
        <v>235</v>
      </c>
      <c r="K163" s="112" t="s">
        <v>236</v>
      </c>
      <c r="L163" s="112" t="s">
        <v>236</v>
      </c>
      <c r="M163" s="112" t="s">
        <v>236</v>
      </c>
    </row>
    <row r="164" spans="2:22" ht="30.75" x14ac:dyDescent="0.3">
      <c r="B164" s="153" t="s">
        <v>474</v>
      </c>
      <c r="C164" s="213" t="s">
        <v>1008</v>
      </c>
      <c r="D164" s="153" t="s">
        <v>900</v>
      </c>
      <c r="E164" s="112">
        <v>42010</v>
      </c>
      <c r="F164" s="112">
        <v>42219</v>
      </c>
      <c r="G164" s="112" t="s">
        <v>235</v>
      </c>
      <c r="I164" s="112" t="s">
        <v>236</v>
      </c>
      <c r="J164" s="112" t="s">
        <v>236</v>
      </c>
      <c r="K164" s="112" t="s">
        <v>236</v>
      </c>
      <c r="L164" s="112" t="s">
        <v>236</v>
      </c>
      <c r="M164" s="112" t="s">
        <v>236</v>
      </c>
    </row>
    <row r="165" spans="2:22" ht="30" x14ac:dyDescent="0.25">
      <c r="B165" s="153" t="s">
        <v>474</v>
      </c>
      <c r="C165" s="1"/>
      <c r="D165" s="153" t="s">
        <v>900</v>
      </c>
      <c r="E165" s="112">
        <v>43112</v>
      </c>
      <c r="F165" s="112">
        <v>43448</v>
      </c>
      <c r="G165" s="112" t="s">
        <v>235</v>
      </c>
      <c r="I165" s="112" t="s">
        <v>236</v>
      </c>
      <c r="J165" s="112" t="s">
        <v>1009</v>
      </c>
      <c r="K165" s="112" t="s">
        <v>1010</v>
      </c>
      <c r="L165" s="112" t="s">
        <v>236</v>
      </c>
      <c r="M165" s="112" t="s">
        <v>236</v>
      </c>
    </row>
    <row r="166" spans="2:22" ht="30" x14ac:dyDescent="0.25">
      <c r="B166" s="153" t="s">
        <v>474</v>
      </c>
      <c r="C166" s="4" t="s">
        <v>1011</v>
      </c>
      <c r="D166" s="153" t="s">
        <v>900</v>
      </c>
      <c r="E166" s="112">
        <v>42535</v>
      </c>
      <c r="F166" s="112">
        <v>42697</v>
      </c>
      <c r="G166" s="112" t="s">
        <v>235</v>
      </c>
      <c r="H166" s="112" t="s">
        <v>236</v>
      </c>
      <c r="I166" s="112" t="s">
        <v>236</v>
      </c>
      <c r="J166" s="112" t="s">
        <v>236</v>
      </c>
      <c r="K166" s="112" t="s">
        <v>236</v>
      </c>
      <c r="L166" s="112" t="s">
        <v>236</v>
      </c>
      <c r="M166" s="112" t="s">
        <v>236</v>
      </c>
    </row>
    <row r="167" spans="2:22" ht="30" x14ac:dyDescent="0.25">
      <c r="B167" s="153" t="s">
        <v>474</v>
      </c>
      <c r="C167" s="4" t="s">
        <v>1012</v>
      </c>
      <c r="D167" s="153" t="s">
        <v>900</v>
      </c>
      <c r="E167" s="214">
        <v>43474</v>
      </c>
      <c r="F167" s="112">
        <v>43833</v>
      </c>
      <c r="G167" s="112" t="s">
        <v>235</v>
      </c>
      <c r="H167" s="112" t="s">
        <v>236</v>
      </c>
      <c r="I167" s="112" t="s">
        <v>236</v>
      </c>
      <c r="J167" s="112" t="s">
        <v>236</v>
      </c>
      <c r="K167" s="112" t="s">
        <v>236</v>
      </c>
      <c r="L167" s="112" t="s">
        <v>236</v>
      </c>
      <c r="M167" s="112" t="s">
        <v>236</v>
      </c>
    </row>
    <row r="168" spans="2:22" ht="30" x14ac:dyDescent="0.25">
      <c r="B168" s="153" t="s">
        <v>474</v>
      </c>
      <c r="C168" s="4" t="s">
        <v>1013</v>
      </c>
      <c r="D168" s="153" t="s">
        <v>1014</v>
      </c>
      <c r="E168" s="112">
        <v>39832</v>
      </c>
      <c r="F168" s="112">
        <v>40050</v>
      </c>
      <c r="G168" s="112" t="s">
        <v>235</v>
      </c>
      <c r="H168" s="112" t="s">
        <v>236</v>
      </c>
      <c r="I168" s="112" t="s">
        <v>236</v>
      </c>
      <c r="J168" s="112" t="s">
        <v>236</v>
      </c>
      <c r="K168" s="112" t="s">
        <v>236</v>
      </c>
      <c r="L168" s="112" t="s">
        <v>236</v>
      </c>
      <c r="M168" s="112" t="s">
        <v>236</v>
      </c>
    </row>
    <row r="169" spans="2:22" ht="30" x14ac:dyDescent="0.25">
      <c r="B169" s="4" t="s">
        <v>499</v>
      </c>
      <c r="C169" s="4" t="s">
        <v>758</v>
      </c>
      <c r="D169" s="1" t="s">
        <v>669</v>
      </c>
      <c r="E169" s="112">
        <v>44252</v>
      </c>
      <c r="F169" s="112">
        <v>44280</v>
      </c>
      <c r="G169" s="98" t="s">
        <v>235</v>
      </c>
      <c r="H169" s="98" t="s">
        <v>235</v>
      </c>
      <c r="I169" s="98" t="s">
        <v>236</v>
      </c>
      <c r="J169" s="98" t="s">
        <v>236</v>
      </c>
      <c r="K169" s="98" t="s">
        <v>236</v>
      </c>
      <c r="L169" s="98" t="s">
        <v>236</v>
      </c>
      <c r="M169" s="98" t="s">
        <v>235</v>
      </c>
      <c r="N169" s="98"/>
      <c r="O169" s="98"/>
      <c r="P169" s="98"/>
      <c r="Q169" s="98"/>
      <c r="R169" s="98"/>
      <c r="S169" s="98"/>
      <c r="T169" s="98"/>
      <c r="U169" s="98"/>
      <c r="V169" s="98"/>
    </row>
    <row r="170" spans="2:22" ht="30" x14ac:dyDescent="0.25">
      <c r="B170" s="4" t="s">
        <v>499</v>
      </c>
      <c r="C170" s="4" t="s">
        <v>751</v>
      </c>
      <c r="D170" s="1" t="s">
        <v>669</v>
      </c>
      <c r="E170" s="209">
        <v>44237</v>
      </c>
      <c r="F170" s="112">
        <v>44418</v>
      </c>
      <c r="G170" s="98" t="s">
        <v>235</v>
      </c>
      <c r="H170" s="98" t="s">
        <v>235</v>
      </c>
      <c r="I170" s="98" t="s">
        <v>236</v>
      </c>
      <c r="J170" s="98" t="s">
        <v>235</v>
      </c>
      <c r="K170" s="98" t="s">
        <v>236</v>
      </c>
      <c r="L170" s="98" t="s">
        <v>236</v>
      </c>
      <c r="M170" s="98" t="s">
        <v>236</v>
      </c>
    </row>
    <row r="171" spans="2:22" ht="30" x14ac:dyDescent="0.25">
      <c r="B171" s="4" t="s">
        <v>499</v>
      </c>
      <c r="C171" s="4" t="s">
        <v>751</v>
      </c>
      <c r="D171" s="1" t="s">
        <v>669</v>
      </c>
      <c r="E171" s="112">
        <v>43861</v>
      </c>
      <c r="F171" s="112">
        <v>44289</v>
      </c>
      <c r="G171" s="98" t="s">
        <v>235</v>
      </c>
      <c r="H171" s="98" t="s">
        <v>235</v>
      </c>
      <c r="I171" s="98" t="s">
        <v>235</v>
      </c>
      <c r="J171" s="98" t="s">
        <v>235</v>
      </c>
      <c r="K171" s="98" t="s">
        <v>236</v>
      </c>
      <c r="L171" s="98" t="s">
        <v>236</v>
      </c>
      <c r="M171" s="98" t="s">
        <v>236</v>
      </c>
    </row>
    <row r="172" spans="2:22" x14ac:dyDescent="0.25">
      <c r="B172" s="4" t="s">
        <v>499</v>
      </c>
      <c r="C172" s="4" t="s">
        <v>761</v>
      </c>
      <c r="D172" s="1" t="s">
        <v>669</v>
      </c>
      <c r="E172" s="112">
        <v>43888</v>
      </c>
      <c r="F172" s="112">
        <v>44133</v>
      </c>
      <c r="G172" s="98" t="s">
        <v>235</v>
      </c>
      <c r="H172" s="98" t="s">
        <v>236</v>
      </c>
      <c r="I172" s="98" t="s">
        <v>236</v>
      </c>
      <c r="J172" s="98" t="s">
        <v>236</v>
      </c>
      <c r="K172" s="98" t="s">
        <v>236</v>
      </c>
      <c r="L172" s="98" t="s">
        <v>236</v>
      </c>
      <c r="M172" s="98" t="s">
        <v>236</v>
      </c>
    </row>
    <row r="173" spans="2:22" ht="30" x14ac:dyDescent="0.25">
      <c r="B173" s="4" t="s">
        <v>499</v>
      </c>
      <c r="C173" s="4" t="s">
        <v>751</v>
      </c>
      <c r="D173" s="1" t="s">
        <v>669</v>
      </c>
      <c r="E173" s="112">
        <v>43861</v>
      </c>
      <c r="F173" s="112">
        <v>43987</v>
      </c>
      <c r="G173" s="98" t="s">
        <v>235</v>
      </c>
      <c r="H173" s="98" t="s">
        <v>235</v>
      </c>
      <c r="I173" s="98" t="s">
        <v>236</v>
      </c>
      <c r="J173" s="98" t="s">
        <v>236</v>
      </c>
      <c r="K173" s="98" t="s">
        <v>236</v>
      </c>
      <c r="L173" s="98" t="s">
        <v>236</v>
      </c>
      <c r="M173" s="98" t="s">
        <v>236</v>
      </c>
      <c r="N173" s="98"/>
      <c r="O173" s="98"/>
      <c r="P173" s="98"/>
      <c r="Q173" s="98"/>
      <c r="R173" s="98"/>
      <c r="S173" s="98"/>
      <c r="T173" s="98"/>
      <c r="U173" s="98"/>
      <c r="V173" s="98"/>
    </row>
    <row r="174" spans="2:22" x14ac:dyDescent="0.25">
      <c r="B174" s="4" t="s">
        <v>499</v>
      </c>
      <c r="C174" s="4" t="s">
        <v>762</v>
      </c>
      <c r="D174" s="1" t="s">
        <v>669</v>
      </c>
      <c r="E174" s="112">
        <v>44138</v>
      </c>
      <c r="F174" s="112">
        <v>44194</v>
      </c>
      <c r="G174" s="98" t="s">
        <v>235</v>
      </c>
      <c r="H174" s="98" t="s">
        <v>235</v>
      </c>
      <c r="I174" s="98" t="s">
        <v>235</v>
      </c>
      <c r="J174" s="98" t="s">
        <v>235</v>
      </c>
      <c r="K174" s="98" t="s">
        <v>236</v>
      </c>
      <c r="L174" s="98" t="s">
        <v>236</v>
      </c>
      <c r="M174" s="98" t="s">
        <v>236</v>
      </c>
    </row>
    <row r="175" spans="2:22" ht="30" x14ac:dyDescent="0.25">
      <c r="B175" s="153" t="s">
        <v>473</v>
      </c>
      <c r="C175" s="4" t="s">
        <v>708</v>
      </c>
      <c r="D175" s="1" t="s">
        <v>669</v>
      </c>
      <c r="E175" s="112">
        <v>44355</v>
      </c>
      <c r="F175" s="112">
        <v>44362</v>
      </c>
      <c r="G175" s="209" t="s">
        <v>235</v>
      </c>
      <c r="H175" s="98" t="s">
        <v>235</v>
      </c>
      <c r="I175" s="98" t="s">
        <v>235</v>
      </c>
      <c r="J175" s="98" t="s">
        <v>236</v>
      </c>
      <c r="K175" s="98" t="s">
        <v>236</v>
      </c>
      <c r="L175" s="98" t="s">
        <v>236</v>
      </c>
      <c r="M175" s="98" t="s">
        <v>236</v>
      </c>
    </row>
    <row r="176" spans="2:22" ht="30" x14ac:dyDescent="0.25">
      <c r="B176" s="153" t="s">
        <v>473</v>
      </c>
      <c r="C176" s="4" t="s">
        <v>708</v>
      </c>
      <c r="D176" s="1" t="s">
        <v>669</v>
      </c>
      <c r="E176" s="112">
        <v>44235</v>
      </c>
      <c r="F176" s="112">
        <v>44280</v>
      </c>
      <c r="G176" s="209" t="s">
        <v>235</v>
      </c>
      <c r="H176" s="98" t="s">
        <v>235</v>
      </c>
      <c r="I176" s="98" t="s">
        <v>235</v>
      </c>
      <c r="J176" s="98" t="s">
        <v>236</v>
      </c>
      <c r="K176" s="98" t="s">
        <v>236</v>
      </c>
      <c r="L176" s="98" t="s">
        <v>236</v>
      </c>
      <c r="M176" s="98" t="s">
        <v>236</v>
      </c>
      <c r="N176" s="98"/>
      <c r="O176" s="98"/>
      <c r="P176" s="98"/>
      <c r="Q176" s="98"/>
      <c r="R176" s="98"/>
      <c r="S176" s="98"/>
      <c r="T176" s="98"/>
      <c r="U176" s="98"/>
      <c r="V176" s="98"/>
    </row>
    <row r="177" spans="2:22" ht="30" x14ac:dyDescent="0.25">
      <c r="B177" s="153" t="s">
        <v>473</v>
      </c>
      <c r="C177" s="4" t="s">
        <v>708</v>
      </c>
      <c r="D177" s="1" t="s">
        <v>669</v>
      </c>
      <c r="E177" s="112">
        <v>44210</v>
      </c>
      <c r="F177" s="112">
        <v>44368</v>
      </c>
      <c r="G177" s="209" t="s">
        <v>235</v>
      </c>
      <c r="H177" s="98" t="s">
        <v>235</v>
      </c>
      <c r="I177" s="98" t="s">
        <v>235</v>
      </c>
      <c r="J177" s="98" t="s">
        <v>235</v>
      </c>
      <c r="K177" s="98" t="s">
        <v>236</v>
      </c>
      <c r="L177" s="98" t="s">
        <v>236</v>
      </c>
      <c r="M177" s="98" t="s">
        <v>236</v>
      </c>
      <c r="N177" s="98"/>
      <c r="O177" s="98"/>
      <c r="P177" s="98"/>
      <c r="Q177" s="98"/>
      <c r="R177" s="98"/>
      <c r="S177" s="98"/>
      <c r="T177" s="98"/>
      <c r="U177" s="98"/>
      <c r="V177" s="98"/>
    </row>
    <row r="178" spans="2:22" ht="30" x14ac:dyDescent="0.25">
      <c r="B178" s="153" t="s">
        <v>473</v>
      </c>
      <c r="C178" s="153" t="s">
        <v>709</v>
      </c>
      <c r="D178" s="1" t="s">
        <v>669</v>
      </c>
      <c r="E178" s="112">
        <v>44216</v>
      </c>
      <c r="F178" s="112">
        <v>44435</v>
      </c>
      <c r="G178" s="209" t="s">
        <v>386</v>
      </c>
      <c r="H178" s="98" t="s">
        <v>236</v>
      </c>
      <c r="I178" s="98" t="s">
        <v>236</v>
      </c>
      <c r="J178" s="98" t="s">
        <v>236</v>
      </c>
      <c r="K178" s="98" t="s">
        <v>236</v>
      </c>
      <c r="L178" s="98" t="s">
        <v>236</v>
      </c>
      <c r="M178" s="98" t="s">
        <v>236</v>
      </c>
    </row>
    <row r="179" spans="2:22" ht="30" x14ac:dyDescent="0.25">
      <c r="B179" s="153" t="s">
        <v>473</v>
      </c>
      <c r="C179" s="4" t="s">
        <v>708</v>
      </c>
      <c r="D179" s="1" t="s">
        <v>669</v>
      </c>
      <c r="E179" s="112">
        <v>44292</v>
      </c>
      <c r="F179" s="112">
        <v>44381</v>
      </c>
      <c r="H179" s="98" t="s">
        <v>235</v>
      </c>
      <c r="I179" s="98" t="s">
        <v>236</v>
      </c>
      <c r="J179" s="98" t="s">
        <v>235</v>
      </c>
      <c r="K179" s="98" t="s">
        <v>236</v>
      </c>
      <c r="L179" s="98" t="s">
        <v>236</v>
      </c>
      <c r="M179" s="98" t="s">
        <v>236</v>
      </c>
    </row>
    <row r="180" spans="2:22" ht="30" x14ac:dyDescent="0.25">
      <c r="B180" s="153" t="s">
        <v>473</v>
      </c>
      <c r="C180" s="4" t="s">
        <v>710</v>
      </c>
      <c r="D180" s="1" t="s">
        <v>669</v>
      </c>
      <c r="E180" s="112">
        <v>43174</v>
      </c>
      <c r="F180" s="112">
        <v>43228</v>
      </c>
      <c r="G180" s="209" t="s">
        <v>235</v>
      </c>
      <c r="H180" s="98" t="s">
        <v>235</v>
      </c>
      <c r="I180" s="98" t="s">
        <v>236</v>
      </c>
      <c r="J180" s="98" t="s">
        <v>235</v>
      </c>
      <c r="K180" s="98" t="s">
        <v>236</v>
      </c>
      <c r="L180" s="98" t="s">
        <v>236</v>
      </c>
      <c r="M180" s="98" t="s">
        <v>236</v>
      </c>
      <c r="N180" s="98"/>
      <c r="O180" s="98"/>
      <c r="P180" s="98"/>
      <c r="Q180" s="98"/>
      <c r="R180" s="98"/>
      <c r="S180" s="98"/>
      <c r="T180" s="98"/>
      <c r="U180" s="98"/>
      <c r="V180" s="98"/>
    </row>
    <row r="181" spans="2:22" ht="30" x14ac:dyDescent="0.25">
      <c r="B181" s="153" t="s">
        <v>473</v>
      </c>
      <c r="C181" s="4" t="s">
        <v>711</v>
      </c>
      <c r="D181" s="98" t="s">
        <v>712</v>
      </c>
      <c r="E181" s="112">
        <v>42751</v>
      </c>
      <c r="F181" s="112">
        <v>42780</v>
      </c>
      <c r="G181" s="209" t="s">
        <v>235</v>
      </c>
      <c r="H181" s="98" t="s">
        <v>235</v>
      </c>
      <c r="I181" s="98" t="s">
        <v>670</v>
      </c>
      <c r="J181" s="98" t="s">
        <v>670</v>
      </c>
      <c r="K181" s="98" t="s">
        <v>236</v>
      </c>
      <c r="L181" s="98" t="s">
        <v>236</v>
      </c>
      <c r="M181" s="98" t="s">
        <v>236</v>
      </c>
      <c r="N181" s="98"/>
      <c r="O181" s="98"/>
      <c r="P181" s="98"/>
      <c r="Q181" s="98"/>
      <c r="R181" s="98"/>
      <c r="S181" s="98"/>
      <c r="T181" s="98"/>
      <c r="U181" s="98"/>
      <c r="V181" s="98"/>
    </row>
    <row r="182" spans="2:22" ht="30" x14ac:dyDescent="0.25">
      <c r="B182" s="153" t="s">
        <v>473</v>
      </c>
      <c r="C182" s="4" t="s">
        <v>998</v>
      </c>
      <c r="D182" s="1" t="s">
        <v>669</v>
      </c>
      <c r="E182" s="45" t="s">
        <v>716</v>
      </c>
      <c r="F182" s="112">
        <v>44195</v>
      </c>
      <c r="G182" s="209" t="s">
        <v>235</v>
      </c>
      <c r="H182" s="98" t="s">
        <v>235</v>
      </c>
      <c r="I182" s="98" t="s">
        <v>235</v>
      </c>
      <c r="J182" s="98" t="s">
        <v>235</v>
      </c>
      <c r="K182" s="98" t="s">
        <v>236</v>
      </c>
      <c r="L182" s="98" t="s">
        <v>236</v>
      </c>
      <c r="M182" s="98" t="s">
        <v>236</v>
      </c>
      <c r="N182" s="98"/>
      <c r="O182" s="98"/>
      <c r="P182" s="98"/>
      <c r="Q182" s="98"/>
      <c r="R182" s="98"/>
      <c r="S182" s="98"/>
      <c r="T182" s="98"/>
      <c r="U182" s="98"/>
      <c r="V182" s="98"/>
    </row>
    <row r="183" spans="2:22" ht="30" x14ac:dyDescent="0.25">
      <c r="B183" s="153" t="s">
        <v>473</v>
      </c>
      <c r="C183" s="4" t="s">
        <v>998</v>
      </c>
      <c r="D183" s="1" t="s">
        <v>669</v>
      </c>
      <c r="E183" s="112">
        <v>43864</v>
      </c>
      <c r="F183" s="112">
        <v>44134</v>
      </c>
      <c r="G183" s="209" t="s">
        <v>235</v>
      </c>
      <c r="H183" s="98" t="s">
        <v>674</v>
      </c>
      <c r="I183" s="98" t="s">
        <v>235</v>
      </c>
      <c r="J183" s="98" t="s">
        <v>235</v>
      </c>
      <c r="K183" s="98" t="s">
        <v>236</v>
      </c>
      <c r="L183" s="98" t="s">
        <v>236</v>
      </c>
      <c r="M183" s="98" t="s">
        <v>236</v>
      </c>
      <c r="N183" s="98"/>
      <c r="O183" s="98"/>
      <c r="P183" s="98"/>
      <c r="Q183" s="98"/>
      <c r="R183" s="98"/>
      <c r="S183" s="98"/>
      <c r="T183" s="98"/>
      <c r="U183" s="98"/>
      <c r="V183" s="98"/>
    </row>
    <row r="184" spans="2:22" ht="27.75" customHeight="1" x14ac:dyDescent="0.25">
      <c r="B184" s="153" t="s">
        <v>473</v>
      </c>
      <c r="C184" s="153" t="s">
        <v>718</v>
      </c>
      <c r="D184" s="1" t="s">
        <v>669</v>
      </c>
      <c r="E184" s="112">
        <v>43937</v>
      </c>
      <c r="F184" s="112">
        <v>43937</v>
      </c>
      <c r="G184" s="209" t="s">
        <v>235</v>
      </c>
      <c r="H184" s="98" t="s">
        <v>235</v>
      </c>
      <c r="I184" s="98" t="s">
        <v>235</v>
      </c>
      <c r="J184" s="98" t="s">
        <v>235</v>
      </c>
      <c r="K184" s="98" t="s">
        <v>236</v>
      </c>
      <c r="L184" s="98" t="s">
        <v>236</v>
      </c>
      <c r="M184" s="98" t="s">
        <v>236</v>
      </c>
    </row>
    <row r="185" spans="2:22" ht="30" x14ac:dyDescent="0.25">
      <c r="B185" s="153" t="s">
        <v>473</v>
      </c>
      <c r="C185" s="42" t="s">
        <v>720</v>
      </c>
      <c r="D185" s="1" t="s">
        <v>669</v>
      </c>
      <c r="E185" s="112">
        <v>44083</v>
      </c>
      <c r="F185" s="112">
        <v>44223</v>
      </c>
      <c r="G185" s="209" t="s">
        <v>235</v>
      </c>
      <c r="H185" s="98" t="s">
        <v>235</v>
      </c>
      <c r="I185" s="98" t="s">
        <v>236</v>
      </c>
      <c r="J185" s="98" t="s">
        <v>235</v>
      </c>
      <c r="K185" s="98" t="s">
        <v>236</v>
      </c>
      <c r="L185" s="98" t="s">
        <v>236</v>
      </c>
      <c r="M185" s="98" t="s">
        <v>236</v>
      </c>
      <c r="N185" s="98"/>
      <c r="O185" s="98"/>
      <c r="P185" s="98"/>
      <c r="Q185" s="98"/>
      <c r="R185" s="98"/>
      <c r="S185" s="98"/>
      <c r="T185" s="98"/>
      <c r="U185" s="98"/>
      <c r="V185" s="98"/>
    </row>
    <row r="186" spans="2:22" ht="27.75" customHeight="1" x14ac:dyDescent="0.25">
      <c r="B186" s="153" t="s">
        <v>473</v>
      </c>
      <c r="C186" s="153" t="s">
        <v>718</v>
      </c>
      <c r="D186" s="1" t="s">
        <v>669</v>
      </c>
      <c r="E186" s="112">
        <v>43977</v>
      </c>
      <c r="F186" s="112">
        <v>44169</v>
      </c>
      <c r="G186" s="209" t="s">
        <v>235</v>
      </c>
      <c r="H186" s="98" t="s">
        <v>235</v>
      </c>
      <c r="I186" s="98" t="s">
        <v>235</v>
      </c>
      <c r="J186" s="98" t="s">
        <v>235</v>
      </c>
      <c r="K186" s="98" t="s">
        <v>236</v>
      </c>
      <c r="L186" s="98" t="s">
        <v>236</v>
      </c>
      <c r="M186" s="98" t="s">
        <v>236</v>
      </c>
      <c r="N186" s="98"/>
      <c r="O186" s="98"/>
      <c r="P186" s="98"/>
      <c r="Q186" s="98"/>
      <c r="R186" s="98"/>
      <c r="S186" s="98"/>
      <c r="T186" s="98"/>
      <c r="U186" s="98"/>
      <c r="V186" s="98"/>
    </row>
    <row r="187" spans="2:22" ht="30" x14ac:dyDescent="0.25">
      <c r="B187" s="153" t="s">
        <v>473</v>
      </c>
      <c r="C187" s="153" t="s">
        <v>723</v>
      </c>
      <c r="D187" s="1" t="s">
        <v>669</v>
      </c>
      <c r="E187" s="209">
        <v>44013</v>
      </c>
      <c r="F187" s="209">
        <v>44013</v>
      </c>
      <c r="G187" s="209" t="s">
        <v>236</v>
      </c>
      <c r="H187" s="98" t="s">
        <v>236</v>
      </c>
      <c r="I187" s="98" t="s">
        <v>236</v>
      </c>
      <c r="J187" s="98" t="s">
        <v>236</v>
      </c>
      <c r="K187" s="98" t="s">
        <v>236</v>
      </c>
      <c r="L187" s="98" t="s">
        <v>236</v>
      </c>
      <c r="M187" s="98" t="s">
        <v>236</v>
      </c>
    </row>
    <row r="188" spans="2:22" ht="45.75" customHeight="1" x14ac:dyDescent="0.25">
      <c r="B188" s="153" t="s">
        <v>473</v>
      </c>
      <c r="C188" s="42" t="s">
        <v>998</v>
      </c>
      <c r="D188" s="1" t="s">
        <v>669</v>
      </c>
      <c r="E188" s="112">
        <v>43116</v>
      </c>
      <c r="F188" s="112">
        <v>43357</v>
      </c>
      <c r="G188" s="209" t="s">
        <v>235</v>
      </c>
      <c r="H188" s="98" t="s">
        <v>235</v>
      </c>
      <c r="I188" s="98" t="s">
        <v>236</v>
      </c>
      <c r="J188" s="98" t="s">
        <v>235</v>
      </c>
      <c r="K188" s="98" t="s">
        <v>236</v>
      </c>
      <c r="L188" s="98" t="s">
        <v>236</v>
      </c>
      <c r="M188" s="98" t="s">
        <v>236</v>
      </c>
      <c r="N188" s="98"/>
      <c r="O188" s="98"/>
      <c r="P188" s="98"/>
      <c r="Q188" s="98"/>
      <c r="R188" s="98"/>
      <c r="S188" s="98"/>
      <c r="T188" s="98"/>
      <c r="U188" s="98"/>
      <c r="V188" s="98"/>
    </row>
    <row r="189" spans="2:22" ht="30" x14ac:dyDescent="0.25">
      <c r="B189" s="153" t="s">
        <v>473</v>
      </c>
      <c r="C189" s="153" t="s">
        <v>724</v>
      </c>
      <c r="D189" s="1" t="s">
        <v>669</v>
      </c>
      <c r="E189" s="112">
        <v>43207</v>
      </c>
      <c r="F189" s="112">
        <v>43221</v>
      </c>
      <c r="G189" s="209" t="s">
        <v>235</v>
      </c>
      <c r="H189" s="98" t="s">
        <v>235</v>
      </c>
      <c r="I189" s="98" t="s">
        <v>236</v>
      </c>
      <c r="J189" s="98" t="s">
        <v>235</v>
      </c>
      <c r="K189" s="98" t="s">
        <v>236</v>
      </c>
      <c r="L189" s="98" t="s">
        <v>236</v>
      </c>
      <c r="M189" s="98" t="s">
        <v>236</v>
      </c>
      <c r="N189" s="98"/>
      <c r="O189" s="98"/>
      <c r="P189" s="98"/>
      <c r="Q189" s="98"/>
      <c r="R189" s="98"/>
      <c r="S189" s="98"/>
      <c r="T189" s="98"/>
      <c r="U189" s="98"/>
      <c r="V189" s="98"/>
    </row>
    <row r="190" spans="2:22" ht="30" x14ac:dyDescent="0.25">
      <c r="B190" s="153" t="s">
        <v>473</v>
      </c>
      <c r="C190" s="153" t="s">
        <v>710</v>
      </c>
      <c r="D190" s="1" t="s">
        <v>669</v>
      </c>
      <c r="E190" s="112">
        <v>42845</v>
      </c>
      <c r="F190" s="112">
        <v>42865</v>
      </c>
      <c r="G190" s="209" t="s">
        <v>235</v>
      </c>
      <c r="H190" s="98" t="s">
        <v>235</v>
      </c>
      <c r="I190" s="98" t="s">
        <v>236</v>
      </c>
      <c r="J190" s="98" t="s">
        <v>235</v>
      </c>
      <c r="K190" s="98" t="s">
        <v>236</v>
      </c>
      <c r="L190" s="98" t="s">
        <v>236</v>
      </c>
      <c r="M190" s="98" t="s">
        <v>236</v>
      </c>
    </row>
    <row r="191" spans="2:22" ht="30" x14ac:dyDescent="0.25">
      <c r="B191" s="153" t="s">
        <v>473</v>
      </c>
      <c r="C191" s="153" t="s">
        <v>727</v>
      </c>
      <c r="E191" s="112">
        <v>43157</v>
      </c>
      <c r="F191" s="112">
        <v>43215</v>
      </c>
      <c r="G191" s="209" t="s">
        <v>235</v>
      </c>
      <c r="H191" s="98" t="s">
        <v>235</v>
      </c>
      <c r="I191" s="98" t="s">
        <v>236</v>
      </c>
      <c r="J191" s="98" t="s">
        <v>235</v>
      </c>
      <c r="K191" s="98" t="s">
        <v>236</v>
      </c>
      <c r="L191" s="98" t="s">
        <v>236</v>
      </c>
      <c r="M191" s="98" t="s">
        <v>236</v>
      </c>
      <c r="N191" s="98"/>
      <c r="O191" s="98"/>
      <c r="P191" s="98"/>
      <c r="Q191" s="98"/>
      <c r="R191" s="98"/>
      <c r="S191" s="98"/>
      <c r="T191" s="98"/>
      <c r="U191" s="98"/>
      <c r="V191" s="98" t="s">
        <v>674</v>
      </c>
    </row>
    <row r="192" spans="2:22" ht="30" x14ac:dyDescent="0.25">
      <c r="B192" s="153" t="s">
        <v>473</v>
      </c>
      <c r="C192" s="42" t="s">
        <v>998</v>
      </c>
      <c r="D192" s="1" t="s">
        <v>729</v>
      </c>
      <c r="E192" s="112">
        <v>42773</v>
      </c>
      <c r="F192" s="112">
        <v>43031</v>
      </c>
      <c r="G192" s="209" t="s">
        <v>235</v>
      </c>
      <c r="H192" s="98" t="s">
        <v>235</v>
      </c>
      <c r="I192" s="98" t="s">
        <v>236</v>
      </c>
      <c r="J192" s="98" t="s">
        <v>235</v>
      </c>
      <c r="K192" s="98" t="s">
        <v>236</v>
      </c>
      <c r="L192" s="98" t="s">
        <v>236</v>
      </c>
      <c r="M192" s="98" t="s">
        <v>236</v>
      </c>
    </row>
    <row r="193" spans="2:22" ht="30" x14ac:dyDescent="0.25">
      <c r="B193" s="153" t="s">
        <v>473</v>
      </c>
      <c r="C193" s="153" t="s">
        <v>727</v>
      </c>
      <c r="D193" s="1" t="s">
        <v>669</v>
      </c>
      <c r="E193" s="112">
        <v>43157</v>
      </c>
      <c r="F193" s="112">
        <v>43460</v>
      </c>
      <c r="G193" s="209" t="s">
        <v>235</v>
      </c>
      <c r="H193" s="98" t="s">
        <v>235</v>
      </c>
      <c r="I193" s="98" t="s">
        <v>236</v>
      </c>
      <c r="J193" s="98" t="s">
        <v>235</v>
      </c>
      <c r="K193" s="98" t="s">
        <v>236</v>
      </c>
      <c r="L193" s="98" t="s">
        <v>236</v>
      </c>
      <c r="M193" s="98" t="s">
        <v>236</v>
      </c>
      <c r="N193" s="98"/>
      <c r="O193" s="98"/>
      <c r="P193" s="98"/>
      <c r="Q193" s="98"/>
      <c r="R193" s="98"/>
      <c r="S193" s="98"/>
      <c r="T193" s="98"/>
      <c r="U193" s="98"/>
      <c r="V193" s="98"/>
    </row>
    <row r="194" spans="2:22" ht="30" x14ac:dyDescent="0.25">
      <c r="B194" s="153" t="s">
        <v>473</v>
      </c>
      <c r="C194" s="153" t="s">
        <v>727</v>
      </c>
      <c r="D194" s="1" t="s">
        <v>669</v>
      </c>
      <c r="E194" s="112">
        <v>43157</v>
      </c>
      <c r="F194" s="112">
        <v>43265</v>
      </c>
      <c r="G194" s="209" t="s">
        <v>235</v>
      </c>
      <c r="H194" s="98" t="s">
        <v>235</v>
      </c>
      <c r="I194" s="98" t="s">
        <v>236</v>
      </c>
      <c r="J194" s="98" t="s">
        <v>235</v>
      </c>
      <c r="K194" s="98" t="s">
        <v>236</v>
      </c>
      <c r="L194" s="98" t="s">
        <v>236</v>
      </c>
      <c r="M194" s="98" t="s">
        <v>236</v>
      </c>
    </row>
    <row r="195" spans="2:22" ht="30" x14ac:dyDescent="0.25">
      <c r="B195" s="153" t="s">
        <v>473</v>
      </c>
      <c r="C195" s="153" t="s">
        <v>727</v>
      </c>
      <c r="D195" s="1" t="s">
        <v>731</v>
      </c>
      <c r="E195" s="112">
        <v>43524</v>
      </c>
      <c r="F195" s="112">
        <v>42547</v>
      </c>
      <c r="G195" s="209" t="s">
        <v>235</v>
      </c>
      <c r="H195" s="98" t="s">
        <v>235</v>
      </c>
      <c r="I195" s="98" t="s">
        <v>236</v>
      </c>
      <c r="J195" s="98" t="s">
        <v>235</v>
      </c>
      <c r="K195" s="98" t="s">
        <v>236</v>
      </c>
      <c r="L195" s="98" t="s">
        <v>236</v>
      </c>
      <c r="M195" s="98" t="s">
        <v>236</v>
      </c>
    </row>
    <row r="196" spans="2:22" ht="30" x14ac:dyDescent="0.25">
      <c r="B196" s="153" t="s">
        <v>473</v>
      </c>
      <c r="C196" s="153" t="s">
        <v>727</v>
      </c>
      <c r="D196" s="1" t="s">
        <v>731</v>
      </c>
      <c r="E196" s="112">
        <v>43682</v>
      </c>
      <c r="F196" s="112">
        <v>43810</v>
      </c>
      <c r="H196" s="98" t="s">
        <v>235</v>
      </c>
      <c r="I196" s="98" t="s">
        <v>236</v>
      </c>
      <c r="J196" s="98" t="s">
        <v>235</v>
      </c>
      <c r="K196" s="98" t="s">
        <v>236</v>
      </c>
      <c r="L196" s="98" t="s">
        <v>236</v>
      </c>
      <c r="M196" s="98" t="s">
        <v>236</v>
      </c>
    </row>
    <row r="197" spans="2:22" ht="30" x14ac:dyDescent="0.25">
      <c r="B197" s="153" t="s">
        <v>705</v>
      </c>
      <c r="C197" s="206" t="s">
        <v>706</v>
      </c>
      <c r="D197" s="153" t="s">
        <v>707</v>
      </c>
      <c r="E197" s="209">
        <v>44295</v>
      </c>
      <c r="F197" s="112">
        <v>44463</v>
      </c>
      <c r="G197" s="209" t="s">
        <v>235</v>
      </c>
      <c r="H197" s="98" t="s">
        <v>235</v>
      </c>
      <c r="I197" s="98" t="s">
        <v>236</v>
      </c>
      <c r="J197" s="98" t="s">
        <v>236</v>
      </c>
      <c r="K197" s="98" t="s">
        <v>236</v>
      </c>
      <c r="L197" s="98" t="s">
        <v>236</v>
      </c>
      <c r="M197" s="98" t="s">
        <v>236</v>
      </c>
    </row>
    <row r="198" spans="2:22" ht="30" x14ac:dyDescent="0.25">
      <c r="B198" s="153" t="s">
        <v>705</v>
      </c>
      <c r="C198" s="4" t="s">
        <v>708</v>
      </c>
      <c r="D198" s="153" t="s">
        <v>707</v>
      </c>
      <c r="E198" s="112">
        <v>44281</v>
      </c>
      <c r="F198" s="112">
        <v>44407</v>
      </c>
      <c r="G198" s="209" t="s">
        <v>235</v>
      </c>
      <c r="H198" s="1" t="s">
        <v>235</v>
      </c>
      <c r="I198" s="1" t="s">
        <v>236</v>
      </c>
      <c r="J198" s="1" t="s">
        <v>236</v>
      </c>
      <c r="K198" s="1" t="s">
        <v>236</v>
      </c>
      <c r="L198" s="98" t="s">
        <v>236</v>
      </c>
      <c r="M198" s="98" t="s">
        <v>236</v>
      </c>
    </row>
    <row r="199" spans="2:22" ht="30" x14ac:dyDescent="0.25">
      <c r="B199" s="4" t="s">
        <v>659</v>
      </c>
      <c r="C199" s="4" t="s">
        <v>819</v>
      </c>
      <c r="D199" s="1" t="s">
        <v>729</v>
      </c>
      <c r="E199" s="112">
        <v>23387</v>
      </c>
      <c r="F199" s="112">
        <v>29048</v>
      </c>
      <c r="G199" s="1" t="s">
        <v>235</v>
      </c>
      <c r="H199" s="1" t="s">
        <v>235</v>
      </c>
      <c r="I199" s="1" t="s">
        <v>235</v>
      </c>
      <c r="J199" s="1" t="s">
        <v>235</v>
      </c>
      <c r="K199" s="1" t="s">
        <v>235</v>
      </c>
      <c r="L199" s="1" t="s">
        <v>236</v>
      </c>
      <c r="M199" s="1" t="s">
        <v>235</v>
      </c>
    </row>
    <row r="200" spans="2:22" ht="30" x14ac:dyDescent="0.25">
      <c r="B200" s="4" t="s">
        <v>659</v>
      </c>
      <c r="C200" s="4" t="s">
        <v>819</v>
      </c>
      <c r="D200" s="1" t="s">
        <v>729</v>
      </c>
      <c r="E200" s="112">
        <v>25968</v>
      </c>
      <c r="F200" s="112">
        <v>26198</v>
      </c>
      <c r="G200" s="1" t="s">
        <v>235</v>
      </c>
      <c r="H200" s="1" t="s">
        <v>235</v>
      </c>
      <c r="I200" s="1" t="s">
        <v>235</v>
      </c>
      <c r="J200" s="1" t="s">
        <v>235</v>
      </c>
      <c r="K200" s="1" t="s">
        <v>236</v>
      </c>
      <c r="L200" s="1" t="s">
        <v>236</v>
      </c>
      <c r="M200" s="1" t="s">
        <v>235</v>
      </c>
      <c r="N200" s="1" t="s">
        <v>677</v>
      </c>
      <c r="O200" s="1" t="s">
        <v>675</v>
      </c>
      <c r="P200" s="1" t="s">
        <v>675</v>
      </c>
      <c r="Q200" s="1" t="s">
        <v>674</v>
      </c>
      <c r="R200" s="1" t="s">
        <v>675</v>
      </c>
      <c r="S200" s="1" t="s">
        <v>677</v>
      </c>
      <c r="T200" s="1" t="s">
        <v>675</v>
      </c>
      <c r="U200" s="1" t="s">
        <v>675</v>
      </c>
      <c r="V200" s="1" t="s">
        <v>674</v>
      </c>
    </row>
    <row r="201" spans="2:22" ht="30" x14ac:dyDescent="0.25">
      <c r="B201" s="4" t="s">
        <v>659</v>
      </c>
      <c r="C201" s="4" t="s">
        <v>819</v>
      </c>
      <c r="D201" s="1" t="s">
        <v>729</v>
      </c>
      <c r="E201" s="112">
        <v>25968</v>
      </c>
      <c r="F201" s="112">
        <v>26198</v>
      </c>
      <c r="G201" s="1" t="s">
        <v>235</v>
      </c>
      <c r="H201" s="1" t="s">
        <v>235</v>
      </c>
      <c r="I201" s="1" t="s">
        <v>235</v>
      </c>
      <c r="J201" s="1" t="s">
        <v>235</v>
      </c>
      <c r="K201" s="1" t="s">
        <v>236</v>
      </c>
      <c r="L201" s="1" t="s">
        <v>236</v>
      </c>
      <c r="M201" s="1" t="s">
        <v>235</v>
      </c>
    </row>
    <row r="202" spans="2:22" ht="30" x14ac:dyDescent="0.25">
      <c r="B202" s="4" t="s">
        <v>659</v>
      </c>
      <c r="C202" s="4" t="s">
        <v>820</v>
      </c>
      <c r="D202" s="1" t="s">
        <v>729</v>
      </c>
      <c r="E202" s="112">
        <v>29265</v>
      </c>
      <c r="F202" s="112">
        <v>29476</v>
      </c>
      <c r="G202" s="1" t="s">
        <v>235</v>
      </c>
      <c r="H202" s="1" t="s">
        <v>236</v>
      </c>
      <c r="I202" s="1" t="s">
        <v>236</v>
      </c>
      <c r="J202" s="1" t="s">
        <v>236</v>
      </c>
      <c r="K202" s="1" t="s">
        <v>236</v>
      </c>
      <c r="L202" s="1" t="s">
        <v>236</v>
      </c>
      <c r="M202" s="1" t="s">
        <v>235</v>
      </c>
      <c r="N202" s="1" t="s">
        <v>677</v>
      </c>
      <c r="O202" s="1" t="s">
        <v>675</v>
      </c>
      <c r="P202" s="1" t="s">
        <v>675</v>
      </c>
      <c r="Q202" s="1" t="s">
        <v>674</v>
      </c>
      <c r="R202" s="1" t="s">
        <v>675</v>
      </c>
      <c r="S202" s="1" t="s">
        <v>677</v>
      </c>
      <c r="T202" s="1" t="s">
        <v>675</v>
      </c>
      <c r="U202" s="1" t="s">
        <v>675</v>
      </c>
      <c r="V202" s="1" t="s">
        <v>675</v>
      </c>
    </row>
    <row r="203" spans="2:22" ht="30" x14ac:dyDescent="0.25">
      <c r="B203" s="4" t="s">
        <v>659</v>
      </c>
      <c r="C203" s="4" t="s">
        <v>819</v>
      </c>
      <c r="D203" s="1" t="s">
        <v>729</v>
      </c>
      <c r="E203" s="112">
        <v>29790</v>
      </c>
      <c r="F203" s="112">
        <v>29809</v>
      </c>
      <c r="G203" s="1" t="s">
        <v>235</v>
      </c>
      <c r="H203" s="1" t="s">
        <v>236</v>
      </c>
      <c r="I203" s="1" t="s">
        <v>236</v>
      </c>
      <c r="J203" s="1" t="s">
        <v>236</v>
      </c>
      <c r="K203" s="1" t="s">
        <v>236</v>
      </c>
      <c r="L203" s="1" t="s">
        <v>236</v>
      </c>
      <c r="M203" s="1" t="s">
        <v>235</v>
      </c>
      <c r="N203" s="1" t="s">
        <v>677</v>
      </c>
      <c r="O203" s="1" t="s">
        <v>675</v>
      </c>
      <c r="P203" s="1" t="s">
        <v>675</v>
      </c>
      <c r="Q203" s="1" t="s">
        <v>674</v>
      </c>
      <c r="R203" s="1" t="s">
        <v>675</v>
      </c>
      <c r="T203" s="1" t="s">
        <v>675</v>
      </c>
      <c r="U203" s="1" t="s">
        <v>675</v>
      </c>
      <c r="V203" s="1" t="s">
        <v>674</v>
      </c>
    </row>
    <row r="204" spans="2:22" ht="30" x14ac:dyDescent="0.25">
      <c r="B204" s="4" t="s">
        <v>659</v>
      </c>
      <c r="C204" s="4" t="s">
        <v>819</v>
      </c>
      <c r="D204" s="1" t="s">
        <v>729</v>
      </c>
      <c r="E204" s="112">
        <v>31649</v>
      </c>
      <c r="F204" s="112">
        <v>32041</v>
      </c>
      <c r="G204" s="1" t="s">
        <v>235</v>
      </c>
      <c r="H204" s="1" t="s">
        <v>236</v>
      </c>
      <c r="I204" s="1" t="s">
        <v>236</v>
      </c>
      <c r="J204" s="1" t="s">
        <v>236</v>
      </c>
      <c r="K204" s="1" t="s">
        <v>236</v>
      </c>
      <c r="L204" s="1" t="s">
        <v>236</v>
      </c>
      <c r="M204" s="1" t="s">
        <v>235</v>
      </c>
    </row>
    <row r="205" spans="2:22" ht="30" x14ac:dyDescent="0.25">
      <c r="B205" s="4" t="s">
        <v>659</v>
      </c>
      <c r="C205" s="4" t="s">
        <v>821</v>
      </c>
      <c r="D205" s="1" t="s">
        <v>729</v>
      </c>
      <c r="E205" s="112">
        <v>36440</v>
      </c>
      <c r="F205" s="112">
        <v>36875</v>
      </c>
      <c r="G205" s="1" t="s">
        <v>235</v>
      </c>
      <c r="H205" s="1" t="s">
        <v>236</v>
      </c>
      <c r="I205" s="1" t="s">
        <v>236</v>
      </c>
      <c r="J205" s="1" t="s">
        <v>236</v>
      </c>
      <c r="K205" s="1" t="s">
        <v>236</v>
      </c>
      <c r="L205" s="1" t="s">
        <v>236</v>
      </c>
      <c r="M205" s="1" t="s">
        <v>236</v>
      </c>
      <c r="N205" s="1" t="s">
        <v>677</v>
      </c>
      <c r="O205" s="1" t="s">
        <v>677</v>
      </c>
      <c r="P205" s="1" t="s">
        <v>677</v>
      </c>
      <c r="Q205" s="1" t="s">
        <v>675</v>
      </c>
      <c r="R205" s="1" t="s">
        <v>675</v>
      </c>
      <c r="S205" s="1" t="s">
        <v>677</v>
      </c>
      <c r="T205" s="1" t="s">
        <v>677</v>
      </c>
      <c r="U205" s="1" t="s">
        <v>677</v>
      </c>
      <c r="V205" s="1" t="s">
        <v>675</v>
      </c>
    </row>
    <row r="206" spans="2:22" ht="30" x14ac:dyDescent="0.25">
      <c r="B206" s="4" t="s">
        <v>659</v>
      </c>
      <c r="C206" s="4" t="s">
        <v>822</v>
      </c>
      <c r="D206" s="1" t="s">
        <v>729</v>
      </c>
      <c r="E206" s="112">
        <v>32976</v>
      </c>
      <c r="F206" s="112">
        <v>33193</v>
      </c>
      <c r="G206" s="1" t="s">
        <v>235</v>
      </c>
      <c r="H206" s="1" t="s">
        <v>236</v>
      </c>
      <c r="I206" s="1" t="s">
        <v>236</v>
      </c>
      <c r="J206" s="1" t="s">
        <v>236</v>
      </c>
      <c r="K206" s="1" t="s">
        <v>236</v>
      </c>
      <c r="L206" s="1" t="s">
        <v>236</v>
      </c>
      <c r="M206" s="1" t="s">
        <v>236</v>
      </c>
    </row>
    <row r="207" spans="2:22" ht="30" x14ac:dyDescent="0.25">
      <c r="B207" s="4" t="s">
        <v>659</v>
      </c>
      <c r="C207" s="4" t="s">
        <v>823</v>
      </c>
      <c r="D207" s="1" t="s">
        <v>729</v>
      </c>
      <c r="E207" s="112">
        <v>34788</v>
      </c>
      <c r="F207" s="112">
        <v>34905</v>
      </c>
      <c r="G207" s="1" t="s">
        <v>235</v>
      </c>
      <c r="H207" s="1" t="s">
        <v>236</v>
      </c>
      <c r="I207" s="1" t="s">
        <v>236</v>
      </c>
      <c r="J207" s="1" t="s">
        <v>236</v>
      </c>
      <c r="K207" s="1" t="s">
        <v>236</v>
      </c>
      <c r="L207" s="1" t="s">
        <v>236</v>
      </c>
      <c r="M207" s="1" t="s">
        <v>236</v>
      </c>
      <c r="N207" s="1" t="s">
        <v>675</v>
      </c>
      <c r="O207" s="1" t="s">
        <v>675</v>
      </c>
      <c r="P207" s="1" t="s">
        <v>675</v>
      </c>
      <c r="Q207" s="1" t="s">
        <v>674</v>
      </c>
      <c r="R207" s="1" t="s">
        <v>675</v>
      </c>
      <c r="S207" s="1" t="s">
        <v>674</v>
      </c>
      <c r="T207" s="1" t="s">
        <v>675</v>
      </c>
      <c r="U207" s="1" t="s">
        <v>674</v>
      </c>
      <c r="V207" s="1" t="s">
        <v>674</v>
      </c>
    </row>
    <row r="208" spans="2:22" ht="30" x14ac:dyDescent="0.25">
      <c r="B208" s="4" t="s">
        <v>659</v>
      </c>
      <c r="C208" s="4" t="s">
        <v>825</v>
      </c>
      <c r="D208" s="1" t="s">
        <v>729</v>
      </c>
      <c r="E208" s="1" t="s">
        <v>826</v>
      </c>
      <c r="F208" s="112">
        <v>35249</v>
      </c>
    </row>
    <row r="209" spans="2:22" x14ac:dyDescent="0.25">
      <c r="B209" s="4" t="s">
        <v>829</v>
      </c>
      <c r="C209" s="4" t="s">
        <v>830</v>
      </c>
      <c r="D209" s="1" t="s">
        <v>729</v>
      </c>
      <c r="E209" s="112">
        <v>31790</v>
      </c>
      <c r="F209" s="112">
        <v>30931</v>
      </c>
      <c r="G209" s="1" t="s">
        <v>235</v>
      </c>
      <c r="H209" s="1" t="s">
        <v>236</v>
      </c>
      <c r="I209" s="1" t="s">
        <v>236</v>
      </c>
      <c r="J209" s="1" t="s">
        <v>235</v>
      </c>
      <c r="K209" s="1" t="s">
        <v>236</v>
      </c>
      <c r="L209" s="1" t="s">
        <v>236</v>
      </c>
      <c r="M209" s="1" t="s">
        <v>236</v>
      </c>
    </row>
    <row r="210" spans="2:22" x14ac:dyDescent="0.25">
      <c r="B210" s="4" t="s">
        <v>829</v>
      </c>
      <c r="C210" s="4" t="s">
        <v>831</v>
      </c>
      <c r="D210" s="1" t="s">
        <v>729</v>
      </c>
      <c r="E210" s="112">
        <v>31790</v>
      </c>
      <c r="F210" s="112">
        <v>32088</v>
      </c>
      <c r="G210" s="1" t="s">
        <v>235</v>
      </c>
      <c r="H210" s="1" t="s">
        <v>236</v>
      </c>
      <c r="I210" s="1" t="s">
        <v>236</v>
      </c>
      <c r="J210" s="1" t="s">
        <v>235</v>
      </c>
      <c r="K210" s="1" t="s">
        <v>236</v>
      </c>
      <c r="L210" s="1" t="s">
        <v>236</v>
      </c>
      <c r="M210" s="1" t="s">
        <v>235</v>
      </c>
    </row>
    <row r="211" spans="2:22" x14ac:dyDescent="0.25">
      <c r="B211" s="4" t="s">
        <v>829</v>
      </c>
      <c r="C211" s="1" t="s">
        <v>506</v>
      </c>
      <c r="D211" s="1" t="s">
        <v>729</v>
      </c>
      <c r="E211" s="112">
        <v>32146</v>
      </c>
      <c r="F211" s="112">
        <v>32321</v>
      </c>
      <c r="G211" s="1" t="s">
        <v>235</v>
      </c>
      <c r="H211" s="1" t="s">
        <v>236</v>
      </c>
      <c r="I211" s="1" t="s">
        <v>236</v>
      </c>
      <c r="J211" s="1" t="s">
        <v>235</v>
      </c>
      <c r="K211" s="1" t="s">
        <v>236</v>
      </c>
      <c r="L211" s="1" t="s">
        <v>236</v>
      </c>
      <c r="M211" s="1" t="s">
        <v>235</v>
      </c>
      <c r="N211" s="1" t="s">
        <v>675</v>
      </c>
      <c r="O211" s="1" t="s">
        <v>675</v>
      </c>
      <c r="P211" s="1" t="s">
        <v>675</v>
      </c>
      <c r="Q211" s="1" t="s">
        <v>675</v>
      </c>
      <c r="R211" s="1" t="s">
        <v>675</v>
      </c>
      <c r="S211" s="1" t="s">
        <v>675</v>
      </c>
      <c r="T211" s="1" t="s">
        <v>675</v>
      </c>
      <c r="U211" s="1" t="s">
        <v>675</v>
      </c>
      <c r="V211" s="1" t="s">
        <v>675</v>
      </c>
    </row>
    <row r="212" spans="2:22" x14ac:dyDescent="0.25">
      <c r="B212" s="4" t="s">
        <v>829</v>
      </c>
      <c r="C212" s="1" t="s">
        <v>835</v>
      </c>
      <c r="D212" s="1" t="s">
        <v>729</v>
      </c>
      <c r="E212" s="112">
        <v>33276</v>
      </c>
      <c r="F212" s="112">
        <v>33415</v>
      </c>
      <c r="G212" s="1" t="s">
        <v>235</v>
      </c>
      <c r="H212" s="1" t="s">
        <v>236</v>
      </c>
      <c r="I212" s="1" t="s">
        <v>236</v>
      </c>
      <c r="J212" s="1" t="s">
        <v>235</v>
      </c>
      <c r="K212" s="1" t="s">
        <v>236</v>
      </c>
      <c r="L212" s="1" t="s">
        <v>236</v>
      </c>
      <c r="M212" s="1" t="s">
        <v>235</v>
      </c>
      <c r="N212" s="1" t="s">
        <v>675</v>
      </c>
      <c r="O212" s="1" t="s">
        <v>675</v>
      </c>
      <c r="P212" s="1" t="s">
        <v>675</v>
      </c>
      <c r="Q212" s="1" t="s">
        <v>675</v>
      </c>
      <c r="R212" s="1" t="s">
        <v>675</v>
      </c>
      <c r="S212" s="1" t="s">
        <v>675</v>
      </c>
      <c r="T212" s="1" t="s">
        <v>675</v>
      </c>
      <c r="U212" s="1" t="s">
        <v>675</v>
      </c>
      <c r="V212" s="1" t="s">
        <v>675</v>
      </c>
    </row>
    <row r="213" spans="2:22" x14ac:dyDescent="0.25">
      <c r="B213" s="4" t="s">
        <v>829</v>
      </c>
      <c r="C213" s="1" t="s">
        <v>516</v>
      </c>
      <c r="D213" s="1" t="s">
        <v>729</v>
      </c>
      <c r="E213" s="112">
        <v>33309</v>
      </c>
      <c r="F213" s="112">
        <v>33407</v>
      </c>
      <c r="G213" s="1" t="s">
        <v>235</v>
      </c>
      <c r="H213" s="1" t="s">
        <v>236</v>
      </c>
      <c r="I213" s="1" t="s">
        <v>236</v>
      </c>
      <c r="J213" s="1" t="s">
        <v>235</v>
      </c>
      <c r="K213" s="1" t="s">
        <v>236</v>
      </c>
      <c r="L213" s="1" t="s">
        <v>236</v>
      </c>
      <c r="M213" s="1" t="s">
        <v>235</v>
      </c>
      <c r="N213" s="1" t="s">
        <v>675</v>
      </c>
      <c r="O213" s="1" t="s">
        <v>675</v>
      </c>
      <c r="P213" s="1" t="s">
        <v>675</v>
      </c>
      <c r="Q213" s="1" t="s">
        <v>674</v>
      </c>
      <c r="R213" s="1" t="s">
        <v>674</v>
      </c>
      <c r="S213" s="1" t="s">
        <v>675</v>
      </c>
      <c r="T213" s="1" t="s">
        <v>675</v>
      </c>
      <c r="U213" s="1" t="s">
        <v>675</v>
      </c>
      <c r="V213" s="1" t="s">
        <v>675</v>
      </c>
    </row>
    <row r="214" spans="2:22" x14ac:dyDescent="0.25">
      <c r="B214" s="4" t="s">
        <v>829</v>
      </c>
      <c r="C214" s="1" t="s">
        <v>835</v>
      </c>
      <c r="D214" s="1" t="s">
        <v>729</v>
      </c>
      <c r="E214" s="112">
        <v>34095</v>
      </c>
      <c r="F214" s="112">
        <v>34318</v>
      </c>
      <c r="G214" s="1" t="s">
        <v>235</v>
      </c>
      <c r="H214" s="1" t="s">
        <v>236</v>
      </c>
      <c r="I214" s="1" t="s">
        <v>236</v>
      </c>
      <c r="J214" s="1" t="s">
        <v>235</v>
      </c>
      <c r="K214" s="1" t="s">
        <v>236</v>
      </c>
      <c r="L214" s="1" t="s">
        <v>236</v>
      </c>
      <c r="M214" s="1" t="s">
        <v>235</v>
      </c>
      <c r="N214" s="1" t="s">
        <v>675</v>
      </c>
      <c r="O214" s="1" t="s">
        <v>675</v>
      </c>
      <c r="P214" s="1" t="s">
        <v>675</v>
      </c>
      <c r="Q214" s="1" t="s">
        <v>674</v>
      </c>
      <c r="R214" s="1" t="s">
        <v>675</v>
      </c>
      <c r="S214" s="1" t="s">
        <v>675</v>
      </c>
      <c r="T214" s="1" t="s">
        <v>675</v>
      </c>
      <c r="U214" s="1" t="s">
        <v>675</v>
      </c>
      <c r="V214" s="1" t="s">
        <v>674</v>
      </c>
    </row>
    <row r="215" spans="2:22" x14ac:dyDescent="0.25">
      <c r="B215" s="153" t="s">
        <v>643</v>
      </c>
      <c r="C215" s="153" t="s">
        <v>819</v>
      </c>
      <c r="D215" s="4" t="s">
        <v>1015</v>
      </c>
      <c r="E215" s="153" t="s">
        <v>1024</v>
      </c>
      <c r="F215" s="153" t="s">
        <v>1023</v>
      </c>
      <c r="G215" s="112" t="s">
        <v>235</v>
      </c>
      <c r="I215" s="112" t="s">
        <v>235</v>
      </c>
      <c r="J215" s="112" t="s">
        <v>235</v>
      </c>
      <c r="K215" s="112" t="s">
        <v>236</v>
      </c>
      <c r="L215" s="112" t="s">
        <v>236</v>
      </c>
      <c r="M215" s="112" t="s">
        <v>236</v>
      </c>
    </row>
    <row r="216" spans="2:22" x14ac:dyDescent="0.25">
      <c r="B216" s="153" t="s">
        <v>643</v>
      </c>
      <c r="C216" s="153" t="s">
        <v>819</v>
      </c>
      <c r="D216" s="4" t="s">
        <v>1015</v>
      </c>
      <c r="E216" s="214">
        <v>22337</v>
      </c>
      <c r="F216" s="214">
        <v>22466</v>
      </c>
      <c r="G216" s="112" t="s">
        <v>235</v>
      </c>
      <c r="I216" s="112" t="s">
        <v>235</v>
      </c>
      <c r="J216" s="112" t="s">
        <v>235</v>
      </c>
      <c r="K216" s="112" t="s">
        <v>236</v>
      </c>
      <c r="L216" s="112" t="s">
        <v>236</v>
      </c>
      <c r="M216" s="112" t="s">
        <v>236</v>
      </c>
    </row>
    <row r="217" spans="2:22" x14ac:dyDescent="0.25">
      <c r="B217" s="153" t="s">
        <v>643</v>
      </c>
      <c r="C217" s="153" t="s">
        <v>506</v>
      </c>
      <c r="D217" s="4" t="s">
        <v>1015</v>
      </c>
      <c r="E217" s="112">
        <v>27376</v>
      </c>
      <c r="F217" s="112">
        <v>27477</v>
      </c>
      <c r="G217" s="112" t="s">
        <v>235</v>
      </c>
      <c r="H217" s="209" t="s">
        <v>235</v>
      </c>
      <c r="I217" s="112" t="s">
        <v>235</v>
      </c>
      <c r="J217" s="112" t="s">
        <v>235</v>
      </c>
      <c r="K217" s="112" t="s">
        <v>236</v>
      </c>
      <c r="L217" s="112" t="s">
        <v>236</v>
      </c>
      <c r="M217" s="112" t="s">
        <v>236</v>
      </c>
    </row>
    <row r="218" spans="2:22" x14ac:dyDescent="0.25">
      <c r="B218" s="153" t="s">
        <v>643</v>
      </c>
      <c r="C218" s="153" t="s">
        <v>508</v>
      </c>
      <c r="D218" s="4" t="s">
        <v>1015</v>
      </c>
      <c r="E218" s="112">
        <v>30663</v>
      </c>
      <c r="F218" s="112">
        <v>30622</v>
      </c>
      <c r="G218" s="112" t="s">
        <v>235</v>
      </c>
      <c r="H218" s="209" t="s">
        <v>235</v>
      </c>
      <c r="I218" s="112" t="s">
        <v>235</v>
      </c>
      <c r="J218" s="112" t="s">
        <v>235</v>
      </c>
      <c r="K218" s="112" t="s">
        <v>236</v>
      </c>
      <c r="L218" s="112" t="s">
        <v>236</v>
      </c>
      <c r="M218" s="112" t="s">
        <v>236</v>
      </c>
    </row>
    <row r="219" spans="2:22" x14ac:dyDescent="0.25">
      <c r="B219" s="153" t="s">
        <v>643</v>
      </c>
      <c r="C219" s="153" t="s">
        <v>1022</v>
      </c>
      <c r="D219" s="4" t="s">
        <v>1015</v>
      </c>
      <c r="E219" s="112">
        <v>29588</v>
      </c>
      <c r="F219" s="112">
        <v>29656</v>
      </c>
      <c r="G219" s="112" t="s">
        <v>235</v>
      </c>
      <c r="H219" s="209" t="s">
        <v>235</v>
      </c>
      <c r="I219" s="112" t="s">
        <v>235</v>
      </c>
      <c r="J219" s="112" t="s">
        <v>235</v>
      </c>
      <c r="K219" s="112" t="s">
        <v>236</v>
      </c>
      <c r="L219" s="112" t="s">
        <v>236</v>
      </c>
      <c r="M219" s="112" t="s">
        <v>236</v>
      </c>
    </row>
    <row r="220" spans="2:22" x14ac:dyDescent="0.25">
      <c r="B220" s="153" t="s">
        <v>643</v>
      </c>
      <c r="C220" s="153" t="s">
        <v>1021</v>
      </c>
      <c r="D220" s="4" t="s">
        <v>1015</v>
      </c>
      <c r="E220" s="112">
        <v>28104</v>
      </c>
      <c r="F220" s="112">
        <v>28213</v>
      </c>
      <c r="G220" s="112" t="s">
        <v>235</v>
      </c>
      <c r="H220" s="209" t="s">
        <v>235</v>
      </c>
      <c r="I220" s="112" t="s">
        <v>235</v>
      </c>
      <c r="J220" s="112" t="s">
        <v>235</v>
      </c>
      <c r="K220" s="112" t="s">
        <v>236</v>
      </c>
      <c r="L220" s="112" t="s">
        <v>236</v>
      </c>
      <c r="M220" s="112" t="s">
        <v>236</v>
      </c>
    </row>
    <row r="221" spans="2:22" x14ac:dyDescent="0.25">
      <c r="B221" s="153" t="s">
        <v>643</v>
      </c>
      <c r="C221" s="153" t="s">
        <v>506</v>
      </c>
      <c r="D221" s="4" t="s">
        <v>1015</v>
      </c>
      <c r="E221" s="112">
        <v>37258</v>
      </c>
      <c r="F221" s="112">
        <v>37617</v>
      </c>
      <c r="G221" s="112" t="s">
        <v>235</v>
      </c>
      <c r="H221" s="209" t="s">
        <v>235</v>
      </c>
      <c r="I221" s="112" t="s">
        <v>235</v>
      </c>
      <c r="J221" s="112" t="s">
        <v>235</v>
      </c>
      <c r="K221" s="112" t="s">
        <v>236</v>
      </c>
      <c r="L221" s="112" t="s">
        <v>236</v>
      </c>
      <c r="M221" s="112" t="s">
        <v>236</v>
      </c>
    </row>
    <row r="222" spans="2:22" x14ac:dyDescent="0.25">
      <c r="B222" s="153" t="s">
        <v>643</v>
      </c>
      <c r="C222" s="153" t="s">
        <v>507</v>
      </c>
      <c r="D222" s="4" t="s">
        <v>1015</v>
      </c>
      <c r="E222" s="112">
        <v>37124</v>
      </c>
      <c r="F222" s="112">
        <v>37306</v>
      </c>
      <c r="G222" s="112" t="s">
        <v>235</v>
      </c>
      <c r="H222" s="209" t="s">
        <v>235</v>
      </c>
      <c r="I222" s="112" t="s">
        <v>235</v>
      </c>
      <c r="J222" s="112" t="s">
        <v>235</v>
      </c>
      <c r="K222" s="112" t="s">
        <v>680</v>
      </c>
      <c r="L222" s="112" t="s">
        <v>236</v>
      </c>
      <c r="M222" s="112" t="s">
        <v>236</v>
      </c>
    </row>
    <row r="223" spans="2:22" x14ac:dyDescent="0.25">
      <c r="B223" s="153" t="s">
        <v>643</v>
      </c>
      <c r="C223" s="153" t="s">
        <v>506</v>
      </c>
      <c r="D223" s="4" t="s">
        <v>1015</v>
      </c>
      <c r="E223" s="112">
        <v>36922</v>
      </c>
      <c r="F223" s="112">
        <v>37239</v>
      </c>
      <c r="G223" s="112" t="s">
        <v>235</v>
      </c>
      <c r="H223" s="209" t="s">
        <v>235</v>
      </c>
      <c r="I223" s="112" t="s">
        <v>235</v>
      </c>
      <c r="J223" s="112" t="s">
        <v>235</v>
      </c>
      <c r="K223" s="112" t="s">
        <v>236</v>
      </c>
      <c r="L223" s="112" t="s">
        <v>236</v>
      </c>
      <c r="M223" s="112" t="s">
        <v>236</v>
      </c>
    </row>
    <row r="224" spans="2:22" x14ac:dyDescent="0.25">
      <c r="B224" s="153" t="s">
        <v>643</v>
      </c>
      <c r="C224" s="153" t="s">
        <v>506</v>
      </c>
      <c r="D224" s="4" t="s">
        <v>1015</v>
      </c>
      <c r="E224" s="112">
        <v>37429</v>
      </c>
      <c r="F224" s="112">
        <v>37619</v>
      </c>
      <c r="G224" s="112" t="s">
        <v>235</v>
      </c>
      <c r="H224" s="209" t="s">
        <v>235</v>
      </c>
      <c r="I224" s="112" t="s">
        <v>235</v>
      </c>
      <c r="J224" s="112" t="s">
        <v>235</v>
      </c>
      <c r="K224" s="112" t="s">
        <v>680</v>
      </c>
      <c r="L224" s="112" t="s">
        <v>236</v>
      </c>
      <c r="M224" s="112" t="s">
        <v>236</v>
      </c>
    </row>
    <row r="225" spans="1:13" x14ac:dyDescent="0.25">
      <c r="B225" s="153" t="s">
        <v>643</v>
      </c>
      <c r="C225" s="153" t="s">
        <v>507</v>
      </c>
      <c r="D225" s="4" t="s">
        <v>1015</v>
      </c>
      <c r="E225" s="112">
        <v>36542</v>
      </c>
      <c r="F225" s="112">
        <v>36705</v>
      </c>
      <c r="G225" s="112" t="s">
        <v>235</v>
      </c>
      <c r="H225" s="209" t="s">
        <v>235</v>
      </c>
      <c r="I225" s="112" t="s">
        <v>235</v>
      </c>
      <c r="J225" s="112" t="s">
        <v>235</v>
      </c>
      <c r="K225" s="112" t="s">
        <v>236</v>
      </c>
      <c r="L225" s="112" t="s">
        <v>236</v>
      </c>
      <c r="M225" s="112" t="s">
        <v>236</v>
      </c>
    </row>
    <row r="226" spans="1:13" x14ac:dyDescent="0.25">
      <c r="B226" s="153" t="s">
        <v>643</v>
      </c>
      <c r="C226" s="153" t="s">
        <v>1020</v>
      </c>
      <c r="D226" s="4" t="s">
        <v>1015</v>
      </c>
      <c r="E226" s="112">
        <v>36453</v>
      </c>
      <c r="F226" s="112">
        <v>36420</v>
      </c>
      <c r="G226" s="112" t="s">
        <v>235</v>
      </c>
      <c r="H226" s="209" t="s">
        <v>235</v>
      </c>
      <c r="I226" s="112" t="s">
        <v>235</v>
      </c>
      <c r="J226" s="112" t="s">
        <v>235</v>
      </c>
      <c r="K226" s="112" t="s">
        <v>236</v>
      </c>
      <c r="L226" s="112" t="s">
        <v>236</v>
      </c>
      <c r="M226" s="112" t="s">
        <v>236</v>
      </c>
    </row>
    <row r="227" spans="1:13" x14ac:dyDescent="0.25">
      <c r="B227" s="153" t="s">
        <v>643</v>
      </c>
      <c r="C227" s="153" t="s">
        <v>472</v>
      </c>
      <c r="D227" s="4" t="s">
        <v>1015</v>
      </c>
      <c r="E227" s="112">
        <v>37790</v>
      </c>
      <c r="F227" s="112">
        <v>37813</v>
      </c>
      <c r="G227" s="112" t="s">
        <v>235</v>
      </c>
      <c r="H227" s="209" t="s">
        <v>235</v>
      </c>
      <c r="I227" s="112" t="s">
        <v>235</v>
      </c>
      <c r="J227" s="112" t="s">
        <v>235</v>
      </c>
      <c r="K227" s="112" t="s">
        <v>236</v>
      </c>
      <c r="L227" s="112" t="s">
        <v>236</v>
      </c>
      <c r="M227" s="112" t="s">
        <v>236</v>
      </c>
    </row>
    <row r="228" spans="1:13" x14ac:dyDescent="0.25">
      <c r="B228" s="153" t="s">
        <v>643</v>
      </c>
      <c r="C228" s="153" t="s">
        <v>1019</v>
      </c>
      <c r="D228" s="4" t="s">
        <v>1015</v>
      </c>
      <c r="E228" s="112">
        <v>38384</v>
      </c>
      <c r="F228" s="112">
        <v>38812</v>
      </c>
      <c r="G228" s="112" t="s">
        <v>235</v>
      </c>
      <c r="H228" s="209" t="s">
        <v>235</v>
      </c>
      <c r="I228" s="112" t="s">
        <v>235</v>
      </c>
      <c r="J228" s="112" t="s">
        <v>235</v>
      </c>
      <c r="K228" s="112" t="s">
        <v>236</v>
      </c>
      <c r="L228" s="112" t="s">
        <v>236</v>
      </c>
      <c r="M228" s="112" t="s">
        <v>236</v>
      </c>
    </row>
    <row r="229" spans="1:13" x14ac:dyDescent="0.25">
      <c r="B229" s="153" t="s">
        <v>643</v>
      </c>
      <c r="C229" s="153" t="s">
        <v>508</v>
      </c>
      <c r="D229" s="4" t="s">
        <v>1015</v>
      </c>
      <c r="E229" s="112">
        <v>38638</v>
      </c>
      <c r="F229" s="112">
        <v>38827</v>
      </c>
      <c r="G229" s="112" t="s">
        <v>235</v>
      </c>
      <c r="H229" s="209" t="s">
        <v>235</v>
      </c>
      <c r="I229" s="112" t="s">
        <v>235</v>
      </c>
      <c r="J229" s="112" t="s">
        <v>235</v>
      </c>
      <c r="K229" s="112" t="s">
        <v>236</v>
      </c>
      <c r="L229" s="112" t="s">
        <v>236</v>
      </c>
      <c r="M229" s="112" t="s">
        <v>236</v>
      </c>
    </row>
    <row r="230" spans="1:13" x14ac:dyDescent="0.25">
      <c r="B230" s="153" t="s">
        <v>643</v>
      </c>
      <c r="C230" s="153" t="s">
        <v>1018</v>
      </c>
      <c r="D230" s="4" t="s">
        <v>1015</v>
      </c>
      <c r="E230" s="112">
        <v>39107</v>
      </c>
      <c r="F230" s="112">
        <v>40142</v>
      </c>
      <c r="G230" s="112" t="s">
        <v>235</v>
      </c>
      <c r="H230" s="209" t="s">
        <v>235</v>
      </c>
      <c r="I230" s="112" t="s">
        <v>235</v>
      </c>
      <c r="J230" s="112" t="s">
        <v>235</v>
      </c>
      <c r="K230" s="112" t="s">
        <v>236</v>
      </c>
      <c r="L230" s="112" t="s">
        <v>236</v>
      </c>
      <c r="M230" s="112" t="s">
        <v>236</v>
      </c>
    </row>
    <row r="231" spans="1:13" x14ac:dyDescent="0.25">
      <c r="B231" s="153" t="s">
        <v>643</v>
      </c>
      <c r="C231" s="153" t="s">
        <v>1017</v>
      </c>
      <c r="D231" s="4" t="s">
        <v>1015</v>
      </c>
      <c r="E231" s="112">
        <v>39449</v>
      </c>
      <c r="F231" s="112">
        <v>39840</v>
      </c>
      <c r="G231" s="112" t="s">
        <v>235</v>
      </c>
      <c r="H231" s="209" t="s">
        <v>235</v>
      </c>
      <c r="I231" s="112" t="s">
        <v>235</v>
      </c>
      <c r="J231" s="112" t="s">
        <v>235</v>
      </c>
      <c r="K231" s="112" t="s">
        <v>236</v>
      </c>
      <c r="L231" s="112" t="s">
        <v>236</v>
      </c>
      <c r="M231" s="112" t="s">
        <v>236</v>
      </c>
    </row>
    <row r="232" spans="1:13" x14ac:dyDescent="0.25">
      <c r="B232" s="153" t="s">
        <v>643</v>
      </c>
      <c r="C232" s="153" t="s">
        <v>1016</v>
      </c>
      <c r="D232" s="4" t="s">
        <v>1015</v>
      </c>
      <c r="E232" s="112">
        <v>39815</v>
      </c>
      <c r="F232" s="112">
        <v>40017</v>
      </c>
      <c r="G232" s="112" t="s">
        <v>235</v>
      </c>
      <c r="H232" s="209" t="s">
        <v>235</v>
      </c>
      <c r="I232" s="112" t="s">
        <v>235</v>
      </c>
      <c r="J232" s="112" t="s">
        <v>235</v>
      </c>
      <c r="K232" s="112" t="s">
        <v>236</v>
      </c>
      <c r="L232" s="112" t="s">
        <v>236</v>
      </c>
      <c r="M232" s="112" t="s">
        <v>236</v>
      </c>
    </row>
    <row r="233" spans="1:13" x14ac:dyDescent="0.25">
      <c r="A233" s="153"/>
      <c r="B233" s="153" t="s">
        <v>643</v>
      </c>
      <c r="C233" s="4" t="s">
        <v>1025</v>
      </c>
      <c r="D233" s="1" t="s">
        <v>1026</v>
      </c>
      <c r="E233" s="112">
        <v>33975</v>
      </c>
      <c r="F233" s="1" t="s">
        <v>1027</v>
      </c>
      <c r="G233" s="1" t="s">
        <v>235</v>
      </c>
      <c r="H233" s="1" t="s">
        <v>236</v>
      </c>
      <c r="I233" s="1" t="s">
        <v>236</v>
      </c>
      <c r="J233" s="1" t="s">
        <v>235</v>
      </c>
      <c r="K233" s="1" t="s">
        <v>236</v>
      </c>
      <c r="L233" s="1" t="s">
        <v>236</v>
      </c>
      <c r="M233" s="1" t="s">
        <v>236</v>
      </c>
    </row>
    <row r="234" spans="1:13" x14ac:dyDescent="0.25">
      <c r="B234" s="153" t="s">
        <v>643</v>
      </c>
      <c r="C234" s="4" t="s">
        <v>1028</v>
      </c>
      <c r="D234" s="1" t="s">
        <v>1026</v>
      </c>
      <c r="E234" s="112">
        <v>34527</v>
      </c>
      <c r="F234" s="112">
        <v>34467</v>
      </c>
    </row>
    <row r="235" spans="1:13" x14ac:dyDescent="0.25">
      <c r="B235" s="153" t="s">
        <v>643</v>
      </c>
      <c r="C235" s="4" t="s">
        <v>1028</v>
      </c>
      <c r="D235" s="1" t="s">
        <v>1026</v>
      </c>
      <c r="E235" s="112">
        <v>34527</v>
      </c>
      <c r="F235" s="112">
        <v>34467</v>
      </c>
      <c r="G235" s="1" t="s">
        <v>235</v>
      </c>
      <c r="H235" s="1" t="s">
        <v>236</v>
      </c>
      <c r="I235" s="1" t="s">
        <v>236</v>
      </c>
      <c r="J235" s="1" t="s">
        <v>235</v>
      </c>
      <c r="K235" s="1" t="s">
        <v>236</v>
      </c>
      <c r="L235" s="1" t="s">
        <v>236</v>
      </c>
      <c r="M235" s="1" t="s">
        <v>236</v>
      </c>
    </row>
    <row r="236" spans="1:13" x14ac:dyDescent="0.25">
      <c r="B236" s="153" t="s">
        <v>643</v>
      </c>
      <c r="C236" s="4" t="s">
        <v>1028</v>
      </c>
      <c r="D236" s="1" t="s">
        <v>1026</v>
      </c>
      <c r="E236" s="112">
        <v>34973</v>
      </c>
      <c r="F236" s="112">
        <v>35049</v>
      </c>
      <c r="G236" s="1" t="s">
        <v>235</v>
      </c>
      <c r="H236" s="1" t="s">
        <v>236</v>
      </c>
      <c r="I236" s="1" t="s">
        <v>236</v>
      </c>
      <c r="J236" s="1" t="s">
        <v>235</v>
      </c>
      <c r="K236" s="1" t="s">
        <v>236</v>
      </c>
      <c r="L236" s="1" t="s">
        <v>236</v>
      </c>
      <c r="M236" s="1" t="s">
        <v>236</v>
      </c>
    </row>
    <row r="237" spans="1:13" x14ac:dyDescent="0.25">
      <c r="B237" s="153" t="s">
        <v>643</v>
      </c>
      <c r="C237" s="4" t="s">
        <v>1029</v>
      </c>
      <c r="D237" s="1" t="s">
        <v>1026</v>
      </c>
      <c r="E237" s="112">
        <v>35194</v>
      </c>
      <c r="F237" s="112">
        <v>35094</v>
      </c>
      <c r="G237" s="1" t="s">
        <v>235</v>
      </c>
      <c r="H237" s="1" t="s">
        <v>236</v>
      </c>
      <c r="I237" s="1" t="s">
        <v>236</v>
      </c>
      <c r="J237" s="1" t="s">
        <v>235</v>
      </c>
      <c r="K237" s="1" t="s">
        <v>236</v>
      </c>
      <c r="L237" s="1" t="s">
        <v>236</v>
      </c>
      <c r="M237" s="1" t="s">
        <v>236</v>
      </c>
    </row>
    <row r="238" spans="1:13" x14ac:dyDescent="0.25">
      <c r="B238" s="153" t="s">
        <v>643</v>
      </c>
      <c r="C238" s="4" t="s">
        <v>1029</v>
      </c>
      <c r="D238" s="1" t="s">
        <v>1026</v>
      </c>
      <c r="E238" s="112">
        <v>35503</v>
      </c>
      <c r="F238" s="112">
        <v>35717</v>
      </c>
      <c r="G238" s="1" t="s">
        <v>235</v>
      </c>
      <c r="H238" s="1" t="s">
        <v>236</v>
      </c>
      <c r="I238" s="1" t="s">
        <v>236</v>
      </c>
      <c r="J238" s="1" t="s">
        <v>235</v>
      </c>
      <c r="K238" s="1" t="s">
        <v>236</v>
      </c>
      <c r="L238" s="1" t="s">
        <v>236</v>
      </c>
      <c r="M238" s="1" t="s">
        <v>236</v>
      </c>
    </row>
    <row r="239" spans="1:13" x14ac:dyDescent="0.25">
      <c r="B239" s="153" t="s">
        <v>643</v>
      </c>
      <c r="C239" s="4" t="s">
        <v>1030</v>
      </c>
      <c r="D239" s="1" t="s">
        <v>1026</v>
      </c>
      <c r="E239" s="112">
        <v>35999</v>
      </c>
      <c r="F239" s="1" t="s">
        <v>1031</v>
      </c>
      <c r="G239" s="1" t="s">
        <v>235</v>
      </c>
      <c r="H239" s="1" t="s">
        <v>236</v>
      </c>
      <c r="I239" s="1" t="s">
        <v>236</v>
      </c>
      <c r="J239" s="1" t="s">
        <v>235</v>
      </c>
      <c r="K239" s="1" t="s">
        <v>236</v>
      </c>
      <c r="L239" s="1" t="s">
        <v>236</v>
      </c>
      <c r="M239" s="1" t="s">
        <v>236</v>
      </c>
    </row>
    <row r="240" spans="1:13" x14ac:dyDescent="0.25">
      <c r="B240" s="153" t="s">
        <v>643</v>
      </c>
      <c r="C240" s="4" t="s">
        <v>1032</v>
      </c>
      <c r="D240" s="1" t="s">
        <v>1026</v>
      </c>
      <c r="E240" s="112">
        <v>37637</v>
      </c>
    </row>
    <row r="241" spans="2:13 16384:16384" x14ac:dyDescent="0.25">
      <c r="B241" s="153" t="s">
        <v>643</v>
      </c>
      <c r="C241" s="4" t="s">
        <v>1032</v>
      </c>
      <c r="D241" s="1" t="s">
        <v>1026</v>
      </c>
      <c r="E241" s="112">
        <v>37637</v>
      </c>
      <c r="F241" s="112">
        <v>37702</v>
      </c>
      <c r="G241" s="1" t="s">
        <v>235</v>
      </c>
      <c r="H241" s="1" t="s">
        <v>236</v>
      </c>
      <c r="I241" s="1" t="s">
        <v>236</v>
      </c>
      <c r="J241" s="1" t="s">
        <v>235</v>
      </c>
      <c r="K241" s="1" t="s">
        <v>236</v>
      </c>
      <c r="L241" s="1" t="s">
        <v>236</v>
      </c>
      <c r="M241" s="1" t="s">
        <v>236</v>
      </c>
    </row>
    <row r="242" spans="2:13 16384:16384" x14ac:dyDescent="0.25">
      <c r="B242" s="153" t="s">
        <v>643</v>
      </c>
      <c r="C242" s="4" t="s">
        <v>1029</v>
      </c>
      <c r="D242" s="1" t="s">
        <v>1026</v>
      </c>
      <c r="E242" s="112">
        <v>38056</v>
      </c>
      <c r="F242" s="112">
        <v>38066</v>
      </c>
      <c r="G242" s="1" t="s">
        <v>235</v>
      </c>
      <c r="H242" s="1" t="s">
        <v>236</v>
      </c>
      <c r="I242" s="1" t="s">
        <v>236</v>
      </c>
      <c r="J242" s="1" t="s">
        <v>235</v>
      </c>
      <c r="K242" s="1" t="s">
        <v>236</v>
      </c>
      <c r="L242" s="1" t="s">
        <v>236</v>
      </c>
      <c r="M242" s="1" t="s">
        <v>236</v>
      </c>
    </row>
    <row r="243" spans="2:13 16384:16384" x14ac:dyDescent="0.25">
      <c r="B243" s="153" t="s">
        <v>643</v>
      </c>
      <c r="C243" s="4" t="s">
        <v>1029</v>
      </c>
      <c r="D243" s="1" t="s">
        <v>1026</v>
      </c>
      <c r="E243" s="112">
        <v>38588</v>
      </c>
      <c r="F243" s="112">
        <v>38596</v>
      </c>
      <c r="G243" s="1" t="s">
        <v>235</v>
      </c>
      <c r="H243" s="1" t="s">
        <v>236</v>
      </c>
      <c r="I243" s="1" t="s">
        <v>236</v>
      </c>
      <c r="J243" s="1" t="s">
        <v>235</v>
      </c>
      <c r="K243" s="1" t="s">
        <v>236</v>
      </c>
      <c r="L243" s="1" t="s">
        <v>236</v>
      </c>
      <c r="M243" s="1" t="s">
        <v>236</v>
      </c>
    </row>
    <row r="244" spans="2:13 16384:16384" x14ac:dyDescent="0.25">
      <c r="B244" s="153" t="s">
        <v>643</v>
      </c>
      <c r="C244" s="4" t="s">
        <v>503</v>
      </c>
      <c r="D244" s="1" t="s">
        <v>1026</v>
      </c>
      <c r="E244" s="112">
        <v>38657</v>
      </c>
      <c r="F244" s="112">
        <v>38714</v>
      </c>
      <c r="G244" s="1" t="s">
        <v>235</v>
      </c>
      <c r="H244" s="1" t="s">
        <v>236</v>
      </c>
      <c r="I244" s="1" t="s">
        <v>236</v>
      </c>
      <c r="J244" s="1" t="s">
        <v>235</v>
      </c>
      <c r="K244" s="1" t="s">
        <v>236</v>
      </c>
      <c r="L244" s="1" t="s">
        <v>236</v>
      </c>
      <c r="M244" s="1" t="s">
        <v>236</v>
      </c>
    </row>
    <row r="245" spans="2:13 16384:16384" x14ac:dyDescent="0.25">
      <c r="B245" s="153" t="s">
        <v>643</v>
      </c>
      <c r="C245" s="4" t="s">
        <v>1033</v>
      </c>
      <c r="D245" s="1" t="s">
        <v>1026</v>
      </c>
      <c r="E245" s="112">
        <v>34206</v>
      </c>
      <c r="F245" s="112">
        <v>34001</v>
      </c>
      <c r="G245" s="1" t="s">
        <v>235</v>
      </c>
      <c r="H245" s="1" t="s">
        <v>236</v>
      </c>
      <c r="I245" s="1" t="s">
        <v>236</v>
      </c>
      <c r="J245" s="1" t="s">
        <v>235</v>
      </c>
      <c r="K245" s="1" t="s">
        <v>236</v>
      </c>
      <c r="L245" s="1" t="s">
        <v>236</v>
      </c>
      <c r="M245" s="1" t="s">
        <v>236</v>
      </c>
    </row>
    <row r="246" spans="2:13 16384:16384" x14ac:dyDescent="0.25">
      <c r="B246" s="153" t="s">
        <v>643</v>
      </c>
      <c r="C246" s="4" t="s">
        <v>1034</v>
      </c>
      <c r="D246" s="1" t="s">
        <v>1026</v>
      </c>
      <c r="E246" s="112">
        <v>36447</v>
      </c>
      <c r="F246" s="112">
        <v>36571</v>
      </c>
      <c r="G246" s="1" t="s">
        <v>235</v>
      </c>
      <c r="H246" s="1" t="s">
        <v>236</v>
      </c>
      <c r="I246" s="1" t="s">
        <v>236</v>
      </c>
      <c r="J246" s="1" t="s">
        <v>235</v>
      </c>
      <c r="K246" s="1" t="s">
        <v>236</v>
      </c>
      <c r="L246" s="1" t="s">
        <v>236</v>
      </c>
      <c r="M246" s="1" t="s">
        <v>236</v>
      </c>
      <c r="XFD246" s="1">
        <v>7</v>
      </c>
    </row>
    <row r="247" spans="2:13 16384:16384" x14ac:dyDescent="0.25">
      <c r="B247" s="153" t="s">
        <v>642</v>
      </c>
      <c r="C247" s="153" t="s">
        <v>1035</v>
      </c>
      <c r="D247" s="4" t="s">
        <v>1015</v>
      </c>
      <c r="E247" s="112">
        <v>16156</v>
      </c>
      <c r="F247" s="112">
        <v>16253</v>
      </c>
      <c r="G247" s="112" t="s">
        <v>235</v>
      </c>
      <c r="H247" s="209" t="s">
        <v>235</v>
      </c>
      <c r="I247" s="112" t="s">
        <v>235</v>
      </c>
      <c r="J247" s="112" t="s">
        <v>235</v>
      </c>
      <c r="K247" s="112" t="s">
        <v>236</v>
      </c>
      <c r="L247" s="112" t="s">
        <v>236</v>
      </c>
      <c r="M247" s="112" t="s">
        <v>236</v>
      </c>
    </row>
    <row r="248" spans="2:13 16384:16384" x14ac:dyDescent="0.25">
      <c r="B248" s="153" t="s">
        <v>642</v>
      </c>
      <c r="C248" s="153" t="s">
        <v>1036</v>
      </c>
      <c r="D248" s="4" t="s">
        <v>1015</v>
      </c>
      <c r="E248" s="112">
        <v>29650</v>
      </c>
      <c r="F248" s="112">
        <v>29861</v>
      </c>
      <c r="G248" s="112" t="s">
        <v>235</v>
      </c>
      <c r="H248" s="209" t="s">
        <v>235</v>
      </c>
      <c r="I248" s="112" t="s">
        <v>235</v>
      </c>
      <c r="J248" s="112" t="s">
        <v>235</v>
      </c>
      <c r="K248" s="112" t="s">
        <v>236</v>
      </c>
      <c r="L248" s="112" t="s">
        <v>236</v>
      </c>
      <c r="M248" s="112" t="s">
        <v>236</v>
      </c>
    </row>
    <row r="249" spans="2:13 16384:16384" x14ac:dyDescent="0.25">
      <c r="B249" s="153" t="s">
        <v>642</v>
      </c>
      <c r="C249" s="153" t="s">
        <v>866</v>
      </c>
      <c r="D249" s="4" t="s">
        <v>1015</v>
      </c>
      <c r="E249" s="112">
        <v>25328</v>
      </c>
      <c r="F249" s="112">
        <v>25543</v>
      </c>
      <c r="G249" s="112" t="s">
        <v>235</v>
      </c>
      <c r="H249" s="209" t="s">
        <v>235</v>
      </c>
      <c r="I249" s="112" t="s">
        <v>235</v>
      </c>
      <c r="J249" s="112" t="s">
        <v>235</v>
      </c>
      <c r="K249" s="112" t="s">
        <v>236</v>
      </c>
      <c r="L249" s="112" t="s">
        <v>236</v>
      </c>
      <c r="M249" s="112" t="s">
        <v>236</v>
      </c>
    </row>
    <row r="250" spans="2:13 16384:16384" x14ac:dyDescent="0.25">
      <c r="B250" s="153" t="s">
        <v>642</v>
      </c>
      <c r="C250" s="153" t="s">
        <v>504</v>
      </c>
      <c r="D250" s="4" t="s">
        <v>1015</v>
      </c>
      <c r="E250" s="112">
        <v>29725</v>
      </c>
      <c r="F250" s="112">
        <v>29893</v>
      </c>
      <c r="G250" s="112" t="s">
        <v>235</v>
      </c>
      <c r="H250" s="209" t="s">
        <v>235</v>
      </c>
      <c r="I250" s="112" t="s">
        <v>235</v>
      </c>
      <c r="J250" s="112" t="s">
        <v>235</v>
      </c>
      <c r="K250" s="112" t="s">
        <v>236</v>
      </c>
      <c r="L250" s="112" t="s">
        <v>236</v>
      </c>
      <c r="M250" s="112" t="s">
        <v>236</v>
      </c>
    </row>
    <row r="251" spans="2:13 16384:16384" x14ac:dyDescent="0.25">
      <c r="B251" s="153" t="s">
        <v>642</v>
      </c>
      <c r="C251" s="153" t="s">
        <v>1037</v>
      </c>
      <c r="D251" s="4" t="s">
        <v>1015</v>
      </c>
      <c r="E251" s="112">
        <v>30791</v>
      </c>
      <c r="F251" s="112">
        <v>31046</v>
      </c>
      <c r="G251" s="112" t="s">
        <v>235</v>
      </c>
      <c r="H251" s="209" t="s">
        <v>235</v>
      </c>
      <c r="I251" s="112" t="s">
        <v>235</v>
      </c>
      <c r="J251" s="112" t="s">
        <v>235</v>
      </c>
      <c r="K251" s="112" t="s">
        <v>236</v>
      </c>
      <c r="L251" s="112" t="s">
        <v>1038</v>
      </c>
      <c r="M251" s="112" t="s">
        <v>236</v>
      </c>
    </row>
    <row r="252" spans="2:13 16384:16384" ht="30" x14ac:dyDescent="0.25">
      <c r="B252" s="153" t="s">
        <v>642</v>
      </c>
      <c r="C252" s="153" t="s">
        <v>1039</v>
      </c>
      <c r="D252" s="4" t="s">
        <v>1015</v>
      </c>
      <c r="E252" s="112">
        <v>32749</v>
      </c>
      <c r="F252" s="112">
        <v>32854</v>
      </c>
      <c r="G252" s="112" t="s">
        <v>235</v>
      </c>
      <c r="H252" s="209" t="s">
        <v>235</v>
      </c>
      <c r="I252" s="112" t="s">
        <v>235</v>
      </c>
      <c r="J252" s="112" t="s">
        <v>235</v>
      </c>
      <c r="K252" s="112" t="s">
        <v>236</v>
      </c>
      <c r="L252" s="112" t="s">
        <v>236</v>
      </c>
      <c r="M252" s="112" t="s">
        <v>236</v>
      </c>
    </row>
    <row r="253" spans="2:13 16384:16384" x14ac:dyDescent="0.25">
      <c r="B253" s="153" t="s">
        <v>642</v>
      </c>
      <c r="C253" s="153" t="s">
        <v>1040</v>
      </c>
      <c r="D253" s="4" t="s">
        <v>1015</v>
      </c>
      <c r="E253" s="112">
        <v>31457</v>
      </c>
      <c r="F253" s="112">
        <v>31462</v>
      </c>
      <c r="G253" s="112" t="s">
        <v>235</v>
      </c>
      <c r="H253" s="209" t="s">
        <v>235</v>
      </c>
      <c r="I253" s="112" t="s">
        <v>235</v>
      </c>
      <c r="J253" s="112" t="s">
        <v>235</v>
      </c>
      <c r="K253" s="112" t="s">
        <v>236</v>
      </c>
      <c r="L253" s="112" t="s">
        <v>236</v>
      </c>
      <c r="M253" s="112" t="s">
        <v>236</v>
      </c>
    </row>
    <row r="254" spans="2:13 16384:16384" x14ac:dyDescent="0.25">
      <c r="B254" s="153" t="s">
        <v>642</v>
      </c>
      <c r="C254" s="153" t="s">
        <v>1041</v>
      </c>
      <c r="D254" s="4" t="s">
        <v>1015</v>
      </c>
      <c r="E254" s="112">
        <v>31892</v>
      </c>
      <c r="F254" s="112">
        <v>32549</v>
      </c>
      <c r="G254" s="112" t="s">
        <v>235</v>
      </c>
      <c r="H254" s="209" t="s">
        <v>235</v>
      </c>
      <c r="I254" s="112" t="s">
        <v>235</v>
      </c>
      <c r="J254" s="112" t="s">
        <v>235</v>
      </c>
      <c r="K254" s="112" t="s">
        <v>236</v>
      </c>
      <c r="L254" s="112" t="s">
        <v>236</v>
      </c>
      <c r="M254" s="112" t="s">
        <v>236</v>
      </c>
    </row>
    <row r="255" spans="2:13 16384:16384" x14ac:dyDescent="0.25">
      <c r="B255" s="153" t="s">
        <v>642</v>
      </c>
      <c r="C255" s="153" t="s">
        <v>1042</v>
      </c>
      <c r="D255" s="4" t="s">
        <v>1015</v>
      </c>
      <c r="E255" s="112">
        <v>34114</v>
      </c>
      <c r="F255" s="112">
        <v>34318</v>
      </c>
      <c r="G255" s="112" t="s">
        <v>235</v>
      </c>
      <c r="H255" s="209" t="s">
        <v>235</v>
      </c>
      <c r="I255" s="112" t="s">
        <v>235</v>
      </c>
      <c r="J255" s="112" t="s">
        <v>235</v>
      </c>
      <c r="K255" s="112" t="s">
        <v>236</v>
      </c>
      <c r="L255" s="112" t="s">
        <v>236</v>
      </c>
      <c r="M255" s="112" t="s">
        <v>236</v>
      </c>
    </row>
    <row r="256" spans="2:13 16384:16384" x14ac:dyDescent="0.25">
      <c r="B256" s="153" t="s">
        <v>642</v>
      </c>
      <c r="C256" s="153" t="s">
        <v>1036</v>
      </c>
      <c r="D256" s="4" t="s">
        <v>1015</v>
      </c>
      <c r="E256" s="112">
        <v>34128</v>
      </c>
      <c r="F256" s="112">
        <v>34254</v>
      </c>
      <c r="G256" s="112" t="s">
        <v>235</v>
      </c>
      <c r="H256" s="209" t="s">
        <v>235</v>
      </c>
      <c r="I256" s="112" t="s">
        <v>235</v>
      </c>
      <c r="J256" s="112" t="s">
        <v>235</v>
      </c>
      <c r="K256" s="112" t="s">
        <v>236</v>
      </c>
      <c r="L256" s="112" t="s">
        <v>236</v>
      </c>
      <c r="M256" s="112" t="s">
        <v>236</v>
      </c>
    </row>
    <row r="257" spans="2:22" x14ac:dyDescent="0.25">
      <c r="B257" s="153" t="s">
        <v>642</v>
      </c>
      <c r="C257" s="153" t="s">
        <v>1043</v>
      </c>
      <c r="D257" s="4" t="s">
        <v>1015</v>
      </c>
      <c r="E257" s="112">
        <v>34451</v>
      </c>
      <c r="F257" s="112">
        <v>34452</v>
      </c>
      <c r="G257" s="112" t="s">
        <v>235</v>
      </c>
      <c r="H257" s="209" t="s">
        <v>235</v>
      </c>
      <c r="I257" s="112" t="s">
        <v>235</v>
      </c>
      <c r="J257" s="112" t="s">
        <v>235</v>
      </c>
      <c r="K257" s="112" t="s">
        <v>236</v>
      </c>
      <c r="L257" s="112" t="s">
        <v>236</v>
      </c>
      <c r="M257" s="112" t="s">
        <v>236</v>
      </c>
    </row>
    <row r="258" spans="2:22" x14ac:dyDescent="0.25">
      <c r="B258" s="153" t="s">
        <v>642</v>
      </c>
      <c r="C258" s="153" t="s">
        <v>1044</v>
      </c>
      <c r="D258" s="4" t="s">
        <v>1015</v>
      </c>
      <c r="E258" s="112">
        <v>34606</v>
      </c>
      <c r="F258" s="112">
        <v>34654</v>
      </c>
      <c r="G258" s="112" t="s">
        <v>235</v>
      </c>
      <c r="H258" s="209" t="s">
        <v>235</v>
      </c>
      <c r="I258" s="112" t="s">
        <v>235</v>
      </c>
      <c r="J258" s="112" t="s">
        <v>235</v>
      </c>
      <c r="K258" s="112" t="s">
        <v>236</v>
      </c>
      <c r="L258" s="112" t="s">
        <v>236</v>
      </c>
      <c r="M258" s="112" t="s">
        <v>236</v>
      </c>
    </row>
    <row r="259" spans="2:22" x14ac:dyDescent="0.25">
      <c r="B259" s="153" t="s">
        <v>642</v>
      </c>
      <c r="C259" s="153" t="s">
        <v>1045</v>
      </c>
      <c r="D259" s="4" t="s">
        <v>1015</v>
      </c>
      <c r="E259" s="112">
        <v>34500</v>
      </c>
      <c r="F259" s="112">
        <v>34544</v>
      </c>
      <c r="G259" s="112" t="s">
        <v>235</v>
      </c>
      <c r="H259" s="209" t="s">
        <v>235</v>
      </c>
      <c r="I259" s="112" t="s">
        <v>235</v>
      </c>
      <c r="J259" s="112" t="s">
        <v>235</v>
      </c>
      <c r="K259" s="112" t="s">
        <v>236</v>
      </c>
      <c r="L259" s="112" t="s">
        <v>236</v>
      </c>
      <c r="M259" s="112" t="s">
        <v>236</v>
      </c>
    </row>
    <row r="260" spans="2:22" ht="21" customHeight="1" x14ac:dyDescent="0.25">
      <c r="B260" s="153" t="s">
        <v>1046</v>
      </c>
      <c r="C260" s="153" t="s">
        <v>1047</v>
      </c>
      <c r="D260" s="153" t="s">
        <v>729</v>
      </c>
      <c r="E260" s="112">
        <v>36000</v>
      </c>
      <c r="F260" s="153" t="s">
        <v>1048</v>
      </c>
      <c r="G260" s="112" t="s">
        <v>235</v>
      </c>
      <c r="H260" s="209" t="s">
        <v>235</v>
      </c>
      <c r="I260" s="112" t="s">
        <v>235</v>
      </c>
      <c r="J260" s="112" t="s">
        <v>235</v>
      </c>
      <c r="K260" s="112" t="s">
        <v>236</v>
      </c>
      <c r="L260" s="112" t="s">
        <v>236</v>
      </c>
      <c r="M260" s="112" t="s">
        <v>236</v>
      </c>
    </row>
    <row r="261" spans="2:22" x14ac:dyDescent="0.25">
      <c r="B261" s="153" t="s">
        <v>1046</v>
      </c>
      <c r="C261" s="153" t="s">
        <v>1049</v>
      </c>
      <c r="D261" s="153" t="s">
        <v>729</v>
      </c>
      <c r="E261" s="112">
        <v>36310</v>
      </c>
      <c r="F261" s="112">
        <v>36342</v>
      </c>
      <c r="G261" s="112" t="s">
        <v>235</v>
      </c>
      <c r="H261" s="209" t="s">
        <v>235</v>
      </c>
      <c r="I261" s="112" t="s">
        <v>235</v>
      </c>
      <c r="J261" s="112" t="s">
        <v>235</v>
      </c>
      <c r="K261" s="112" t="s">
        <v>236</v>
      </c>
      <c r="L261" s="112" t="s">
        <v>236</v>
      </c>
      <c r="M261" s="112" t="s">
        <v>236</v>
      </c>
    </row>
    <row r="262" spans="2:22" x14ac:dyDescent="0.25">
      <c r="B262" s="153" t="s">
        <v>1046</v>
      </c>
      <c r="C262" s="153" t="s">
        <v>1044</v>
      </c>
      <c r="D262" s="153" t="s">
        <v>729</v>
      </c>
      <c r="E262" s="153" t="s">
        <v>1050</v>
      </c>
      <c r="F262" s="112">
        <v>34557</v>
      </c>
      <c r="G262" s="112" t="s">
        <v>235</v>
      </c>
      <c r="H262" s="209" t="s">
        <v>235</v>
      </c>
      <c r="I262" s="112" t="s">
        <v>235</v>
      </c>
      <c r="J262" s="112" t="s">
        <v>235</v>
      </c>
      <c r="K262" s="112" t="s">
        <v>236</v>
      </c>
      <c r="L262" s="112" t="s">
        <v>236</v>
      </c>
      <c r="M262" s="112" t="s">
        <v>236</v>
      </c>
    </row>
    <row r="263" spans="2:22" x14ac:dyDescent="0.25">
      <c r="B263" s="153" t="s">
        <v>1046</v>
      </c>
      <c r="C263" s="1"/>
      <c r="D263" s="153" t="s">
        <v>729</v>
      </c>
      <c r="E263" s="112">
        <v>36402</v>
      </c>
      <c r="F263" s="112">
        <v>36501</v>
      </c>
      <c r="G263" s="112" t="s">
        <v>235</v>
      </c>
      <c r="H263" s="209" t="s">
        <v>235</v>
      </c>
      <c r="I263" s="112" t="s">
        <v>235</v>
      </c>
      <c r="J263" s="112" t="s">
        <v>235</v>
      </c>
      <c r="K263" s="112" t="s">
        <v>236</v>
      </c>
      <c r="L263" s="112" t="s">
        <v>236</v>
      </c>
      <c r="M263" s="112" t="s">
        <v>236</v>
      </c>
    </row>
    <row r="264" spans="2:22" x14ac:dyDescent="0.25">
      <c r="B264" s="153" t="s">
        <v>642</v>
      </c>
      <c r="C264" s="153" t="s">
        <v>1044</v>
      </c>
      <c r="D264" s="153" t="s">
        <v>729</v>
      </c>
      <c r="E264" s="112">
        <v>36378</v>
      </c>
      <c r="F264" s="112">
        <v>36445</v>
      </c>
      <c r="G264" s="112" t="s">
        <v>235</v>
      </c>
      <c r="H264" s="209" t="s">
        <v>235</v>
      </c>
      <c r="I264" s="112" t="s">
        <v>235</v>
      </c>
      <c r="J264" s="112" t="s">
        <v>235</v>
      </c>
      <c r="K264" s="112" t="s">
        <v>236</v>
      </c>
      <c r="L264" s="112" t="s">
        <v>236</v>
      </c>
      <c r="M264" s="112" t="s">
        <v>236</v>
      </c>
    </row>
    <row r="265" spans="2:22" x14ac:dyDescent="0.25">
      <c r="B265" s="153" t="s">
        <v>642</v>
      </c>
      <c r="C265" s="4" t="s">
        <v>1051</v>
      </c>
      <c r="D265" s="1" t="s">
        <v>1052</v>
      </c>
      <c r="E265" s="112">
        <v>35186</v>
      </c>
      <c r="F265" s="1" t="s">
        <v>1053</v>
      </c>
      <c r="G265" s="1" t="s">
        <v>235</v>
      </c>
      <c r="H265" s="1" t="s">
        <v>236</v>
      </c>
      <c r="I265" s="1" t="s">
        <v>236</v>
      </c>
      <c r="J265" s="1" t="s">
        <v>235</v>
      </c>
      <c r="K265" s="1" t="s">
        <v>236</v>
      </c>
      <c r="L265" s="1" t="s">
        <v>236</v>
      </c>
      <c r="M265" s="1" t="s">
        <v>236</v>
      </c>
    </row>
    <row r="266" spans="2:22" ht="30" x14ac:dyDescent="0.25">
      <c r="B266" s="153" t="s">
        <v>642</v>
      </c>
      <c r="C266" s="4" t="s">
        <v>1054</v>
      </c>
      <c r="D266" s="1" t="s">
        <v>1052</v>
      </c>
      <c r="E266" s="112">
        <v>31413</v>
      </c>
      <c r="F266" s="112">
        <v>31717</v>
      </c>
      <c r="G266" s="1" t="s">
        <v>235</v>
      </c>
      <c r="H266" s="1" t="s">
        <v>236</v>
      </c>
      <c r="I266" s="1" t="s">
        <v>236</v>
      </c>
      <c r="J266" s="1" t="s">
        <v>235</v>
      </c>
      <c r="K266" s="1" t="s">
        <v>236</v>
      </c>
      <c r="L266" s="1" t="s">
        <v>236</v>
      </c>
      <c r="M266" s="1" t="s">
        <v>236</v>
      </c>
    </row>
    <row r="267" spans="2:22" x14ac:dyDescent="0.25">
      <c r="B267" s="153" t="s">
        <v>642</v>
      </c>
      <c r="C267" s="4" t="s">
        <v>1055</v>
      </c>
      <c r="D267" s="1" t="s">
        <v>1052</v>
      </c>
      <c r="E267" s="112">
        <v>32626</v>
      </c>
      <c r="F267" s="112">
        <v>32808</v>
      </c>
      <c r="G267" s="1" t="s">
        <v>235</v>
      </c>
      <c r="H267" s="1" t="s">
        <v>236</v>
      </c>
      <c r="I267" s="1" t="s">
        <v>236</v>
      </c>
      <c r="J267" s="1" t="s">
        <v>235</v>
      </c>
      <c r="K267" s="1" t="s">
        <v>236</v>
      </c>
      <c r="L267" s="1" t="s">
        <v>236</v>
      </c>
      <c r="M267" s="1" t="s">
        <v>236</v>
      </c>
    </row>
    <row r="268" spans="2:22" x14ac:dyDescent="0.25">
      <c r="B268" s="153" t="s">
        <v>642</v>
      </c>
      <c r="C268" s="4" t="s">
        <v>1055</v>
      </c>
      <c r="D268" s="1" t="s">
        <v>1052</v>
      </c>
      <c r="E268" s="112">
        <v>33115</v>
      </c>
      <c r="F268" s="112">
        <v>33198</v>
      </c>
      <c r="G268" s="1" t="s">
        <v>235</v>
      </c>
      <c r="H268" s="1" t="s">
        <v>236</v>
      </c>
      <c r="I268" s="1" t="s">
        <v>236</v>
      </c>
      <c r="J268" s="1" t="s">
        <v>235</v>
      </c>
      <c r="K268" s="1" t="s">
        <v>236</v>
      </c>
      <c r="L268" s="1" t="s">
        <v>236</v>
      </c>
      <c r="M268" s="1" t="s">
        <v>236</v>
      </c>
    </row>
    <row r="269" spans="2:22" x14ac:dyDescent="0.25">
      <c r="B269" s="153" t="s">
        <v>642</v>
      </c>
      <c r="C269" s="4" t="s">
        <v>1056</v>
      </c>
      <c r="D269" s="1" t="s">
        <v>1052</v>
      </c>
      <c r="E269" s="112">
        <v>33084</v>
      </c>
      <c r="F269" s="112">
        <v>33757</v>
      </c>
      <c r="G269" s="1" t="s">
        <v>235</v>
      </c>
      <c r="H269" s="112" t="s">
        <v>236</v>
      </c>
      <c r="I269" s="112" t="s">
        <v>236</v>
      </c>
      <c r="J269" s="112" t="s">
        <v>235</v>
      </c>
      <c r="K269" s="112" t="s">
        <v>236</v>
      </c>
      <c r="L269" s="112" t="s">
        <v>236</v>
      </c>
      <c r="M269" s="112" t="s">
        <v>236</v>
      </c>
      <c r="N269" s="112"/>
      <c r="O269" s="112"/>
      <c r="P269" s="112"/>
      <c r="Q269" s="112"/>
      <c r="R269" s="112"/>
      <c r="S269" s="112"/>
      <c r="T269" s="112"/>
      <c r="U269" s="112"/>
      <c r="V269" s="112"/>
    </row>
    <row r="270" spans="2:22" x14ac:dyDescent="0.25">
      <c r="B270" s="153" t="s">
        <v>642</v>
      </c>
      <c r="C270" s="4" t="s">
        <v>1057</v>
      </c>
      <c r="D270" s="212" t="s">
        <v>1052</v>
      </c>
      <c r="E270" s="112">
        <v>33635</v>
      </c>
      <c r="F270" s="112">
        <v>33724</v>
      </c>
      <c r="G270" s="1" t="s">
        <v>235</v>
      </c>
      <c r="H270" s="1" t="s">
        <v>236</v>
      </c>
      <c r="I270" s="1" t="s">
        <v>236</v>
      </c>
      <c r="J270" s="1" t="s">
        <v>235</v>
      </c>
      <c r="K270" s="1" t="s">
        <v>236</v>
      </c>
      <c r="L270" s="1" t="s">
        <v>236</v>
      </c>
      <c r="M270" s="1" t="s">
        <v>236</v>
      </c>
    </row>
    <row r="271" spans="2:22" x14ac:dyDescent="0.25">
      <c r="B271" s="153" t="s">
        <v>642</v>
      </c>
      <c r="C271" s="4" t="s">
        <v>1055</v>
      </c>
      <c r="D271" s="1" t="s">
        <v>1052</v>
      </c>
      <c r="E271" s="112">
        <v>33683</v>
      </c>
      <c r="F271" s="112">
        <v>33701</v>
      </c>
      <c r="G271" s="1" t="s">
        <v>235</v>
      </c>
      <c r="H271" s="1" t="s">
        <v>236</v>
      </c>
      <c r="I271" s="1" t="s">
        <v>236</v>
      </c>
      <c r="J271" s="1" t="s">
        <v>235</v>
      </c>
      <c r="K271" s="1" t="s">
        <v>236</v>
      </c>
      <c r="L271" s="1" t="s">
        <v>236</v>
      </c>
      <c r="M271" s="1" t="s">
        <v>236</v>
      </c>
    </row>
    <row r="272" spans="2:22" x14ac:dyDescent="0.25">
      <c r="B272" s="153" t="s">
        <v>642</v>
      </c>
      <c r="C272" s="4" t="s">
        <v>1058</v>
      </c>
      <c r="D272" s="1" t="s">
        <v>1052</v>
      </c>
      <c r="E272" s="112">
        <v>35272</v>
      </c>
      <c r="F272" s="112">
        <v>35324</v>
      </c>
      <c r="G272" s="1" t="s">
        <v>235</v>
      </c>
      <c r="H272" s="1" t="s">
        <v>236</v>
      </c>
      <c r="I272" s="1" t="s">
        <v>236</v>
      </c>
      <c r="J272" s="1" t="s">
        <v>235</v>
      </c>
      <c r="K272" s="1" t="s">
        <v>236</v>
      </c>
      <c r="L272" s="1" t="s">
        <v>236</v>
      </c>
      <c r="M272" s="1" t="s">
        <v>236</v>
      </c>
    </row>
    <row r="273" spans="2:22" x14ac:dyDescent="0.25">
      <c r="B273" s="153" t="s">
        <v>642</v>
      </c>
      <c r="C273" s="4" t="s">
        <v>1059</v>
      </c>
      <c r="D273" s="1" t="s">
        <v>1052</v>
      </c>
      <c r="E273" s="112">
        <v>36068</v>
      </c>
      <c r="F273" s="112">
        <v>36724</v>
      </c>
      <c r="G273" s="1" t="s">
        <v>235</v>
      </c>
      <c r="H273" s="1" t="s">
        <v>1066</v>
      </c>
      <c r="I273" s="1" t="s">
        <v>236</v>
      </c>
      <c r="J273" s="1" t="s">
        <v>235</v>
      </c>
      <c r="K273" s="1" t="s">
        <v>236</v>
      </c>
      <c r="L273" s="1" t="s">
        <v>236</v>
      </c>
      <c r="M273" s="1" t="s">
        <v>236</v>
      </c>
    </row>
    <row r="274" spans="2:22" x14ac:dyDescent="0.25">
      <c r="B274" s="153" t="s">
        <v>642</v>
      </c>
      <c r="C274" s="4" t="s">
        <v>1058</v>
      </c>
      <c r="D274" s="1" t="s">
        <v>1052</v>
      </c>
      <c r="E274" s="112">
        <v>35432</v>
      </c>
      <c r="F274" s="112">
        <v>35689</v>
      </c>
      <c r="G274" s="1" t="s">
        <v>235</v>
      </c>
      <c r="H274" s="1" t="s">
        <v>236</v>
      </c>
      <c r="I274" s="1" t="s">
        <v>236</v>
      </c>
      <c r="J274" s="1" t="s">
        <v>235</v>
      </c>
      <c r="K274" s="1" t="s">
        <v>236</v>
      </c>
      <c r="L274" s="1" t="s">
        <v>236</v>
      </c>
      <c r="M274" s="1" t="s">
        <v>236</v>
      </c>
    </row>
    <row r="275" spans="2:22" x14ac:dyDescent="0.25">
      <c r="B275" s="153" t="s">
        <v>642</v>
      </c>
      <c r="C275" s="4" t="s">
        <v>1060</v>
      </c>
      <c r="D275" s="1" t="s">
        <v>1052</v>
      </c>
      <c r="E275" s="112">
        <v>32050</v>
      </c>
      <c r="F275" s="112">
        <v>35760</v>
      </c>
      <c r="G275" s="1" t="s">
        <v>235</v>
      </c>
      <c r="H275" s="1" t="s">
        <v>236</v>
      </c>
      <c r="I275" s="1" t="s">
        <v>236</v>
      </c>
      <c r="J275" s="1" t="s">
        <v>235</v>
      </c>
      <c r="K275" s="1" t="s">
        <v>236</v>
      </c>
      <c r="L275" s="1" t="s">
        <v>236</v>
      </c>
      <c r="M275" s="1" t="s">
        <v>236</v>
      </c>
    </row>
    <row r="276" spans="2:22" x14ac:dyDescent="0.25">
      <c r="B276" s="153" t="s">
        <v>642</v>
      </c>
      <c r="C276" s="4" t="s">
        <v>1061</v>
      </c>
      <c r="D276" s="1" t="s">
        <v>1052</v>
      </c>
      <c r="E276" s="112">
        <v>36119</v>
      </c>
      <c r="F276" s="112">
        <v>36130</v>
      </c>
      <c r="G276" s="1" t="s">
        <v>235</v>
      </c>
      <c r="H276" s="1" t="s">
        <v>236</v>
      </c>
      <c r="I276" s="1" t="s">
        <v>236</v>
      </c>
      <c r="J276" s="1" t="s">
        <v>235</v>
      </c>
      <c r="K276" s="1" t="s">
        <v>236</v>
      </c>
      <c r="L276" s="1" t="s">
        <v>236</v>
      </c>
      <c r="M276" s="1" t="s">
        <v>236</v>
      </c>
    </row>
    <row r="277" spans="2:22" x14ac:dyDescent="0.25">
      <c r="B277" s="153" t="s">
        <v>642</v>
      </c>
      <c r="C277" s="4" t="s">
        <v>1062</v>
      </c>
      <c r="D277" s="1" t="s">
        <v>1052</v>
      </c>
      <c r="E277" s="112">
        <v>35937</v>
      </c>
      <c r="F277" s="112">
        <v>36068</v>
      </c>
      <c r="G277" s="1" t="s">
        <v>235</v>
      </c>
      <c r="H277" s="1" t="s">
        <v>236</v>
      </c>
      <c r="I277" s="1" t="s">
        <v>236</v>
      </c>
      <c r="J277" s="1" t="s">
        <v>235</v>
      </c>
      <c r="K277" s="1" t="s">
        <v>236</v>
      </c>
      <c r="L277" s="1" t="s">
        <v>236</v>
      </c>
      <c r="M277" s="1" t="s">
        <v>236</v>
      </c>
    </row>
    <row r="278" spans="2:22" x14ac:dyDescent="0.25">
      <c r="B278" s="153" t="s">
        <v>642</v>
      </c>
      <c r="C278" s="4" t="s">
        <v>1057</v>
      </c>
      <c r="D278" s="1" t="s">
        <v>1052</v>
      </c>
      <c r="E278" s="112">
        <v>36768</v>
      </c>
      <c r="F278" s="112">
        <v>36798</v>
      </c>
      <c r="G278" s="1" t="s">
        <v>235</v>
      </c>
      <c r="H278" s="1" t="s">
        <v>236</v>
      </c>
      <c r="I278" s="1" t="s">
        <v>236</v>
      </c>
      <c r="J278" s="1" t="s">
        <v>235</v>
      </c>
      <c r="K278" s="1" t="s">
        <v>236</v>
      </c>
      <c r="L278" s="1" t="s">
        <v>236</v>
      </c>
      <c r="M278" s="1" t="s">
        <v>236</v>
      </c>
    </row>
    <row r="279" spans="2:22" x14ac:dyDescent="0.25">
      <c r="B279" s="153" t="s">
        <v>642</v>
      </c>
      <c r="C279" s="4" t="s">
        <v>1058</v>
      </c>
      <c r="D279" s="1" t="s">
        <v>1052</v>
      </c>
      <c r="E279" s="112">
        <v>36609</v>
      </c>
      <c r="F279" s="215">
        <v>36846</v>
      </c>
      <c r="G279" s="1" t="s">
        <v>235</v>
      </c>
      <c r="H279" s="1" t="s">
        <v>236</v>
      </c>
      <c r="I279" s="1" t="s">
        <v>236</v>
      </c>
      <c r="J279" s="1" t="s">
        <v>235</v>
      </c>
      <c r="K279" s="1" t="s">
        <v>236</v>
      </c>
      <c r="L279" s="1" t="s">
        <v>236</v>
      </c>
      <c r="M279" s="1" t="s">
        <v>236</v>
      </c>
    </row>
    <row r="280" spans="2:22" x14ac:dyDescent="0.25">
      <c r="B280" s="153" t="s">
        <v>642</v>
      </c>
      <c r="C280" s="4" t="s">
        <v>1063</v>
      </c>
      <c r="D280" s="1" t="s">
        <v>1052</v>
      </c>
      <c r="E280" s="112">
        <v>36158</v>
      </c>
      <c r="F280" s="112">
        <v>36585</v>
      </c>
      <c r="G280" s="1" t="s">
        <v>235</v>
      </c>
      <c r="H280" s="112" t="s">
        <v>236</v>
      </c>
      <c r="I280" s="112" t="s">
        <v>236</v>
      </c>
      <c r="J280" s="112" t="s">
        <v>235</v>
      </c>
      <c r="K280" s="112" t="s">
        <v>236</v>
      </c>
      <c r="L280" s="112" t="s">
        <v>236</v>
      </c>
      <c r="M280" s="112" t="s">
        <v>236</v>
      </c>
      <c r="N280" s="112"/>
      <c r="O280" s="112"/>
      <c r="P280" s="112"/>
      <c r="Q280" s="112"/>
      <c r="R280" s="112"/>
      <c r="S280" s="112"/>
      <c r="T280" s="112"/>
      <c r="U280" s="112"/>
      <c r="V280" s="112"/>
    </row>
    <row r="281" spans="2:22" x14ac:dyDescent="0.25">
      <c r="B281" s="153" t="s">
        <v>642</v>
      </c>
      <c r="C281" s="4" t="s">
        <v>1064</v>
      </c>
      <c r="D281" s="1" t="s">
        <v>1052</v>
      </c>
      <c r="E281" s="112">
        <v>36755</v>
      </c>
      <c r="F281" s="112">
        <v>36890</v>
      </c>
      <c r="G281" s="1" t="s">
        <v>235</v>
      </c>
      <c r="H281" s="1" t="s">
        <v>236</v>
      </c>
      <c r="I281" s="1" t="s">
        <v>236</v>
      </c>
      <c r="J281" s="1" t="s">
        <v>235</v>
      </c>
      <c r="K281" s="1" t="s">
        <v>236</v>
      </c>
      <c r="L281" s="1" t="s">
        <v>236</v>
      </c>
      <c r="M281" s="1" t="s">
        <v>236</v>
      </c>
    </row>
    <row r="282" spans="2:22" x14ac:dyDescent="0.25">
      <c r="B282" s="153" t="s">
        <v>642</v>
      </c>
      <c r="C282" s="4" t="s">
        <v>1065</v>
      </c>
      <c r="D282" s="1" t="s">
        <v>1052</v>
      </c>
      <c r="E282" s="112">
        <v>37091</v>
      </c>
      <c r="F282" s="112">
        <v>37091</v>
      </c>
      <c r="G282" s="1" t="s">
        <v>235</v>
      </c>
      <c r="H282" s="1" t="s">
        <v>236</v>
      </c>
      <c r="I282" s="1" t="s">
        <v>236</v>
      </c>
      <c r="J282" s="1" t="s">
        <v>235</v>
      </c>
      <c r="K282" s="1" t="s">
        <v>236</v>
      </c>
      <c r="L282" s="1" t="s">
        <v>236</v>
      </c>
      <c r="M282" s="1" t="s">
        <v>236</v>
      </c>
    </row>
    <row r="283" spans="2:22" x14ac:dyDescent="0.25">
      <c r="B283" s="153" t="s">
        <v>642</v>
      </c>
      <c r="C283" s="4" t="s">
        <v>915</v>
      </c>
      <c r="D283" s="1" t="s">
        <v>1052</v>
      </c>
      <c r="E283" s="112">
        <v>36971</v>
      </c>
      <c r="F283" s="112">
        <v>36992</v>
      </c>
      <c r="G283" s="112" t="s">
        <v>235</v>
      </c>
      <c r="H283" s="1" t="s">
        <v>236</v>
      </c>
      <c r="I283" s="1" t="s">
        <v>236</v>
      </c>
      <c r="J283" s="1" t="s">
        <v>235</v>
      </c>
      <c r="K283" s="1" t="s">
        <v>236</v>
      </c>
      <c r="L283" s="1" t="s">
        <v>236</v>
      </c>
      <c r="M283" s="1" t="s">
        <v>236</v>
      </c>
    </row>
    <row r="284" spans="2:22" x14ac:dyDescent="0.25">
      <c r="B284" s="4" t="s">
        <v>642</v>
      </c>
      <c r="C284" s="1" t="s">
        <v>866</v>
      </c>
      <c r="D284" s="1" t="s">
        <v>729</v>
      </c>
      <c r="E284" s="112">
        <v>34796</v>
      </c>
      <c r="F284" s="112">
        <v>34871</v>
      </c>
      <c r="G284" s="1" t="s">
        <v>235</v>
      </c>
      <c r="H284" s="1" t="s">
        <v>236</v>
      </c>
      <c r="I284" s="1" t="s">
        <v>236</v>
      </c>
      <c r="J284" s="1" t="s">
        <v>236</v>
      </c>
      <c r="K284" s="1" t="s">
        <v>236</v>
      </c>
      <c r="L284" s="1" t="s">
        <v>236</v>
      </c>
      <c r="M284" s="1" t="s">
        <v>236</v>
      </c>
    </row>
    <row r="285" spans="2:22" x14ac:dyDescent="0.25">
      <c r="B285" s="4" t="s">
        <v>642</v>
      </c>
      <c r="C285" s="4" t="s">
        <v>869</v>
      </c>
      <c r="D285" s="1" t="s">
        <v>729</v>
      </c>
      <c r="E285" s="112">
        <v>34724</v>
      </c>
      <c r="F285" s="112">
        <v>35037</v>
      </c>
      <c r="G285" s="1" t="s">
        <v>235</v>
      </c>
      <c r="H285" s="1" t="s">
        <v>236</v>
      </c>
      <c r="I285" s="1" t="s">
        <v>236</v>
      </c>
      <c r="J285" s="1" t="s">
        <v>235</v>
      </c>
      <c r="K285" s="1" t="s">
        <v>236</v>
      </c>
      <c r="L285" s="1" t="s">
        <v>236</v>
      </c>
      <c r="M285" s="1" t="s">
        <v>236</v>
      </c>
    </row>
    <row r="286" spans="2:22" x14ac:dyDescent="0.25">
      <c r="B286" s="4" t="s">
        <v>642</v>
      </c>
      <c r="C286" s="4" t="s">
        <v>869</v>
      </c>
      <c r="D286" s="1" t="s">
        <v>729</v>
      </c>
      <c r="E286" s="112">
        <v>35061</v>
      </c>
      <c r="F286" s="112">
        <v>35095</v>
      </c>
      <c r="G286" s="1" t="s">
        <v>235</v>
      </c>
      <c r="H286" s="1" t="s">
        <v>236</v>
      </c>
      <c r="I286" s="1" t="s">
        <v>236</v>
      </c>
      <c r="J286" s="1" t="s">
        <v>235</v>
      </c>
      <c r="K286" s="1" t="s">
        <v>236</v>
      </c>
      <c r="L286" s="1" t="s">
        <v>236</v>
      </c>
      <c r="M286" s="1" t="s">
        <v>236</v>
      </c>
    </row>
    <row r="287" spans="2:22" x14ac:dyDescent="0.25">
      <c r="B287" s="4" t="s">
        <v>642</v>
      </c>
      <c r="C287" s="4" t="s">
        <v>835</v>
      </c>
      <c r="D287" s="1" t="s">
        <v>729</v>
      </c>
      <c r="E287" s="112">
        <v>35354</v>
      </c>
      <c r="F287" s="112">
        <v>35388</v>
      </c>
      <c r="G287" s="1" t="s">
        <v>235</v>
      </c>
      <c r="H287" s="1" t="s">
        <v>236</v>
      </c>
      <c r="I287" s="1" t="s">
        <v>236</v>
      </c>
      <c r="J287" s="1" t="s">
        <v>235</v>
      </c>
      <c r="K287" s="1" t="s">
        <v>236</v>
      </c>
      <c r="L287" s="1" t="s">
        <v>236</v>
      </c>
      <c r="M287" s="1" t="s">
        <v>236</v>
      </c>
    </row>
    <row r="288" spans="2:22" x14ac:dyDescent="0.25">
      <c r="B288" s="4" t="s">
        <v>642</v>
      </c>
      <c r="C288" s="4" t="s">
        <v>873</v>
      </c>
      <c r="D288" s="1" t="s">
        <v>729</v>
      </c>
      <c r="E288" s="112">
        <v>31838</v>
      </c>
      <c r="F288" s="112">
        <v>32041</v>
      </c>
      <c r="G288" s="1" t="s">
        <v>235</v>
      </c>
      <c r="H288" s="1" t="s">
        <v>236</v>
      </c>
      <c r="I288" s="1" t="s">
        <v>236</v>
      </c>
      <c r="J288" s="1" t="s">
        <v>235</v>
      </c>
      <c r="K288" s="1" t="s">
        <v>236</v>
      </c>
      <c r="L288" s="1" t="s">
        <v>236</v>
      </c>
      <c r="M288" s="1" t="s">
        <v>236</v>
      </c>
    </row>
    <row r="289" spans="2:22" ht="30" x14ac:dyDescent="0.25">
      <c r="B289" s="4" t="s">
        <v>642</v>
      </c>
      <c r="C289" s="4" t="s">
        <v>874</v>
      </c>
      <c r="D289" s="1" t="s">
        <v>729</v>
      </c>
      <c r="E289" s="112">
        <v>37407</v>
      </c>
      <c r="F289" s="112">
        <v>37437</v>
      </c>
      <c r="G289" s="1" t="s">
        <v>235</v>
      </c>
      <c r="H289" s="1" t="s">
        <v>236</v>
      </c>
      <c r="I289" s="1" t="s">
        <v>236</v>
      </c>
      <c r="J289" s="1" t="s">
        <v>236</v>
      </c>
      <c r="K289" s="1" t="s">
        <v>236</v>
      </c>
      <c r="L289" s="1" t="s">
        <v>236</v>
      </c>
      <c r="M289" s="1" t="s">
        <v>236</v>
      </c>
    </row>
    <row r="290" spans="2:22" x14ac:dyDescent="0.25">
      <c r="B290" s="4" t="s">
        <v>642</v>
      </c>
      <c r="C290" s="4" t="s">
        <v>869</v>
      </c>
      <c r="D290" s="1" t="s">
        <v>729</v>
      </c>
      <c r="E290" s="112">
        <v>35235</v>
      </c>
      <c r="F290" s="112">
        <v>35263</v>
      </c>
      <c r="G290" s="1" t="s">
        <v>235</v>
      </c>
      <c r="H290" s="1" t="s">
        <v>236</v>
      </c>
      <c r="I290" s="1" t="s">
        <v>236</v>
      </c>
      <c r="J290" s="1" t="s">
        <v>235</v>
      </c>
      <c r="K290" s="1" t="s">
        <v>236</v>
      </c>
      <c r="L290" s="1" t="s">
        <v>236</v>
      </c>
      <c r="M290" s="1" t="s">
        <v>236</v>
      </c>
    </row>
    <row r="291" spans="2:22" x14ac:dyDescent="0.25">
      <c r="B291" s="4" t="s">
        <v>642</v>
      </c>
      <c r="C291" s="1" t="s">
        <v>866</v>
      </c>
      <c r="D291" s="1" t="s">
        <v>729</v>
      </c>
      <c r="E291" s="112">
        <v>34796</v>
      </c>
      <c r="F291" s="112">
        <v>34871</v>
      </c>
      <c r="G291" s="1" t="s">
        <v>235</v>
      </c>
      <c r="H291" s="1" t="s">
        <v>236</v>
      </c>
      <c r="I291" s="1" t="s">
        <v>236</v>
      </c>
      <c r="J291" s="1" t="s">
        <v>236</v>
      </c>
      <c r="K291" s="1" t="s">
        <v>236</v>
      </c>
      <c r="L291" s="1" t="s">
        <v>236</v>
      </c>
      <c r="M291" s="1" t="s">
        <v>236</v>
      </c>
    </row>
    <row r="292" spans="2:22" x14ac:dyDescent="0.25">
      <c r="B292" s="4" t="s">
        <v>642</v>
      </c>
      <c r="C292" s="4" t="s">
        <v>869</v>
      </c>
      <c r="D292" s="1" t="s">
        <v>729</v>
      </c>
      <c r="E292" s="112">
        <v>34724</v>
      </c>
      <c r="F292" s="112">
        <v>35037</v>
      </c>
      <c r="G292" s="1" t="s">
        <v>235</v>
      </c>
      <c r="H292" s="1" t="s">
        <v>236</v>
      </c>
      <c r="I292" s="1" t="s">
        <v>236</v>
      </c>
      <c r="J292" s="1" t="s">
        <v>235</v>
      </c>
      <c r="K292" s="1" t="s">
        <v>236</v>
      </c>
      <c r="L292" s="1" t="s">
        <v>236</v>
      </c>
      <c r="M292" s="1" t="s">
        <v>236</v>
      </c>
    </row>
    <row r="293" spans="2:22" x14ac:dyDescent="0.25">
      <c r="B293" s="4" t="s">
        <v>642</v>
      </c>
      <c r="C293" s="4" t="s">
        <v>869</v>
      </c>
      <c r="D293" s="1" t="s">
        <v>729</v>
      </c>
      <c r="E293" s="112">
        <v>35061</v>
      </c>
      <c r="F293" s="112">
        <v>35095</v>
      </c>
      <c r="G293" s="1" t="s">
        <v>235</v>
      </c>
      <c r="H293" s="1" t="s">
        <v>236</v>
      </c>
      <c r="I293" s="1" t="s">
        <v>236</v>
      </c>
      <c r="J293" s="1" t="s">
        <v>235</v>
      </c>
      <c r="K293" s="1" t="s">
        <v>236</v>
      </c>
      <c r="L293" s="1" t="s">
        <v>236</v>
      </c>
      <c r="M293" s="1" t="s">
        <v>236</v>
      </c>
    </row>
    <row r="294" spans="2:22" x14ac:dyDescent="0.25">
      <c r="B294" s="4" t="s">
        <v>642</v>
      </c>
      <c r="C294" s="4" t="s">
        <v>835</v>
      </c>
      <c r="D294" s="1" t="s">
        <v>729</v>
      </c>
      <c r="E294" s="112">
        <v>35354</v>
      </c>
      <c r="F294" s="112">
        <v>35388</v>
      </c>
      <c r="G294" s="1" t="s">
        <v>235</v>
      </c>
      <c r="H294" s="1" t="s">
        <v>236</v>
      </c>
      <c r="I294" s="1" t="s">
        <v>236</v>
      </c>
      <c r="J294" s="1" t="s">
        <v>235</v>
      </c>
      <c r="K294" s="1" t="s">
        <v>236</v>
      </c>
      <c r="L294" s="1" t="s">
        <v>236</v>
      </c>
      <c r="M294" s="1" t="s">
        <v>236</v>
      </c>
    </row>
    <row r="295" spans="2:22" x14ac:dyDescent="0.25">
      <c r="B295" s="4" t="s">
        <v>642</v>
      </c>
      <c r="C295" s="4" t="s">
        <v>873</v>
      </c>
      <c r="D295" s="1" t="s">
        <v>729</v>
      </c>
      <c r="E295" s="112">
        <v>31838</v>
      </c>
      <c r="F295" s="112">
        <v>32041</v>
      </c>
      <c r="G295" s="1" t="s">
        <v>235</v>
      </c>
      <c r="H295" s="1" t="s">
        <v>236</v>
      </c>
      <c r="I295" s="1" t="s">
        <v>236</v>
      </c>
      <c r="J295" s="1" t="s">
        <v>235</v>
      </c>
      <c r="K295" s="1" t="s">
        <v>236</v>
      </c>
      <c r="L295" s="1" t="s">
        <v>236</v>
      </c>
      <c r="M295" s="1" t="s">
        <v>236</v>
      </c>
    </row>
    <row r="296" spans="2:22" x14ac:dyDescent="0.25">
      <c r="B296" s="4" t="s">
        <v>642</v>
      </c>
      <c r="C296" s="4" t="s">
        <v>869</v>
      </c>
      <c r="D296" s="1" t="s">
        <v>729</v>
      </c>
      <c r="E296" s="112">
        <v>35235</v>
      </c>
      <c r="F296" s="112">
        <v>35263</v>
      </c>
      <c r="G296" s="1" t="s">
        <v>235</v>
      </c>
      <c r="H296" s="1" t="s">
        <v>236</v>
      </c>
      <c r="I296" s="1" t="s">
        <v>236</v>
      </c>
      <c r="J296" s="1" t="s">
        <v>235</v>
      </c>
      <c r="K296" s="1" t="s">
        <v>236</v>
      </c>
      <c r="L296" s="1" t="s">
        <v>236</v>
      </c>
      <c r="M296" s="1" t="s">
        <v>236</v>
      </c>
    </row>
    <row r="297" spans="2:22" ht="30" x14ac:dyDescent="0.25">
      <c r="B297" s="4" t="s">
        <v>839</v>
      </c>
      <c r="C297" s="4" t="s">
        <v>840</v>
      </c>
      <c r="D297" s="1" t="s">
        <v>729</v>
      </c>
      <c r="E297" s="1">
        <v>1952</v>
      </c>
      <c r="F297" s="1">
        <v>1952</v>
      </c>
      <c r="G297" s="1" t="s">
        <v>235</v>
      </c>
      <c r="H297" s="1" t="s">
        <v>236</v>
      </c>
      <c r="I297" s="1" t="s">
        <v>236</v>
      </c>
      <c r="J297" s="1" t="s">
        <v>235</v>
      </c>
      <c r="K297" s="1" t="s">
        <v>236</v>
      </c>
      <c r="L297" s="1" t="s">
        <v>236</v>
      </c>
      <c r="M297" s="1" t="s">
        <v>236</v>
      </c>
    </row>
    <row r="298" spans="2:22" ht="30" x14ac:dyDescent="0.25">
      <c r="B298" s="4" t="s">
        <v>839</v>
      </c>
      <c r="C298" s="1" t="s">
        <v>515</v>
      </c>
      <c r="D298" s="1" t="s">
        <v>729</v>
      </c>
      <c r="E298" s="112">
        <v>34786</v>
      </c>
      <c r="F298" s="112">
        <v>34759</v>
      </c>
      <c r="G298" s="1" t="s">
        <v>235</v>
      </c>
      <c r="H298" s="1" t="s">
        <v>236</v>
      </c>
      <c r="I298" s="1" t="s">
        <v>236</v>
      </c>
      <c r="J298" s="1" t="s">
        <v>235</v>
      </c>
      <c r="K298" s="1" t="s">
        <v>236</v>
      </c>
      <c r="L298" s="1" t="s">
        <v>236</v>
      </c>
      <c r="M298" s="1" t="s">
        <v>236</v>
      </c>
    </row>
    <row r="299" spans="2:22" ht="30" x14ac:dyDescent="0.25">
      <c r="B299" s="4" t="s">
        <v>839</v>
      </c>
      <c r="C299" s="1" t="s">
        <v>515</v>
      </c>
      <c r="D299" s="1" t="s">
        <v>729</v>
      </c>
      <c r="E299" s="112">
        <v>35952</v>
      </c>
      <c r="F299" s="112">
        <v>34855</v>
      </c>
      <c r="G299" s="1" t="s">
        <v>235</v>
      </c>
      <c r="H299" s="1" t="s">
        <v>236</v>
      </c>
      <c r="I299" s="1" t="s">
        <v>236</v>
      </c>
      <c r="J299" s="1" t="s">
        <v>236</v>
      </c>
      <c r="K299" s="1" t="s">
        <v>236</v>
      </c>
      <c r="L299" s="1" t="s">
        <v>236</v>
      </c>
      <c r="M299" s="1" t="s">
        <v>236</v>
      </c>
    </row>
    <row r="300" spans="2:22" ht="30" x14ac:dyDescent="0.25">
      <c r="B300" s="4" t="s">
        <v>839</v>
      </c>
      <c r="C300" s="1" t="s">
        <v>845</v>
      </c>
      <c r="D300" s="1" t="s">
        <v>729</v>
      </c>
      <c r="E300" s="112">
        <v>34855</v>
      </c>
      <c r="F300" s="112">
        <v>36445</v>
      </c>
      <c r="G300" s="1" t="s">
        <v>235</v>
      </c>
      <c r="H300" s="1" t="s">
        <v>236</v>
      </c>
      <c r="I300" s="1" t="s">
        <v>236</v>
      </c>
      <c r="J300" s="1" t="s">
        <v>236</v>
      </c>
      <c r="K300" s="1" t="s">
        <v>236</v>
      </c>
      <c r="L300" s="1" t="s">
        <v>236</v>
      </c>
      <c r="M300" s="1" t="s">
        <v>236</v>
      </c>
    </row>
    <row r="301" spans="2:22" ht="30" x14ac:dyDescent="0.25">
      <c r="B301" s="4" t="s">
        <v>839</v>
      </c>
      <c r="C301" s="4" t="s">
        <v>515</v>
      </c>
      <c r="D301" s="1" t="s">
        <v>729</v>
      </c>
      <c r="E301" s="112">
        <v>36936</v>
      </c>
      <c r="F301" s="112">
        <v>37235</v>
      </c>
      <c r="G301" s="1" t="s">
        <v>235</v>
      </c>
      <c r="H301" s="1" t="s">
        <v>236</v>
      </c>
      <c r="I301" s="1" t="s">
        <v>236</v>
      </c>
      <c r="J301" s="1" t="s">
        <v>236</v>
      </c>
      <c r="K301" s="1" t="s">
        <v>236</v>
      </c>
      <c r="L301" s="1" t="s">
        <v>236</v>
      </c>
      <c r="M301" s="1" t="s">
        <v>236</v>
      </c>
    </row>
    <row r="302" spans="2:22" ht="30" x14ac:dyDescent="0.25">
      <c r="B302" s="4" t="s">
        <v>839</v>
      </c>
      <c r="C302" s="1" t="s">
        <v>848</v>
      </c>
      <c r="D302" s="1" t="s">
        <v>729</v>
      </c>
      <c r="E302" s="112">
        <v>38679</v>
      </c>
      <c r="F302" s="112">
        <v>39021</v>
      </c>
      <c r="G302" s="1" t="s">
        <v>235</v>
      </c>
      <c r="H302" s="1" t="s">
        <v>236</v>
      </c>
      <c r="I302" s="1" t="s">
        <v>236</v>
      </c>
      <c r="J302" s="1" t="s">
        <v>236</v>
      </c>
      <c r="K302" s="1" t="s">
        <v>236</v>
      </c>
      <c r="L302" s="1" t="s">
        <v>236</v>
      </c>
      <c r="M302" s="1" t="s">
        <v>236</v>
      </c>
    </row>
    <row r="303" spans="2:22" ht="30" x14ac:dyDescent="0.25">
      <c r="B303" s="4" t="s">
        <v>839</v>
      </c>
      <c r="C303" s="4" t="s">
        <v>850</v>
      </c>
      <c r="D303" s="1" t="s">
        <v>729</v>
      </c>
      <c r="E303" s="112">
        <v>2006</v>
      </c>
      <c r="F303" s="112">
        <v>2006</v>
      </c>
      <c r="G303" s="1" t="s">
        <v>235</v>
      </c>
      <c r="H303" s="1" t="s">
        <v>236</v>
      </c>
      <c r="I303" s="1" t="s">
        <v>236</v>
      </c>
      <c r="J303" s="1" t="s">
        <v>236</v>
      </c>
      <c r="K303" s="1" t="s">
        <v>236</v>
      </c>
      <c r="L303" s="1" t="s">
        <v>236</v>
      </c>
      <c r="M303" s="1" t="s">
        <v>236</v>
      </c>
    </row>
    <row r="304" spans="2:22" ht="30.75" customHeight="1" x14ac:dyDescent="0.25">
      <c r="B304" s="4" t="s">
        <v>839</v>
      </c>
      <c r="C304" s="4" t="s">
        <v>851</v>
      </c>
      <c r="D304" s="1" t="s">
        <v>729</v>
      </c>
      <c r="E304" s="112">
        <v>39608</v>
      </c>
      <c r="F304" s="112">
        <v>39665</v>
      </c>
      <c r="G304" s="1" t="s">
        <v>235</v>
      </c>
      <c r="H304" s="1" t="s">
        <v>236</v>
      </c>
      <c r="I304" s="1" t="s">
        <v>236</v>
      </c>
      <c r="J304" s="1" t="s">
        <v>236</v>
      </c>
      <c r="K304" s="1" t="s">
        <v>236</v>
      </c>
      <c r="L304" s="1" t="s">
        <v>236</v>
      </c>
      <c r="M304" s="1" t="s">
        <v>236</v>
      </c>
      <c r="N304" s="1" t="s">
        <v>675</v>
      </c>
      <c r="O304" s="1" t="s">
        <v>675</v>
      </c>
      <c r="P304" s="1" t="s">
        <v>675</v>
      </c>
      <c r="Q304" s="1" t="s">
        <v>674</v>
      </c>
      <c r="R304" s="1" t="s">
        <v>674</v>
      </c>
      <c r="S304" s="1" t="s">
        <v>674</v>
      </c>
      <c r="T304" s="1" t="s">
        <v>674</v>
      </c>
      <c r="U304" s="1" t="s">
        <v>674</v>
      </c>
      <c r="V304" s="1" t="s">
        <v>853</v>
      </c>
    </row>
    <row r="305" spans="1:22" ht="30" x14ac:dyDescent="0.25">
      <c r="B305" s="4" t="s">
        <v>839</v>
      </c>
      <c r="C305" s="4" t="s">
        <v>854</v>
      </c>
      <c r="E305" s="112">
        <v>40108</v>
      </c>
      <c r="F305" s="112">
        <v>40382</v>
      </c>
      <c r="G305" s="1" t="s">
        <v>236</v>
      </c>
      <c r="H305" s="1" t="s">
        <v>236</v>
      </c>
      <c r="I305" s="1" t="s">
        <v>236</v>
      </c>
      <c r="J305" s="1" t="s">
        <v>236</v>
      </c>
      <c r="K305" s="1" t="s">
        <v>236</v>
      </c>
      <c r="L305" s="1" t="s">
        <v>236</v>
      </c>
      <c r="M305" s="1" t="s">
        <v>236</v>
      </c>
    </row>
    <row r="306" spans="1:22" x14ac:dyDescent="0.25">
      <c r="B306" s="4" t="s">
        <v>703</v>
      </c>
      <c r="C306" s="1" t="s">
        <v>859</v>
      </c>
      <c r="D306" s="1" t="s">
        <v>729</v>
      </c>
      <c r="E306" s="112">
        <v>40067</v>
      </c>
      <c r="F306" s="112">
        <v>40126</v>
      </c>
      <c r="G306" s="1" t="s">
        <v>235</v>
      </c>
      <c r="H306" s="1" t="s">
        <v>235</v>
      </c>
      <c r="I306" s="1" t="s">
        <v>236</v>
      </c>
      <c r="J306" s="1" t="s">
        <v>236</v>
      </c>
      <c r="K306" s="1" t="s">
        <v>236</v>
      </c>
      <c r="L306" s="1" t="s">
        <v>236</v>
      </c>
      <c r="M306" s="1" t="s">
        <v>236</v>
      </c>
      <c r="N306" s="1" t="s">
        <v>675</v>
      </c>
      <c r="O306" s="1" t="s">
        <v>675</v>
      </c>
      <c r="P306" s="1" t="s">
        <v>675</v>
      </c>
      <c r="Q306" s="1" t="s">
        <v>674</v>
      </c>
      <c r="R306" s="1" t="s">
        <v>674</v>
      </c>
      <c r="S306" s="1" t="s">
        <v>674</v>
      </c>
      <c r="T306" s="1" t="s">
        <v>674</v>
      </c>
      <c r="U306" s="1" t="s">
        <v>674</v>
      </c>
      <c r="V306" s="1" t="s">
        <v>674</v>
      </c>
    </row>
    <row r="307" spans="1:22" x14ac:dyDescent="0.25">
      <c r="B307" s="4" t="s">
        <v>703</v>
      </c>
      <c r="C307" s="4" t="s">
        <v>816</v>
      </c>
      <c r="D307" s="1" t="s">
        <v>729</v>
      </c>
      <c r="E307" s="112">
        <v>37665</v>
      </c>
      <c r="F307" s="112">
        <v>37977</v>
      </c>
      <c r="G307" s="1" t="s">
        <v>235</v>
      </c>
      <c r="H307" s="1" t="s">
        <v>236</v>
      </c>
      <c r="I307" s="1" t="s">
        <v>236</v>
      </c>
      <c r="J307" s="1" t="s">
        <v>236</v>
      </c>
      <c r="K307" s="1" t="s">
        <v>236</v>
      </c>
      <c r="L307" s="1" t="s">
        <v>236</v>
      </c>
      <c r="M307" s="1" t="s">
        <v>236</v>
      </c>
    </row>
    <row r="308" spans="1:22" x14ac:dyDescent="0.25">
      <c r="B308" s="4" t="s">
        <v>703</v>
      </c>
      <c r="C308" s="1" t="s">
        <v>835</v>
      </c>
      <c r="D308" s="1" t="s">
        <v>729</v>
      </c>
      <c r="E308" s="112">
        <v>38181</v>
      </c>
      <c r="F308" s="112">
        <v>38022</v>
      </c>
      <c r="G308" s="1" t="s">
        <v>235</v>
      </c>
      <c r="H308" s="1" t="s">
        <v>236</v>
      </c>
      <c r="I308" s="1" t="s">
        <v>236</v>
      </c>
      <c r="J308" s="1" t="s">
        <v>236</v>
      </c>
      <c r="K308" s="1" t="s">
        <v>236</v>
      </c>
      <c r="L308" s="1" t="s">
        <v>236</v>
      </c>
      <c r="M308" s="1" t="s">
        <v>236</v>
      </c>
      <c r="N308" s="1" t="s">
        <v>675</v>
      </c>
      <c r="O308" s="1" t="s">
        <v>675</v>
      </c>
      <c r="P308" s="1" t="s">
        <v>675</v>
      </c>
      <c r="Q308" s="1" t="s">
        <v>674</v>
      </c>
      <c r="R308" s="1" t="s">
        <v>674</v>
      </c>
      <c r="S308" s="1" t="s">
        <v>677</v>
      </c>
      <c r="T308" s="1" t="s">
        <v>674</v>
      </c>
      <c r="U308" s="1" t="s">
        <v>674</v>
      </c>
      <c r="V308" s="1" t="s">
        <v>674</v>
      </c>
    </row>
    <row r="309" spans="1:22" ht="30" x14ac:dyDescent="0.25">
      <c r="A309" s="98"/>
      <c r="B309" s="4" t="s">
        <v>703</v>
      </c>
      <c r="C309" s="4" t="s">
        <v>863</v>
      </c>
      <c r="D309" s="1" t="s">
        <v>729</v>
      </c>
      <c r="E309" s="112">
        <v>38625</v>
      </c>
      <c r="F309" s="112">
        <v>39356</v>
      </c>
      <c r="G309" s="1" t="s">
        <v>235</v>
      </c>
      <c r="H309" s="1" t="s">
        <v>236</v>
      </c>
      <c r="I309" s="1" t="s">
        <v>236</v>
      </c>
      <c r="J309" s="1" t="s">
        <v>236</v>
      </c>
      <c r="K309" s="1" t="s">
        <v>236</v>
      </c>
      <c r="L309" s="1" t="s">
        <v>236</v>
      </c>
      <c r="M309" s="1" t="s">
        <v>236</v>
      </c>
    </row>
    <row r="310" spans="1:22" x14ac:dyDescent="0.25">
      <c r="A310" s="98"/>
      <c r="B310" s="4" t="s">
        <v>703</v>
      </c>
      <c r="C310" s="4" t="s">
        <v>864</v>
      </c>
      <c r="D310" s="1" t="s">
        <v>729</v>
      </c>
      <c r="E310" s="112">
        <v>39475</v>
      </c>
      <c r="F310" s="112">
        <v>39800</v>
      </c>
      <c r="G310" s="1" t="s">
        <v>235</v>
      </c>
      <c r="H310" s="1" t="s">
        <v>236</v>
      </c>
      <c r="I310" s="1" t="s">
        <v>236</v>
      </c>
      <c r="J310" s="1" t="s">
        <v>236</v>
      </c>
      <c r="K310" s="1" t="s">
        <v>236</v>
      </c>
      <c r="L310" s="1" t="s">
        <v>236</v>
      </c>
      <c r="M310" s="1" t="s">
        <v>236</v>
      </c>
    </row>
    <row r="311" spans="1:22" x14ac:dyDescent="0.25">
      <c r="A311" s="98"/>
      <c r="B311" s="4" t="s">
        <v>703</v>
      </c>
      <c r="C311" s="4" t="s">
        <v>877</v>
      </c>
      <c r="D311" s="4" t="s">
        <v>678</v>
      </c>
      <c r="E311" s="112">
        <v>41908</v>
      </c>
      <c r="F311" s="112">
        <v>41947</v>
      </c>
      <c r="G311" s="1" t="s">
        <v>235</v>
      </c>
      <c r="H311" s="1" t="s">
        <v>236</v>
      </c>
      <c r="I311" s="1" t="s">
        <v>236</v>
      </c>
      <c r="J311" s="1" t="s">
        <v>236</v>
      </c>
      <c r="K311" s="1" t="s">
        <v>236</v>
      </c>
      <c r="L311" s="1" t="s">
        <v>236</v>
      </c>
      <c r="M311" s="1" t="s">
        <v>236</v>
      </c>
    </row>
    <row r="312" spans="1:22" x14ac:dyDescent="0.25">
      <c r="A312" s="98"/>
      <c r="B312" s="4" t="s">
        <v>703</v>
      </c>
      <c r="C312" s="4" t="s">
        <v>878</v>
      </c>
      <c r="D312" s="4" t="s">
        <v>678</v>
      </c>
      <c r="E312" s="112">
        <v>41880</v>
      </c>
      <c r="F312" s="112">
        <v>41883</v>
      </c>
      <c r="G312" s="1" t="s">
        <v>235</v>
      </c>
      <c r="H312" s="1" t="s">
        <v>235</v>
      </c>
      <c r="I312" s="1" t="s">
        <v>236</v>
      </c>
      <c r="J312" s="1" t="s">
        <v>236</v>
      </c>
      <c r="K312" s="1" t="s">
        <v>236</v>
      </c>
      <c r="L312" s="1" t="s">
        <v>236</v>
      </c>
      <c r="M312" s="1" t="s">
        <v>236</v>
      </c>
    </row>
    <row r="313" spans="1:22" x14ac:dyDescent="0.25">
      <c r="A313" s="98"/>
      <c r="B313" s="4" t="s">
        <v>703</v>
      </c>
      <c r="C313" s="1" t="s">
        <v>879</v>
      </c>
      <c r="D313" s="4" t="s">
        <v>678</v>
      </c>
      <c r="E313" s="112">
        <v>41422</v>
      </c>
      <c r="F313" s="112">
        <v>41438</v>
      </c>
      <c r="G313" s="1" t="s">
        <v>235</v>
      </c>
      <c r="H313" s="1" t="s">
        <v>236</v>
      </c>
      <c r="I313" s="1" t="s">
        <v>236</v>
      </c>
      <c r="J313" s="1" t="s">
        <v>236</v>
      </c>
      <c r="K313" s="1" t="s">
        <v>236</v>
      </c>
      <c r="L313" s="1" t="s">
        <v>236</v>
      </c>
      <c r="M313" s="1" t="s">
        <v>236</v>
      </c>
    </row>
    <row r="314" spans="1:22" x14ac:dyDescent="0.25">
      <c r="A314" s="98"/>
      <c r="B314" s="4" t="s">
        <v>829</v>
      </c>
      <c r="C314" s="4" t="s">
        <v>880</v>
      </c>
      <c r="D314" s="153" t="s">
        <v>881</v>
      </c>
      <c r="E314" s="112">
        <v>40319</v>
      </c>
      <c r="F314" s="112">
        <v>40330</v>
      </c>
      <c r="G314" s="1" t="s">
        <v>235</v>
      </c>
      <c r="H314" s="1" t="s">
        <v>235</v>
      </c>
      <c r="I314" s="1" t="s">
        <v>236</v>
      </c>
      <c r="J314" s="1" t="s">
        <v>235</v>
      </c>
      <c r="K314" s="1" t="s">
        <v>236</v>
      </c>
      <c r="L314" s="1" t="s">
        <v>236</v>
      </c>
      <c r="M314" s="1" t="s">
        <v>236</v>
      </c>
    </row>
    <row r="315" spans="1:22" x14ac:dyDescent="0.25">
      <c r="A315" s="98"/>
      <c r="B315" s="4" t="s">
        <v>829</v>
      </c>
      <c r="C315" s="4" t="s">
        <v>880</v>
      </c>
      <c r="D315" s="153" t="s">
        <v>881</v>
      </c>
      <c r="E315" s="112">
        <v>39878</v>
      </c>
      <c r="F315" s="112">
        <v>40025</v>
      </c>
      <c r="G315" s="1" t="s">
        <v>236</v>
      </c>
      <c r="H315" s="1" t="s">
        <v>236</v>
      </c>
      <c r="I315" s="1" t="s">
        <v>236</v>
      </c>
      <c r="J315" s="1" t="s">
        <v>235</v>
      </c>
      <c r="K315" s="1" t="s">
        <v>236</v>
      </c>
      <c r="L315" s="1" t="s">
        <v>236</v>
      </c>
      <c r="M315" s="1" t="s">
        <v>236</v>
      </c>
    </row>
    <row r="317" spans="1:22" ht="34.5" customHeight="1" x14ac:dyDescent="0.25">
      <c r="B317" s="4" t="s">
        <v>829</v>
      </c>
      <c r="C317" s="4" t="s">
        <v>882</v>
      </c>
      <c r="D317" s="1" t="s">
        <v>729</v>
      </c>
      <c r="E317" s="112">
        <v>42689</v>
      </c>
      <c r="F317" s="112">
        <v>42689</v>
      </c>
      <c r="G317" s="1" t="s">
        <v>235</v>
      </c>
      <c r="H317" s="1" t="s">
        <v>235</v>
      </c>
      <c r="I317" s="1" t="s">
        <v>236</v>
      </c>
      <c r="J317" s="1" t="s">
        <v>236</v>
      </c>
      <c r="K317" s="1" t="s">
        <v>236</v>
      </c>
      <c r="L317" s="1" t="s">
        <v>236</v>
      </c>
      <c r="M317" s="1" t="s">
        <v>236</v>
      </c>
    </row>
    <row r="318" spans="1:22" x14ac:dyDescent="0.25">
      <c r="B318" s="4" t="s">
        <v>829</v>
      </c>
      <c r="C318" s="1" t="s">
        <v>513</v>
      </c>
      <c r="D318" s="4" t="s">
        <v>678</v>
      </c>
      <c r="E318" s="112">
        <v>41642</v>
      </c>
      <c r="F318" s="112">
        <v>42347</v>
      </c>
      <c r="G318" s="1" t="s">
        <v>235</v>
      </c>
      <c r="H318" s="1" t="s">
        <v>236</v>
      </c>
      <c r="I318" s="1" t="s">
        <v>236</v>
      </c>
      <c r="J318" s="1" t="s">
        <v>235</v>
      </c>
      <c r="K318" s="1" t="s">
        <v>236</v>
      </c>
      <c r="L318" s="1" t="s">
        <v>236</v>
      </c>
      <c r="M318" s="1" t="s">
        <v>236</v>
      </c>
    </row>
    <row r="319" spans="1:22" ht="30" x14ac:dyDescent="0.25">
      <c r="B319" s="4" t="s">
        <v>829</v>
      </c>
      <c r="C319" s="4" t="s">
        <v>884</v>
      </c>
      <c r="D319" s="4" t="s">
        <v>678</v>
      </c>
      <c r="E319" s="112">
        <v>42034</v>
      </c>
      <c r="F319" s="112">
        <v>42063</v>
      </c>
      <c r="G319" s="1" t="s">
        <v>235</v>
      </c>
      <c r="H319" s="1" t="s">
        <v>235</v>
      </c>
      <c r="I319" s="1" t="s">
        <v>236</v>
      </c>
      <c r="J319" s="1" t="s">
        <v>235</v>
      </c>
      <c r="K319" s="1" t="s">
        <v>236</v>
      </c>
      <c r="L319" s="1" t="s">
        <v>236</v>
      </c>
      <c r="M319" s="1" t="s">
        <v>236</v>
      </c>
    </row>
    <row r="320" spans="1:22" x14ac:dyDescent="0.25">
      <c r="B320" s="4" t="s">
        <v>829</v>
      </c>
      <c r="C320" s="1" t="s">
        <v>810</v>
      </c>
      <c r="D320" s="4" t="s">
        <v>678</v>
      </c>
      <c r="E320" s="112">
        <v>42037</v>
      </c>
      <c r="F320" s="112">
        <v>42374</v>
      </c>
      <c r="G320" s="1" t="s">
        <v>235</v>
      </c>
      <c r="H320" s="1" t="s">
        <v>235</v>
      </c>
      <c r="I320" s="1" t="s">
        <v>236</v>
      </c>
      <c r="J320" s="1" t="s">
        <v>235</v>
      </c>
      <c r="K320" s="1" t="s">
        <v>236</v>
      </c>
      <c r="L320" s="1" t="s">
        <v>236</v>
      </c>
      <c r="M320" s="1" t="s">
        <v>236</v>
      </c>
    </row>
    <row r="321" spans="2:13" ht="30" x14ac:dyDescent="0.25">
      <c r="B321" s="4" t="s">
        <v>829</v>
      </c>
      <c r="C321" s="4" t="s">
        <v>882</v>
      </c>
      <c r="D321" s="4" t="s">
        <v>678</v>
      </c>
      <c r="E321" s="112">
        <v>42317</v>
      </c>
      <c r="F321" s="112">
        <v>42352</v>
      </c>
      <c r="G321" s="1" t="s">
        <v>235</v>
      </c>
      <c r="H321" s="1" t="s">
        <v>235</v>
      </c>
      <c r="I321" s="1" t="s">
        <v>236</v>
      </c>
      <c r="J321" s="1" t="s">
        <v>235</v>
      </c>
      <c r="K321" s="1" t="s">
        <v>236</v>
      </c>
      <c r="L321" s="1" t="s">
        <v>236</v>
      </c>
      <c r="M321" s="1" t="s">
        <v>236</v>
      </c>
    </row>
    <row r="322" spans="2:13" x14ac:dyDescent="0.25">
      <c r="B322" s="4" t="s">
        <v>829</v>
      </c>
      <c r="C322" s="4" t="s">
        <v>1084</v>
      </c>
      <c r="D322" s="1" t="s">
        <v>1052</v>
      </c>
      <c r="E322" s="112">
        <v>41284</v>
      </c>
      <c r="F322" s="112">
        <v>41368</v>
      </c>
      <c r="G322" s="1" t="s">
        <v>235</v>
      </c>
      <c r="H322" s="1" t="s">
        <v>236</v>
      </c>
      <c r="I322" s="1" t="s">
        <v>236</v>
      </c>
      <c r="J322" s="1" t="s">
        <v>235</v>
      </c>
      <c r="K322" s="1" t="s">
        <v>236</v>
      </c>
      <c r="L322" s="1" t="s">
        <v>236</v>
      </c>
      <c r="M322" s="1" t="s">
        <v>236</v>
      </c>
    </row>
    <row r="323" spans="2:13" x14ac:dyDescent="0.25">
      <c r="B323" s="4" t="s">
        <v>829</v>
      </c>
      <c r="C323" s="4" t="s">
        <v>1028</v>
      </c>
      <c r="D323" s="1" t="s">
        <v>1052</v>
      </c>
      <c r="E323" s="112">
        <v>41438</v>
      </c>
      <c r="F323" s="112">
        <v>41440</v>
      </c>
      <c r="G323" s="1" t="s">
        <v>235</v>
      </c>
      <c r="H323" s="1" t="s">
        <v>236</v>
      </c>
      <c r="I323" s="1" t="s">
        <v>236</v>
      </c>
      <c r="J323" s="1" t="s">
        <v>235</v>
      </c>
      <c r="K323" s="1" t="s">
        <v>236</v>
      </c>
      <c r="L323" s="1" t="s">
        <v>236</v>
      </c>
      <c r="M323" s="1" t="s">
        <v>236</v>
      </c>
    </row>
    <row r="324" spans="2:13" x14ac:dyDescent="0.25">
      <c r="B324" s="4" t="s">
        <v>829</v>
      </c>
      <c r="C324" s="4" t="s">
        <v>1084</v>
      </c>
      <c r="D324" s="1" t="s">
        <v>1052</v>
      </c>
      <c r="E324" s="112">
        <v>41284</v>
      </c>
      <c r="F324" s="112">
        <v>41368</v>
      </c>
      <c r="G324" s="1" t="s">
        <v>235</v>
      </c>
      <c r="H324" s="1" t="s">
        <v>236</v>
      </c>
      <c r="I324" s="1" t="s">
        <v>236</v>
      </c>
      <c r="J324" s="1" t="s">
        <v>235</v>
      </c>
      <c r="K324" s="1" t="s">
        <v>236</v>
      </c>
      <c r="L324" s="1" t="s">
        <v>236</v>
      </c>
      <c r="M324" s="1" t="s">
        <v>236</v>
      </c>
    </row>
    <row r="325" spans="2:13" x14ac:dyDescent="0.25">
      <c r="B325" s="4" t="s">
        <v>829</v>
      </c>
      <c r="C325" s="4" t="s">
        <v>1083</v>
      </c>
      <c r="D325" s="1" t="s">
        <v>1052</v>
      </c>
      <c r="E325" s="112">
        <v>41970</v>
      </c>
      <c r="F325" s="112">
        <v>42004</v>
      </c>
      <c r="G325" s="1" t="s">
        <v>235</v>
      </c>
      <c r="H325" s="1" t="s">
        <v>236</v>
      </c>
      <c r="I325" s="1" t="s">
        <v>236</v>
      </c>
      <c r="J325" s="1" t="s">
        <v>235</v>
      </c>
      <c r="K325" s="1" t="s">
        <v>236</v>
      </c>
      <c r="L325" s="1" t="s">
        <v>236</v>
      </c>
      <c r="M325" s="1" t="s">
        <v>236</v>
      </c>
    </row>
    <row r="326" spans="2:13" x14ac:dyDescent="0.25">
      <c r="B326" s="4" t="s">
        <v>829</v>
      </c>
      <c r="C326" s="4" t="s">
        <v>1070</v>
      </c>
      <c r="D326" s="1" t="s">
        <v>1052</v>
      </c>
      <c r="E326" s="112">
        <v>39679</v>
      </c>
      <c r="F326" s="112">
        <v>39680</v>
      </c>
      <c r="G326" s="1" t="s">
        <v>235</v>
      </c>
      <c r="H326" s="1" t="s">
        <v>236</v>
      </c>
      <c r="I326" s="1" t="s">
        <v>236</v>
      </c>
      <c r="J326" s="1" t="s">
        <v>235</v>
      </c>
      <c r="K326" s="1" t="s">
        <v>236</v>
      </c>
      <c r="L326" s="1" t="s">
        <v>236</v>
      </c>
      <c r="M326" s="1" t="s">
        <v>236</v>
      </c>
    </row>
    <row r="327" spans="2:13" x14ac:dyDescent="0.25">
      <c r="B327" s="4" t="s">
        <v>829</v>
      </c>
      <c r="C327" s="4" t="s">
        <v>1082</v>
      </c>
      <c r="D327" s="1" t="s">
        <v>1052</v>
      </c>
      <c r="E327" s="112">
        <v>40388</v>
      </c>
      <c r="F327" s="112">
        <v>40512</v>
      </c>
      <c r="G327" s="1" t="s">
        <v>235</v>
      </c>
      <c r="H327" s="1" t="s">
        <v>236</v>
      </c>
      <c r="I327" s="1" t="s">
        <v>236</v>
      </c>
      <c r="J327" s="1" t="s">
        <v>235</v>
      </c>
      <c r="K327" s="1" t="s">
        <v>236</v>
      </c>
      <c r="L327" s="1" t="s">
        <v>236</v>
      </c>
      <c r="M327" s="1" t="s">
        <v>236</v>
      </c>
    </row>
    <row r="328" spans="2:13" x14ac:dyDescent="0.25">
      <c r="B328" s="4" t="s">
        <v>829</v>
      </c>
      <c r="C328" s="4" t="s">
        <v>1081</v>
      </c>
      <c r="D328" s="1" t="s">
        <v>1052</v>
      </c>
      <c r="E328" s="112">
        <v>41512</v>
      </c>
      <c r="F328" s="112">
        <v>41519</v>
      </c>
      <c r="G328" s="1" t="s">
        <v>235</v>
      </c>
      <c r="H328" s="1" t="s">
        <v>236</v>
      </c>
      <c r="I328" s="1" t="s">
        <v>236</v>
      </c>
      <c r="J328" s="1" t="s">
        <v>235</v>
      </c>
      <c r="K328" s="1" t="s">
        <v>235</v>
      </c>
      <c r="L328" s="1" t="s">
        <v>236</v>
      </c>
      <c r="M328" s="1" t="s">
        <v>236</v>
      </c>
    </row>
    <row r="329" spans="2:13" ht="30" x14ac:dyDescent="0.25">
      <c r="B329" s="4" t="s">
        <v>829</v>
      </c>
      <c r="C329" s="4" t="s">
        <v>1080</v>
      </c>
      <c r="D329" s="1" t="s">
        <v>1052</v>
      </c>
      <c r="E329" s="112">
        <v>41540</v>
      </c>
      <c r="F329" s="112">
        <v>41630</v>
      </c>
      <c r="G329" s="1" t="s">
        <v>235</v>
      </c>
      <c r="H329" s="1" t="s">
        <v>236</v>
      </c>
      <c r="I329" s="1" t="s">
        <v>236</v>
      </c>
      <c r="J329" s="1" t="s">
        <v>235</v>
      </c>
      <c r="K329" s="1" t="s">
        <v>236</v>
      </c>
      <c r="L329" s="1" t="s">
        <v>236</v>
      </c>
      <c r="M329" s="1" t="s">
        <v>236</v>
      </c>
    </row>
    <row r="330" spans="2:13" ht="30" x14ac:dyDescent="0.25">
      <c r="B330" s="4" t="s">
        <v>829</v>
      </c>
      <c r="C330" s="4" t="s">
        <v>1071</v>
      </c>
      <c r="D330" s="1" t="s">
        <v>1052</v>
      </c>
      <c r="E330" s="112">
        <v>41394</v>
      </c>
      <c r="F330" s="112">
        <v>41403</v>
      </c>
      <c r="G330" s="1" t="s">
        <v>235</v>
      </c>
      <c r="H330" s="1" t="s">
        <v>236</v>
      </c>
      <c r="I330" s="1" t="s">
        <v>236</v>
      </c>
      <c r="J330" s="1" t="s">
        <v>235</v>
      </c>
      <c r="K330" s="1" t="s">
        <v>236</v>
      </c>
      <c r="L330" s="1" t="s">
        <v>236</v>
      </c>
      <c r="M330" s="1" t="s">
        <v>236</v>
      </c>
    </row>
    <row r="331" spans="2:13" x14ac:dyDescent="0.25">
      <c r="B331" s="4" t="s">
        <v>829</v>
      </c>
      <c r="C331" s="4" t="s">
        <v>1079</v>
      </c>
      <c r="D331" s="1" t="s">
        <v>1052</v>
      </c>
      <c r="E331" s="112">
        <v>41554</v>
      </c>
      <c r="F331" s="112">
        <v>41614</v>
      </c>
      <c r="G331" s="1" t="s">
        <v>235</v>
      </c>
      <c r="H331" s="1" t="s">
        <v>236</v>
      </c>
      <c r="I331" s="1" t="s">
        <v>236</v>
      </c>
      <c r="J331" s="1" t="s">
        <v>235</v>
      </c>
      <c r="K331" s="1" t="s">
        <v>236</v>
      </c>
      <c r="L331" s="1" t="s">
        <v>236</v>
      </c>
      <c r="M331" s="1" t="s">
        <v>236</v>
      </c>
    </row>
    <row r="332" spans="2:13" ht="30" x14ac:dyDescent="0.25">
      <c r="B332" s="4" t="s">
        <v>829</v>
      </c>
      <c r="C332" s="4" t="s">
        <v>1078</v>
      </c>
      <c r="D332" s="1" t="s">
        <v>1052</v>
      </c>
      <c r="E332" s="112">
        <v>41456</v>
      </c>
      <c r="F332" s="112">
        <v>41486</v>
      </c>
      <c r="G332" s="1" t="s">
        <v>235</v>
      </c>
      <c r="H332" s="1" t="s">
        <v>236</v>
      </c>
      <c r="I332" s="1" t="s">
        <v>236</v>
      </c>
      <c r="J332" s="1" t="s">
        <v>235</v>
      </c>
      <c r="K332" s="1" t="s">
        <v>236</v>
      </c>
      <c r="L332" s="1" t="s">
        <v>236</v>
      </c>
      <c r="M332" s="1" t="s">
        <v>236</v>
      </c>
    </row>
    <row r="333" spans="2:13" x14ac:dyDescent="0.25">
      <c r="B333" s="4" t="s">
        <v>829</v>
      </c>
      <c r="C333" s="4" t="s">
        <v>1077</v>
      </c>
      <c r="D333" s="1" t="s">
        <v>1052</v>
      </c>
      <c r="E333" s="112">
        <v>41892</v>
      </c>
      <c r="F333" s="112">
        <v>42004</v>
      </c>
      <c r="G333" s="1" t="s">
        <v>235</v>
      </c>
      <c r="H333" s="1" t="s">
        <v>236</v>
      </c>
      <c r="I333" s="1" t="s">
        <v>236</v>
      </c>
      <c r="J333" s="1" t="s">
        <v>235</v>
      </c>
      <c r="K333" s="1" t="s">
        <v>236</v>
      </c>
      <c r="L333" s="1" t="s">
        <v>236</v>
      </c>
      <c r="M333" s="1" t="s">
        <v>236</v>
      </c>
    </row>
    <row r="334" spans="2:13" x14ac:dyDescent="0.25">
      <c r="B334" s="4" t="s">
        <v>829</v>
      </c>
      <c r="C334" s="4" t="s">
        <v>1077</v>
      </c>
      <c r="D334" s="1" t="s">
        <v>1052</v>
      </c>
      <c r="E334" s="112">
        <v>41501</v>
      </c>
      <c r="F334" s="112">
        <v>41572</v>
      </c>
      <c r="G334" s="1" t="s">
        <v>235</v>
      </c>
      <c r="H334" s="1" t="s">
        <v>236</v>
      </c>
      <c r="I334" s="1" t="s">
        <v>236</v>
      </c>
      <c r="J334" s="1" t="s">
        <v>235</v>
      </c>
      <c r="K334" s="1" t="s">
        <v>236</v>
      </c>
      <c r="L334" s="1" t="s">
        <v>236</v>
      </c>
      <c r="M334" s="1" t="s">
        <v>236</v>
      </c>
    </row>
    <row r="335" spans="2:13" x14ac:dyDescent="0.25">
      <c r="B335" s="4" t="s">
        <v>829</v>
      </c>
      <c r="C335" s="4" t="s">
        <v>1076</v>
      </c>
      <c r="D335" s="1" t="s">
        <v>1052</v>
      </c>
      <c r="E335" s="112">
        <v>41297</v>
      </c>
      <c r="F335" s="112">
        <v>41614</v>
      </c>
      <c r="G335" s="1" t="s">
        <v>235</v>
      </c>
      <c r="H335" s="1" t="s">
        <v>236</v>
      </c>
      <c r="I335" s="1" t="s">
        <v>236</v>
      </c>
      <c r="J335" s="1" t="s">
        <v>235</v>
      </c>
      <c r="K335" s="1" t="s">
        <v>236</v>
      </c>
      <c r="L335" s="1" t="s">
        <v>236</v>
      </c>
      <c r="M335" s="1" t="s">
        <v>236</v>
      </c>
    </row>
    <row r="336" spans="2:13" x14ac:dyDescent="0.25">
      <c r="B336" s="4" t="s">
        <v>829</v>
      </c>
      <c r="C336" s="4" t="s">
        <v>1075</v>
      </c>
      <c r="D336" s="1" t="s">
        <v>1052</v>
      </c>
      <c r="E336" s="112">
        <v>39663</v>
      </c>
      <c r="F336" s="112">
        <v>40200</v>
      </c>
      <c r="G336" s="1" t="s">
        <v>235</v>
      </c>
      <c r="H336" s="1" t="s">
        <v>236</v>
      </c>
      <c r="I336" s="1" t="s">
        <v>236</v>
      </c>
      <c r="J336" s="1" t="s">
        <v>235</v>
      </c>
      <c r="K336" s="1" t="s">
        <v>236</v>
      </c>
      <c r="L336" s="1" t="s">
        <v>236</v>
      </c>
      <c r="M336" s="1" t="s">
        <v>236</v>
      </c>
    </row>
    <row r="337" spans="2:13" x14ac:dyDescent="0.25">
      <c r="B337" s="4" t="s">
        <v>829</v>
      </c>
      <c r="C337" s="4" t="s">
        <v>1074</v>
      </c>
      <c r="D337" s="1" t="s">
        <v>1052</v>
      </c>
      <c r="E337" s="112">
        <v>39448</v>
      </c>
      <c r="F337" s="112">
        <v>39623</v>
      </c>
      <c r="G337" s="1" t="s">
        <v>235</v>
      </c>
      <c r="H337" s="1" t="s">
        <v>236</v>
      </c>
      <c r="I337" s="1" t="s">
        <v>236</v>
      </c>
      <c r="J337" s="1" t="s">
        <v>235</v>
      </c>
      <c r="K337" s="1" t="s">
        <v>236</v>
      </c>
      <c r="L337" s="1" t="s">
        <v>236</v>
      </c>
      <c r="M337" s="1" t="s">
        <v>236</v>
      </c>
    </row>
    <row r="338" spans="2:13" x14ac:dyDescent="0.25">
      <c r="B338" s="4" t="s">
        <v>829</v>
      </c>
      <c r="C338" s="4" t="s">
        <v>1073</v>
      </c>
      <c r="D338" s="1" t="s">
        <v>1052</v>
      </c>
      <c r="E338" s="112">
        <v>41830</v>
      </c>
      <c r="F338" s="112">
        <v>41844</v>
      </c>
      <c r="G338" s="1" t="s">
        <v>235</v>
      </c>
      <c r="H338" s="1" t="s">
        <v>236</v>
      </c>
      <c r="I338" s="1" t="s">
        <v>236</v>
      </c>
      <c r="J338" s="1" t="s">
        <v>235</v>
      </c>
      <c r="K338" s="1" t="s">
        <v>236</v>
      </c>
      <c r="L338" s="1" t="s">
        <v>236</v>
      </c>
      <c r="M338" s="1" t="s">
        <v>236</v>
      </c>
    </row>
    <row r="339" spans="2:13" x14ac:dyDescent="0.25">
      <c r="B339" s="4" t="s">
        <v>829</v>
      </c>
      <c r="C339" s="1"/>
    </row>
    <row r="340" spans="2:13" x14ac:dyDescent="0.25">
      <c r="B340" s="4" t="s">
        <v>829</v>
      </c>
      <c r="C340" s="4" t="s">
        <v>1072</v>
      </c>
    </row>
    <row r="341" spans="2:13" ht="30" x14ac:dyDescent="0.25">
      <c r="B341" s="4" t="s">
        <v>829</v>
      </c>
      <c r="C341" s="4" t="s">
        <v>1071</v>
      </c>
      <c r="D341" s="1" t="s">
        <v>1052</v>
      </c>
      <c r="E341" s="112">
        <v>42415</v>
      </c>
      <c r="F341" s="112">
        <v>42596</v>
      </c>
      <c r="G341" s="1" t="s">
        <v>235</v>
      </c>
      <c r="H341" s="1" t="s">
        <v>236</v>
      </c>
      <c r="I341" s="1" t="s">
        <v>236</v>
      </c>
      <c r="J341" s="1" t="s">
        <v>235</v>
      </c>
      <c r="K341" s="1" t="s">
        <v>236</v>
      </c>
      <c r="L341" s="1" t="s">
        <v>236</v>
      </c>
      <c r="M341" s="1" t="s">
        <v>236</v>
      </c>
    </row>
    <row r="342" spans="2:13" x14ac:dyDescent="0.25">
      <c r="B342" s="4" t="s">
        <v>829</v>
      </c>
      <c r="C342" s="4" t="s">
        <v>1070</v>
      </c>
      <c r="D342" s="1" t="s">
        <v>1052</v>
      </c>
      <c r="E342" s="112">
        <v>42111</v>
      </c>
      <c r="F342" s="112">
        <v>42156</v>
      </c>
      <c r="G342" s="1" t="s">
        <v>235</v>
      </c>
      <c r="H342" s="1" t="s">
        <v>236</v>
      </c>
      <c r="I342" s="1" t="s">
        <v>236</v>
      </c>
      <c r="J342" s="1" t="s">
        <v>235</v>
      </c>
      <c r="K342" s="1" t="s">
        <v>236</v>
      </c>
      <c r="L342" s="1" t="s">
        <v>236</v>
      </c>
      <c r="M342" s="1" t="s">
        <v>236</v>
      </c>
    </row>
    <row r="343" spans="2:13" ht="30" x14ac:dyDescent="0.25">
      <c r="B343" s="4" t="s">
        <v>829</v>
      </c>
      <c r="C343" s="4" t="s">
        <v>1069</v>
      </c>
      <c r="D343" s="1" t="s">
        <v>1052</v>
      </c>
      <c r="E343" s="112">
        <v>42012</v>
      </c>
      <c r="F343" s="112">
        <v>42200</v>
      </c>
      <c r="G343" s="1" t="s">
        <v>235</v>
      </c>
      <c r="H343" s="1" t="s">
        <v>236</v>
      </c>
      <c r="I343" s="1" t="s">
        <v>236</v>
      </c>
      <c r="J343" s="1" t="s">
        <v>235</v>
      </c>
      <c r="K343" s="1" t="s">
        <v>236</v>
      </c>
      <c r="L343" s="1" t="s">
        <v>236</v>
      </c>
      <c r="M343" s="1" t="s">
        <v>236</v>
      </c>
    </row>
    <row r="344" spans="2:13" x14ac:dyDescent="0.25">
      <c r="B344" s="4" t="s">
        <v>829</v>
      </c>
      <c r="C344" s="4" t="s">
        <v>1068</v>
      </c>
      <c r="D344" s="1" t="s">
        <v>1052</v>
      </c>
      <c r="E344" s="1" t="s">
        <v>1179</v>
      </c>
      <c r="F344" s="1" t="s">
        <v>1178</v>
      </c>
      <c r="G344" s="1" t="s">
        <v>235</v>
      </c>
      <c r="H344" s="1" t="s">
        <v>236</v>
      </c>
      <c r="I344" s="1" t="s">
        <v>236</v>
      </c>
      <c r="J344" s="1" t="s">
        <v>235</v>
      </c>
      <c r="K344" s="1" t="s">
        <v>236</v>
      </c>
      <c r="L344" s="1" t="s">
        <v>236</v>
      </c>
      <c r="M344" s="1" t="s">
        <v>236</v>
      </c>
    </row>
    <row r="345" spans="2:13" ht="30" x14ac:dyDescent="0.25">
      <c r="B345" s="4" t="s">
        <v>829</v>
      </c>
      <c r="C345" s="4" t="s">
        <v>1067</v>
      </c>
      <c r="D345" s="1" t="s">
        <v>1052</v>
      </c>
      <c r="E345" s="112">
        <v>42359</v>
      </c>
      <c r="F345" s="112">
        <v>42368</v>
      </c>
      <c r="G345" s="1" t="s">
        <v>235</v>
      </c>
      <c r="H345" s="1" t="s">
        <v>236</v>
      </c>
      <c r="I345" s="1" t="s">
        <v>236</v>
      </c>
      <c r="J345" s="1" t="s">
        <v>235</v>
      </c>
      <c r="K345" s="1" t="s">
        <v>236</v>
      </c>
      <c r="L345" s="1" t="s">
        <v>236</v>
      </c>
      <c r="M345" s="1" t="s">
        <v>236</v>
      </c>
    </row>
    <row r="366" spans="7:13" x14ac:dyDescent="0.25">
      <c r="G366" s="1" t="s">
        <v>235</v>
      </c>
      <c r="H366" s="1" t="s">
        <v>236</v>
      </c>
      <c r="I366" s="1" t="s">
        <v>236</v>
      </c>
      <c r="J366" s="1" t="s">
        <v>236</v>
      </c>
      <c r="K366" s="1" t="s">
        <v>236</v>
      </c>
      <c r="L366" s="1" t="s">
        <v>236</v>
      </c>
      <c r="M366" s="1" t="s">
        <v>236</v>
      </c>
    </row>
  </sheetData>
  <autoFilter ref="A1:O88">
    <filterColumn colId="0" showButton="0"/>
    <filterColumn colId="1" showButton="0"/>
    <filterColumn colId="2" showButton="0"/>
    <filterColumn colId="3" showButton="0"/>
    <filterColumn colId="4" showButton="0"/>
    <filterColumn colId="5" showButton="0"/>
    <filterColumn colId="6" showButton="0"/>
    <filterColumn colId="7" showButton="0"/>
    <filterColumn colId="8" showButton="0"/>
    <filterColumn colId="9" showButton="0"/>
    <filterColumn colId="10" showButton="0"/>
    <filterColumn colId="11" showButton="0"/>
    <filterColumn colId="12" showButton="0"/>
    <filterColumn colId="13" showButton="0"/>
  </autoFilter>
  <mergeCells count="18">
    <mergeCell ref="N30:O30"/>
    <mergeCell ref="C2:O2"/>
    <mergeCell ref="A1:O1"/>
    <mergeCell ref="K7:M8"/>
    <mergeCell ref="N7:O9"/>
    <mergeCell ref="G7:J8"/>
    <mergeCell ref="A2:B2"/>
    <mergeCell ref="A3:B3"/>
    <mergeCell ref="A6:O6"/>
    <mergeCell ref="A4:O5"/>
    <mergeCell ref="C3:O3"/>
    <mergeCell ref="E7:F8"/>
    <mergeCell ref="B7:D8"/>
    <mergeCell ref="N46:O46"/>
    <mergeCell ref="N47:O47"/>
    <mergeCell ref="N39:O39"/>
    <mergeCell ref="N40:O40"/>
    <mergeCell ref="N45:O45"/>
  </mergeCells>
  <pageMargins left="0.7" right="0.7" top="0.75" bottom="0.75" header="0.3" footer="0.3"/>
  <pageSetup scale="40" orientation="portrait" horizontalDpi="200" verticalDpi="20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A1:XFD492"/>
  <sheetViews>
    <sheetView topLeftCell="A7" zoomScale="80" zoomScaleNormal="80" workbookViewId="0">
      <pane xSplit="9" ySplit="4" topLeftCell="Q11" activePane="bottomRight" state="frozen"/>
      <selection activeCell="A7" sqref="A7"/>
      <selection pane="topRight" activeCell="J7" sqref="J7"/>
      <selection pane="bottomLeft" activeCell="A13" sqref="A13"/>
      <selection pane="bottomRight" activeCell="U9" sqref="U9:V9"/>
    </sheetView>
  </sheetViews>
  <sheetFormatPr baseColWidth="10" defaultColWidth="11.42578125" defaultRowHeight="15" x14ac:dyDescent="0.25"/>
  <cols>
    <col min="1" max="1" width="7.7109375" style="212" customWidth="1"/>
    <col min="2" max="2" width="16" style="212" customWidth="1"/>
    <col min="3" max="3" width="39.28515625" style="212" customWidth="1"/>
    <col min="4" max="4" width="14.85546875" style="212" customWidth="1"/>
    <col min="5" max="5" width="15.7109375" style="212" customWidth="1"/>
    <col min="6" max="8" width="11.42578125" style="212"/>
    <col min="9" max="9" width="17.140625" style="212" customWidth="1"/>
    <col min="10" max="12" width="11.42578125" style="212"/>
    <col min="13" max="13" width="16.140625" style="212" customWidth="1"/>
    <col min="14" max="14" width="19.140625" style="212" customWidth="1"/>
    <col min="15" max="15" width="15.42578125" style="212" customWidth="1"/>
    <col min="16" max="16" width="11.42578125" style="212"/>
    <col min="17" max="17" width="21.28515625" style="212" customWidth="1"/>
    <col min="18" max="18" width="14.28515625" style="212" customWidth="1"/>
    <col min="19" max="22" width="11.42578125" style="212"/>
    <col min="23" max="23" width="56.7109375" style="212" customWidth="1"/>
    <col min="24" max="16384" width="11.42578125" style="212"/>
  </cols>
  <sheetData>
    <row r="1" spans="1:23" ht="21" hidden="1" customHeight="1" x14ac:dyDescent="0.25">
      <c r="A1" s="375" t="s">
        <v>280</v>
      </c>
      <c r="B1" s="375"/>
      <c r="C1" s="375"/>
      <c r="D1" s="375"/>
      <c r="E1" s="375"/>
      <c r="F1" s="375"/>
      <c r="G1" s="375"/>
      <c r="H1" s="375"/>
      <c r="I1" s="375"/>
      <c r="J1" s="375"/>
      <c r="K1" s="375"/>
      <c r="L1" s="375"/>
      <c r="M1" s="375"/>
      <c r="N1" s="375"/>
      <c r="O1" s="375"/>
      <c r="P1" s="375"/>
      <c r="Q1" s="375"/>
      <c r="R1" s="375"/>
      <c r="S1" s="375"/>
      <c r="T1" s="375"/>
      <c r="U1" s="375"/>
      <c r="V1" s="375"/>
      <c r="W1" s="375"/>
    </row>
    <row r="2" spans="1:23" hidden="1" x14ac:dyDescent="0.25">
      <c r="A2" s="365" t="s">
        <v>238</v>
      </c>
      <c r="B2" s="365"/>
      <c r="C2" s="365"/>
      <c r="D2" s="365"/>
      <c r="E2" s="365"/>
      <c r="F2" s="365"/>
      <c r="G2" s="365"/>
      <c r="H2" s="365"/>
      <c r="I2" s="365"/>
      <c r="J2" s="365"/>
      <c r="K2" s="365"/>
      <c r="L2" s="365"/>
      <c r="M2" s="365"/>
      <c r="N2" s="365"/>
      <c r="O2" s="365"/>
      <c r="P2" s="365"/>
      <c r="Q2" s="365"/>
      <c r="R2" s="365"/>
      <c r="S2" s="365"/>
      <c r="T2" s="365"/>
      <c r="U2" s="365"/>
      <c r="V2" s="365"/>
      <c r="W2" s="365"/>
    </row>
    <row r="3" spans="1:23" hidden="1" x14ac:dyDescent="0.25">
      <c r="A3" s="365" t="s">
        <v>281</v>
      </c>
      <c r="B3" s="365"/>
      <c r="C3" s="365"/>
      <c r="D3" s="365"/>
      <c r="E3" s="365"/>
      <c r="F3" s="365"/>
      <c r="G3" s="365"/>
      <c r="H3" s="365"/>
      <c r="I3" s="365"/>
      <c r="J3" s="365"/>
      <c r="K3" s="365"/>
      <c r="L3" s="365"/>
      <c r="M3" s="365"/>
      <c r="N3" s="365"/>
      <c r="O3" s="365"/>
      <c r="P3" s="365"/>
      <c r="Q3" s="365"/>
      <c r="R3" s="365"/>
      <c r="S3" s="365"/>
      <c r="T3" s="365"/>
      <c r="U3" s="365"/>
      <c r="V3" s="365"/>
      <c r="W3" s="365"/>
    </row>
    <row r="4" spans="1:23" ht="15" hidden="1" customHeight="1" x14ac:dyDescent="0.25">
      <c r="A4" s="365" t="s">
        <v>282</v>
      </c>
      <c r="B4" s="365"/>
      <c r="C4" s="365"/>
      <c r="D4" s="365"/>
      <c r="E4" s="365"/>
      <c r="F4" s="365"/>
      <c r="G4" s="365"/>
      <c r="H4" s="365"/>
      <c r="I4" s="365"/>
      <c r="J4" s="365"/>
      <c r="K4" s="365"/>
      <c r="L4" s="365"/>
      <c r="M4" s="365"/>
      <c r="N4" s="365"/>
      <c r="O4" s="365"/>
      <c r="P4" s="365"/>
      <c r="Q4" s="365"/>
      <c r="R4" s="365"/>
      <c r="S4" s="365"/>
      <c r="T4" s="365"/>
      <c r="U4" s="365"/>
      <c r="V4" s="365"/>
      <c r="W4" s="365"/>
    </row>
    <row r="5" spans="1:23" hidden="1" x14ac:dyDescent="0.25">
      <c r="A5" s="365"/>
      <c r="B5" s="365"/>
      <c r="C5" s="365"/>
      <c r="D5" s="365"/>
      <c r="E5" s="365"/>
      <c r="F5" s="365"/>
      <c r="G5" s="365"/>
      <c r="H5" s="365"/>
      <c r="I5" s="365"/>
      <c r="J5" s="365"/>
      <c r="K5" s="365"/>
      <c r="L5" s="365"/>
      <c r="M5" s="365"/>
      <c r="N5" s="365"/>
      <c r="O5" s="365"/>
      <c r="P5" s="365"/>
      <c r="Q5" s="365"/>
      <c r="R5" s="365"/>
      <c r="S5" s="365"/>
      <c r="T5" s="365"/>
      <c r="U5" s="365"/>
      <c r="V5" s="365"/>
      <c r="W5" s="365"/>
    </row>
    <row r="6" spans="1:23" ht="22.5" hidden="1" customHeight="1" x14ac:dyDescent="0.25">
      <c r="A6" s="365" t="s">
        <v>377</v>
      </c>
      <c r="B6" s="365"/>
      <c r="C6" s="365"/>
      <c r="D6" s="365"/>
      <c r="E6" s="365"/>
      <c r="F6" s="365"/>
      <c r="G6" s="365"/>
      <c r="H6" s="365"/>
      <c r="I6" s="365"/>
      <c r="J6" s="365"/>
      <c r="K6" s="365"/>
      <c r="L6" s="365"/>
      <c r="M6" s="365"/>
      <c r="N6" s="365"/>
      <c r="O6" s="365"/>
      <c r="P6" s="365"/>
      <c r="Q6" s="365"/>
      <c r="R6" s="365"/>
      <c r="S6" s="365"/>
      <c r="T6" s="365"/>
      <c r="U6" s="365"/>
      <c r="V6" s="365"/>
      <c r="W6" s="365"/>
    </row>
    <row r="7" spans="1:23" ht="51" customHeight="1" x14ac:dyDescent="0.25">
      <c r="A7" s="376" t="s">
        <v>270</v>
      </c>
      <c r="B7" s="377" t="s">
        <v>266</v>
      </c>
      <c r="C7" s="377"/>
      <c r="D7" s="377"/>
      <c r="E7" s="377"/>
      <c r="F7" s="377" t="s">
        <v>267</v>
      </c>
      <c r="G7" s="377"/>
      <c r="H7" s="380" t="s">
        <v>283</v>
      </c>
      <c r="I7" s="380"/>
      <c r="J7" s="380"/>
      <c r="K7" s="380"/>
      <c r="L7" s="380"/>
      <c r="M7" s="380"/>
      <c r="N7" s="380"/>
      <c r="O7" s="380"/>
      <c r="P7" s="380"/>
      <c r="Q7" s="380"/>
      <c r="R7" s="380"/>
      <c r="S7" s="378" t="s">
        <v>284</v>
      </c>
      <c r="T7" s="378"/>
      <c r="U7" s="378"/>
      <c r="V7" s="378"/>
      <c r="W7" s="379" t="s">
        <v>70</v>
      </c>
    </row>
    <row r="8" spans="1:23" ht="22.5" customHeight="1" x14ac:dyDescent="0.25">
      <c r="A8" s="376"/>
      <c r="B8" s="377"/>
      <c r="C8" s="377"/>
      <c r="D8" s="377"/>
      <c r="E8" s="377"/>
      <c r="F8" s="377"/>
      <c r="G8" s="377"/>
      <c r="H8" s="378" t="s">
        <v>285</v>
      </c>
      <c r="I8" s="378"/>
      <c r="J8" s="378" t="s">
        <v>286</v>
      </c>
      <c r="K8" s="378"/>
      <c r="L8" s="378" t="s">
        <v>287</v>
      </c>
      <c r="M8" s="378"/>
      <c r="N8" s="378"/>
      <c r="O8" s="378"/>
      <c r="P8" s="378"/>
      <c r="Q8" s="378"/>
      <c r="R8" s="378"/>
      <c r="S8" s="378"/>
      <c r="T8" s="378"/>
      <c r="U8" s="378"/>
      <c r="V8" s="378"/>
      <c r="W8" s="379"/>
    </row>
    <row r="9" spans="1:23" ht="38.25" customHeight="1" x14ac:dyDescent="0.25">
      <c r="A9" s="376"/>
      <c r="B9" s="377" t="s">
        <v>257</v>
      </c>
      <c r="C9" s="377" t="s">
        <v>271</v>
      </c>
      <c r="D9" s="377" t="s">
        <v>272</v>
      </c>
      <c r="E9" s="377" t="s">
        <v>288</v>
      </c>
      <c r="F9" s="377" t="s">
        <v>262</v>
      </c>
      <c r="G9" s="377" t="s">
        <v>263</v>
      </c>
      <c r="H9" s="201" t="s">
        <v>289</v>
      </c>
      <c r="I9" s="201" t="s">
        <v>290</v>
      </c>
      <c r="J9" s="201" t="s">
        <v>291</v>
      </c>
      <c r="K9" s="201" t="s">
        <v>292</v>
      </c>
      <c r="L9" s="201" t="s">
        <v>293</v>
      </c>
      <c r="M9" s="201" t="s">
        <v>294</v>
      </c>
      <c r="N9" s="201" t="s">
        <v>295</v>
      </c>
      <c r="O9" s="201" t="s">
        <v>296</v>
      </c>
      <c r="P9" s="201" t="s">
        <v>297</v>
      </c>
      <c r="Q9" s="201" t="s">
        <v>298</v>
      </c>
      <c r="R9" s="201" t="s">
        <v>299</v>
      </c>
      <c r="S9" s="201" t="s">
        <v>300</v>
      </c>
      <c r="T9" s="201" t="s">
        <v>301</v>
      </c>
      <c r="U9" s="376" t="s">
        <v>302</v>
      </c>
      <c r="V9" s="376"/>
      <c r="W9" s="379"/>
    </row>
    <row r="10" spans="1:23" ht="22.5" x14ac:dyDescent="0.25">
      <c r="A10" s="376"/>
      <c r="B10" s="377"/>
      <c r="C10" s="377"/>
      <c r="D10" s="377"/>
      <c r="E10" s="377"/>
      <c r="F10" s="377"/>
      <c r="G10" s="377"/>
      <c r="H10" s="46" t="s">
        <v>303</v>
      </c>
      <c r="I10" s="201" t="s">
        <v>303</v>
      </c>
      <c r="J10" s="201" t="s">
        <v>303</v>
      </c>
      <c r="K10" s="201" t="s">
        <v>303</v>
      </c>
      <c r="L10" s="201" t="s">
        <v>303</v>
      </c>
      <c r="M10" s="201" t="s">
        <v>303</v>
      </c>
      <c r="N10" s="201" t="s">
        <v>303</v>
      </c>
      <c r="O10" s="201" t="s">
        <v>303</v>
      </c>
      <c r="P10" s="201" t="s">
        <v>303</v>
      </c>
      <c r="Q10" s="201" t="s">
        <v>303</v>
      </c>
      <c r="R10" s="201" t="s">
        <v>303</v>
      </c>
      <c r="S10" s="201" t="s">
        <v>303</v>
      </c>
      <c r="T10" s="201" t="s">
        <v>303</v>
      </c>
      <c r="U10" s="202" t="s">
        <v>304</v>
      </c>
      <c r="V10" s="202" t="s">
        <v>305</v>
      </c>
      <c r="W10" s="379"/>
    </row>
    <row r="11" spans="1:23" ht="45" x14ac:dyDescent="0.25">
      <c r="B11" s="212" t="s">
        <v>783</v>
      </c>
      <c r="C11" s="212" t="s">
        <v>806</v>
      </c>
      <c r="D11" s="212" t="s">
        <v>250</v>
      </c>
      <c r="E11" s="45" t="s">
        <v>808</v>
      </c>
      <c r="F11" s="216">
        <v>39771</v>
      </c>
      <c r="G11" s="216">
        <v>41661</v>
      </c>
      <c r="H11" s="212" t="s">
        <v>677</v>
      </c>
      <c r="I11" s="212" t="s">
        <v>677</v>
      </c>
      <c r="J11" s="212" t="s">
        <v>677</v>
      </c>
      <c r="K11" s="212" t="s">
        <v>677</v>
      </c>
      <c r="L11" s="212" t="s">
        <v>677</v>
      </c>
      <c r="M11" s="212" t="s">
        <v>677</v>
      </c>
      <c r="N11" s="212" t="s">
        <v>677</v>
      </c>
      <c r="O11" s="212" t="s">
        <v>677</v>
      </c>
      <c r="P11" s="212" t="s">
        <v>677</v>
      </c>
      <c r="Q11" s="212" t="s">
        <v>677</v>
      </c>
      <c r="R11" s="212" t="s">
        <v>677</v>
      </c>
      <c r="S11" s="212" t="s">
        <v>677</v>
      </c>
      <c r="T11" s="212" t="s">
        <v>677</v>
      </c>
      <c r="U11" s="212" t="s">
        <v>677</v>
      </c>
      <c r="V11" s="212" t="s">
        <v>677</v>
      </c>
    </row>
    <row r="12" spans="1:23" ht="30" x14ac:dyDescent="0.25">
      <c r="B12" s="212" t="s">
        <v>783</v>
      </c>
      <c r="C12" s="212" t="s">
        <v>807</v>
      </c>
      <c r="D12" s="212" t="s">
        <v>678</v>
      </c>
      <c r="E12" s="45" t="s">
        <v>679</v>
      </c>
      <c r="F12" s="216">
        <v>42430</v>
      </c>
      <c r="G12" s="216">
        <v>42430</v>
      </c>
      <c r="H12" s="222" t="s">
        <v>674</v>
      </c>
      <c r="I12" s="222" t="s">
        <v>674</v>
      </c>
      <c r="J12" s="222" t="s">
        <v>674</v>
      </c>
      <c r="K12" s="222" t="s">
        <v>674</v>
      </c>
      <c r="L12" s="222" t="s">
        <v>674</v>
      </c>
      <c r="M12" s="222" t="s">
        <v>674</v>
      </c>
      <c r="N12" s="222" t="s">
        <v>675</v>
      </c>
      <c r="O12" s="222" t="s">
        <v>675</v>
      </c>
      <c r="P12" s="222" t="s">
        <v>675</v>
      </c>
      <c r="Q12" s="222" t="s">
        <v>674</v>
      </c>
      <c r="R12" s="222" t="s">
        <v>674</v>
      </c>
      <c r="S12" s="222" t="s">
        <v>674</v>
      </c>
      <c r="T12" s="222" t="s">
        <v>674</v>
      </c>
      <c r="U12" s="222" t="s">
        <v>674</v>
      </c>
      <c r="V12" s="222" t="s">
        <v>674</v>
      </c>
    </row>
    <row r="13" spans="1:23" ht="30" x14ac:dyDescent="0.25">
      <c r="B13" s="212" t="s">
        <v>783</v>
      </c>
      <c r="C13" s="212" t="s">
        <v>809</v>
      </c>
      <c r="D13" s="212" t="s">
        <v>678</v>
      </c>
      <c r="E13" s="45" t="s">
        <v>683</v>
      </c>
      <c r="F13" s="216">
        <v>42748</v>
      </c>
      <c r="G13" s="216">
        <v>42891</v>
      </c>
      <c r="H13" s="222" t="s">
        <v>674</v>
      </c>
      <c r="I13" s="222" t="s">
        <v>675</v>
      </c>
      <c r="J13" s="222" t="s">
        <v>674</v>
      </c>
      <c r="K13" s="222" t="s">
        <v>674</v>
      </c>
      <c r="L13" s="222" t="s">
        <v>674</v>
      </c>
      <c r="M13" s="222" t="s">
        <v>674</v>
      </c>
      <c r="N13" s="222" t="s">
        <v>675</v>
      </c>
      <c r="O13" s="222" t="s">
        <v>675</v>
      </c>
      <c r="P13" s="222" t="s">
        <v>675</v>
      </c>
      <c r="Q13" s="222" t="s">
        <v>674</v>
      </c>
      <c r="R13" s="222" t="s">
        <v>674</v>
      </c>
      <c r="S13" s="222" t="s">
        <v>674</v>
      </c>
      <c r="T13" s="222" t="s">
        <v>674</v>
      </c>
      <c r="U13" s="222" t="s">
        <v>674</v>
      </c>
      <c r="V13" s="222" t="s">
        <v>674</v>
      </c>
    </row>
    <row r="14" spans="1:23" ht="30" x14ac:dyDescent="0.25">
      <c r="B14" s="212" t="s">
        <v>783</v>
      </c>
      <c r="C14" s="212" t="s">
        <v>810</v>
      </c>
      <c r="D14" s="212" t="s">
        <v>678</v>
      </c>
      <c r="E14" s="45" t="s">
        <v>673</v>
      </c>
      <c r="F14" s="216">
        <v>43070</v>
      </c>
      <c r="G14" s="216">
        <v>43339</v>
      </c>
      <c r="H14" s="222" t="s">
        <v>674</v>
      </c>
      <c r="I14" s="222" t="s">
        <v>675</v>
      </c>
      <c r="J14" s="222" t="s">
        <v>674</v>
      </c>
      <c r="K14" s="222" t="s">
        <v>674</v>
      </c>
      <c r="L14" s="222" t="s">
        <v>674</v>
      </c>
      <c r="M14" s="222" t="s">
        <v>674</v>
      </c>
      <c r="N14" s="222" t="s">
        <v>675</v>
      </c>
      <c r="O14" s="222" t="s">
        <v>675</v>
      </c>
      <c r="P14" s="222" t="s">
        <v>675</v>
      </c>
      <c r="Q14" s="222" t="s">
        <v>674</v>
      </c>
      <c r="R14" s="222" t="s">
        <v>674</v>
      </c>
      <c r="S14" s="222" t="s">
        <v>811</v>
      </c>
      <c r="T14" s="222" t="s">
        <v>674</v>
      </c>
      <c r="U14" s="222" t="s">
        <v>674</v>
      </c>
      <c r="V14" s="222" t="s">
        <v>674</v>
      </c>
    </row>
    <row r="15" spans="1:23" ht="30" x14ac:dyDescent="0.25">
      <c r="B15" s="212" t="s">
        <v>783</v>
      </c>
      <c r="C15" s="212" t="s">
        <v>813</v>
      </c>
      <c r="D15" s="212" t="s">
        <v>678</v>
      </c>
      <c r="E15" s="45" t="s">
        <v>696</v>
      </c>
      <c r="F15" s="216">
        <v>43850</v>
      </c>
      <c r="G15" s="216">
        <v>43798</v>
      </c>
      <c r="H15" s="222" t="s">
        <v>674</v>
      </c>
      <c r="I15" s="222" t="s">
        <v>674</v>
      </c>
      <c r="J15" s="222" t="s">
        <v>674</v>
      </c>
      <c r="K15" s="222" t="s">
        <v>674</v>
      </c>
      <c r="L15" s="222" t="s">
        <v>674</v>
      </c>
      <c r="M15" s="222" t="s">
        <v>674</v>
      </c>
      <c r="N15" s="222" t="s">
        <v>675</v>
      </c>
      <c r="O15" s="222" t="s">
        <v>675</v>
      </c>
      <c r="P15" s="222" t="s">
        <v>675</v>
      </c>
      <c r="Q15" s="222" t="s">
        <v>674</v>
      </c>
      <c r="R15" s="222" t="s">
        <v>674</v>
      </c>
      <c r="S15" s="222" t="s">
        <v>675</v>
      </c>
      <c r="T15" s="222" t="s">
        <v>674</v>
      </c>
      <c r="U15" s="222" t="s">
        <v>674</v>
      </c>
      <c r="V15" s="222" t="s">
        <v>674</v>
      </c>
    </row>
    <row r="16" spans="1:23" ht="30" x14ac:dyDescent="0.25">
      <c r="B16" s="212" t="s">
        <v>783</v>
      </c>
      <c r="C16" s="212" t="s">
        <v>749</v>
      </c>
      <c r="D16" s="212" t="s">
        <v>678</v>
      </c>
      <c r="E16" s="45" t="s">
        <v>714</v>
      </c>
      <c r="F16" s="216">
        <v>43832</v>
      </c>
      <c r="G16" s="216">
        <v>43878</v>
      </c>
      <c r="H16" s="222" t="s">
        <v>674</v>
      </c>
      <c r="I16" s="222" t="s">
        <v>674</v>
      </c>
      <c r="J16" s="222" t="s">
        <v>674</v>
      </c>
      <c r="K16" s="222" t="s">
        <v>674</v>
      </c>
      <c r="L16" s="222" t="s">
        <v>674</v>
      </c>
      <c r="M16" s="222" t="s">
        <v>674</v>
      </c>
      <c r="N16" s="222" t="s">
        <v>675</v>
      </c>
      <c r="O16" s="222" t="s">
        <v>675</v>
      </c>
      <c r="P16" s="222" t="s">
        <v>675</v>
      </c>
      <c r="Q16" s="222" t="s">
        <v>674</v>
      </c>
      <c r="R16" s="222" t="s">
        <v>674</v>
      </c>
      <c r="S16" s="222" t="s">
        <v>674</v>
      </c>
      <c r="T16" s="222" t="s">
        <v>674</v>
      </c>
      <c r="U16" s="222" t="s">
        <v>674</v>
      </c>
    </row>
    <row r="17" spans="2:23" ht="30" x14ac:dyDescent="0.25">
      <c r="B17" s="212" t="s">
        <v>783</v>
      </c>
      <c r="C17" s="212" t="s">
        <v>814</v>
      </c>
      <c r="D17" s="212" t="s">
        <v>678</v>
      </c>
      <c r="E17" s="45" t="s">
        <v>802</v>
      </c>
      <c r="F17" s="216">
        <v>44126</v>
      </c>
      <c r="G17" s="216">
        <v>44196</v>
      </c>
      <c r="H17" s="222" t="s">
        <v>674</v>
      </c>
      <c r="I17" s="222" t="s">
        <v>674</v>
      </c>
      <c r="J17" s="222" t="s">
        <v>674</v>
      </c>
      <c r="K17" s="222" t="s">
        <v>674</v>
      </c>
      <c r="L17" s="222" t="s">
        <v>674</v>
      </c>
      <c r="M17" s="222" t="s">
        <v>674</v>
      </c>
      <c r="N17" s="222" t="s">
        <v>675</v>
      </c>
      <c r="O17" s="222" t="s">
        <v>675</v>
      </c>
      <c r="P17" s="222" t="s">
        <v>675</v>
      </c>
      <c r="Q17" s="222" t="s">
        <v>674</v>
      </c>
      <c r="R17" s="222" t="s">
        <v>674</v>
      </c>
      <c r="S17" s="222" t="s">
        <v>674</v>
      </c>
      <c r="T17" s="222" t="s">
        <v>674</v>
      </c>
      <c r="U17" s="222" t="s">
        <v>674</v>
      </c>
      <c r="V17" s="222" t="s">
        <v>674</v>
      </c>
    </row>
    <row r="18" spans="2:23" ht="30" x14ac:dyDescent="0.25">
      <c r="B18" s="212" t="s">
        <v>783</v>
      </c>
      <c r="C18" s="212" t="s">
        <v>815</v>
      </c>
      <c r="D18" s="212" t="s">
        <v>678</v>
      </c>
      <c r="E18" s="45" t="s">
        <v>721</v>
      </c>
      <c r="F18" s="216">
        <v>43850</v>
      </c>
      <c r="G18" s="216">
        <v>44146</v>
      </c>
      <c r="H18" s="222" t="s">
        <v>674</v>
      </c>
      <c r="I18" s="222" t="s">
        <v>674</v>
      </c>
      <c r="J18" s="222" t="s">
        <v>674</v>
      </c>
      <c r="K18" s="222" t="s">
        <v>674</v>
      </c>
      <c r="L18" s="222" t="s">
        <v>674</v>
      </c>
      <c r="M18" s="222" t="s">
        <v>674</v>
      </c>
      <c r="N18" s="222" t="s">
        <v>675</v>
      </c>
      <c r="O18" s="222" t="s">
        <v>675</v>
      </c>
      <c r="P18" s="222" t="s">
        <v>675</v>
      </c>
      <c r="Q18" s="222" t="s">
        <v>674</v>
      </c>
      <c r="R18" s="222" t="s">
        <v>674</v>
      </c>
      <c r="S18" s="222" t="s">
        <v>675</v>
      </c>
      <c r="T18" s="222" t="s">
        <v>674</v>
      </c>
      <c r="U18" s="222" t="s">
        <v>674</v>
      </c>
      <c r="V18" s="222" t="s">
        <v>674</v>
      </c>
    </row>
    <row r="19" spans="2:23" ht="30" x14ac:dyDescent="0.25">
      <c r="B19" s="212" t="s">
        <v>783</v>
      </c>
      <c r="C19" s="212" t="s">
        <v>816</v>
      </c>
      <c r="D19" s="212" t="s">
        <v>678</v>
      </c>
      <c r="E19" s="45" t="s">
        <v>805</v>
      </c>
      <c r="F19" s="216">
        <v>43840</v>
      </c>
      <c r="G19" s="216">
        <v>44161</v>
      </c>
      <c r="H19" s="222" t="s">
        <v>674</v>
      </c>
      <c r="I19" s="222" t="s">
        <v>674</v>
      </c>
      <c r="J19" s="222" t="s">
        <v>674</v>
      </c>
      <c r="K19" s="222" t="s">
        <v>674</v>
      </c>
      <c r="L19" s="222" t="s">
        <v>674</v>
      </c>
      <c r="M19" s="222" t="s">
        <v>674</v>
      </c>
      <c r="N19" s="222" t="s">
        <v>675</v>
      </c>
      <c r="O19" s="222" t="s">
        <v>675</v>
      </c>
      <c r="P19" s="222" t="s">
        <v>675</v>
      </c>
      <c r="Q19" s="222" t="s">
        <v>674</v>
      </c>
      <c r="R19" s="222" t="s">
        <v>674</v>
      </c>
      <c r="S19" s="222" t="s">
        <v>674</v>
      </c>
      <c r="T19" s="222" t="s">
        <v>674</v>
      </c>
      <c r="U19" s="222" t="s">
        <v>674</v>
      </c>
      <c r="V19" s="222" t="s">
        <v>674</v>
      </c>
    </row>
    <row r="20" spans="2:23" ht="30" x14ac:dyDescent="0.25">
      <c r="B20" s="222" t="s">
        <v>783</v>
      </c>
      <c r="C20" s="222" t="s">
        <v>880</v>
      </c>
      <c r="D20" s="212" t="s">
        <v>678</v>
      </c>
      <c r="E20" s="45" t="s">
        <v>894</v>
      </c>
      <c r="F20" s="216">
        <v>43435</v>
      </c>
      <c r="G20" s="216">
        <v>43453</v>
      </c>
      <c r="H20" s="212" t="s">
        <v>674</v>
      </c>
      <c r="I20" s="212" t="s">
        <v>674</v>
      </c>
      <c r="J20" s="212" t="s">
        <v>674</v>
      </c>
      <c r="K20" s="212" t="s">
        <v>674</v>
      </c>
      <c r="L20" s="212" t="s">
        <v>674</v>
      </c>
      <c r="M20" s="212" t="s">
        <v>674</v>
      </c>
      <c r="N20" s="212" t="s">
        <v>674</v>
      </c>
      <c r="O20" s="212" t="s">
        <v>674</v>
      </c>
      <c r="P20" s="212" t="s">
        <v>674</v>
      </c>
      <c r="Q20" s="212" t="s">
        <v>674</v>
      </c>
      <c r="R20" s="212" t="s">
        <v>674</v>
      </c>
      <c r="S20" s="212" t="s">
        <v>674</v>
      </c>
      <c r="T20" s="212" t="s">
        <v>674</v>
      </c>
      <c r="U20" s="212" t="s">
        <v>674</v>
      </c>
      <c r="V20" s="212" t="s">
        <v>674</v>
      </c>
    </row>
    <row r="21" spans="2:23" ht="30" x14ac:dyDescent="0.25">
      <c r="B21" s="222" t="s">
        <v>783</v>
      </c>
      <c r="C21" s="222" t="s">
        <v>1130</v>
      </c>
      <c r="D21" s="212" t="s">
        <v>678</v>
      </c>
      <c r="E21" s="45" t="s">
        <v>895</v>
      </c>
      <c r="F21" s="216">
        <v>43364</v>
      </c>
      <c r="G21" s="216">
        <v>43462</v>
      </c>
      <c r="H21" s="212" t="s">
        <v>674</v>
      </c>
      <c r="I21" s="212" t="s">
        <v>674</v>
      </c>
      <c r="J21" s="212" t="s">
        <v>674</v>
      </c>
      <c r="K21" s="212" t="s">
        <v>674</v>
      </c>
      <c r="L21" s="212" t="s">
        <v>674</v>
      </c>
      <c r="M21" s="212" t="s">
        <v>674</v>
      </c>
      <c r="N21" s="212" t="s">
        <v>674</v>
      </c>
      <c r="O21" s="212" t="s">
        <v>674</v>
      </c>
      <c r="P21" s="212" t="s">
        <v>674</v>
      </c>
      <c r="Q21" s="212" t="s">
        <v>674</v>
      </c>
      <c r="R21" s="212" t="s">
        <v>674</v>
      </c>
      <c r="S21" s="212" t="s">
        <v>674</v>
      </c>
      <c r="T21" s="212" t="s">
        <v>674</v>
      </c>
      <c r="U21" s="212" t="s">
        <v>674</v>
      </c>
      <c r="V21" s="212" t="s">
        <v>674</v>
      </c>
      <c r="W21" s="212" t="s">
        <v>676</v>
      </c>
    </row>
    <row r="22" spans="2:23" ht="30" x14ac:dyDescent="0.25">
      <c r="B22" s="222" t="s">
        <v>783</v>
      </c>
      <c r="C22" s="222" t="s">
        <v>1131</v>
      </c>
      <c r="D22" s="212" t="s">
        <v>678</v>
      </c>
      <c r="E22" s="45" t="s">
        <v>896</v>
      </c>
      <c r="F22" s="216">
        <v>43133</v>
      </c>
      <c r="G22" s="216">
        <v>43143</v>
      </c>
      <c r="H22" s="212" t="s">
        <v>674</v>
      </c>
      <c r="I22" s="212" t="s">
        <v>674</v>
      </c>
      <c r="J22" s="212" t="s">
        <v>674</v>
      </c>
      <c r="K22" s="212" t="s">
        <v>674</v>
      </c>
      <c r="L22" s="212" t="s">
        <v>674</v>
      </c>
      <c r="M22" s="212" t="s">
        <v>674</v>
      </c>
      <c r="N22" s="212" t="s">
        <v>674</v>
      </c>
      <c r="O22" s="212" t="s">
        <v>674</v>
      </c>
      <c r="P22" s="212" t="s">
        <v>674</v>
      </c>
      <c r="Q22" s="212" t="s">
        <v>674</v>
      </c>
      <c r="R22" s="212" t="s">
        <v>674</v>
      </c>
      <c r="S22" s="212" t="s">
        <v>674</v>
      </c>
      <c r="T22" s="212" t="s">
        <v>674</v>
      </c>
      <c r="U22" s="212" t="s">
        <v>674</v>
      </c>
      <c r="V22" s="212" t="s">
        <v>674</v>
      </c>
      <c r="W22" s="212" t="s">
        <v>676</v>
      </c>
    </row>
    <row r="23" spans="2:23" ht="30" x14ac:dyDescent="0.25">
      <c r="B23" s="222" t="s">
        <v>783</v>
      </c>
      <c r="C23" s="222" t="s">
        <v>891</v>
      </c>
      <c r="D23" s="212" t="s">
        <v>678</v>
      </c>
      <c r="E23" s="45" t="s">
        <v>897</v>
      </c>
      <c r="F23" s="216">
        <v>43101</v>
      </c>
      <c r="G23" s="216">
        <v>43460</v>
      </c>
      <c r="H23" s="212" t="s">
        <v>674</v>
      </c>
      <c r="I23" s="212" t="s">
        <v>674</v>
      </c>
      <c r="J23" s="212" t="s">
        <v>674</v>
      </c>
      <c r="K23" s="212" t="s">
        <v>674</v>
      </c>
      <c r="L23" s="212" t="s">
        <v>674</v>
      </c>
      <c r="M23" s="212" t="s">
        <v>674</v>
      </c>
      <c r="N23" s="212" t="s">
        <v>674</v>
      </c>
      <c r="O23" s="212" t="s">
        <v>674</v>
      </c>
      <c r="P23" s="212" t="s">
        <v>674</v>
      </c>
      <c r="Q23" s="212" t="s">
        <v>674</v>
      </c>
      <c r="R23" s="212" t="s">
        <v>674</v>
      </c>
      <c r="S23" s="212" t="s">
        <v>674</v>
      </c>
      <c r="T23" s="212" t="s">
        <v>675</v>
      </c>
      <c r="U23" s="212" t="s">
        <v>674</v>
      </c>
      <c r="V23" s="212" t="s">
        <v>674</v>
      </c>
    </row>
    <row r="24" spans="2:23" ht="30" x14ac:dyDescent="0.25">
      <c r="B24" s="222" t="s">
        <v>783</v>
      </c>
      <c r="C24" s="222" t="s">
        <v>892</v>
      </c>
      <c r="D24" s="212" t="s">
        <v>678</v>
      </c>
      <c r="E24" s="45" t="s">
        <v>898</v>
      </c>
      <c r="F24" s="216">
        <v>43527</v>
      </c>
      <c r="G24" s="216">
        <v>43665</v>
      </c>
      <c r="H24" s="212" t="s">
        <v>674</v>
      </c>
      <c r="I24" s="212" t="s">
        <v>674</v>
      </c>
      <c r="J24" s="212" t="s">
        <v>674</v>
      </c>
      <c r="K24" s="212" t="s">
        <v>674</v>
      </c>
      <c r="L24" s="212" t="s">
        <v>674</v>
      </c>
      <c r="M24" s="212" t="s">
        <v>674</v>
      </c>
      <c r="N24" s="212" t="s">
        <v>674</v>
      </c>
      <c r="O24" s="212" t="s">
        <v>674</v>
      </c>
      <c r="P24" s="212" t="s">
        <v>674</v>
      </c>
      <c r="Q24" s="212" t="s">
        <v>674</v>
      </c>
      <c r="R24" s="212" t="s">
        <v>674</v>
      </c>
      <c r="S24" s="212" t="s">
        <v>674</v>
      </c>
      <c r="T24" s="212" t="s">
        <v>674</v>
      </c>
      <c r="U24" s="212" t="s">
        <v>674</v>
      </c>
      <c r="V24" s="212" t="s">
        <v>674</v>
      </c>
      <c r="W24" s="212" t="s">
        <v>676</v>
      </c>
    </row>
    <row r="25" spans="2:23" ht="30" x14ac:dyDescent="0.25">
      <c r="B25" s="222" t="s">
        <v>783</v>
      </c>
      <c r="C25" s="222" t="s">
        <v>892</v>
      </c>
      <c r="D25" s="212" t="s">
        <v>678</v>
      </c>
      <c r="E25" s="45" t="s">
        <v>802</v>
      </c>
      <c r="F25" s="216">
        <v>43726</v>
      </c>
      <c r="G25" s="216">
        <v>43739</v>
      </c>
      <c r="H25" s="212" t="s">
        <v>674</v>
      </c>
      <c r="I25" s="212" t="s">
        <v>674</v>
      </c>
      <c r="J25" s="212" t="s">
        <v>674</v>
      </c>
      <c r="K25" s="212" t="s">
        <v>674</v>
      </c>
      <c r="L25" s="212" t="s">
        <v>674</v>
      </c>
      <c r="M25" s="212" t="s">
        <v>674</v>
      </c>
      <c r="N25" s="212" t="s">
        <v>674</v>
      </c>
      <c r="O25" s="212" t="s">
        <v>674</v>
      </c>
      <c r="P25" s="212" t="s">
        <v>674</v>
      </c>
      <c r="Q25" s="212" t="s">
        <v>674</v>
      </c>
      <c r="R25" s="212" t="s">
        <v>674</v>
      </c>
      <c r="S25" s="212" t="s">
        <v>674</v>
      </c>
      <c r="T25" s="212" t="s">
        <v>674</v>
      </c>
      <c r="U25" s="212" t="s">
        <v>674</v>
      </c>
      <c r="V25" s="212" t="s">
        <v>674</v>
      </c>
    </row>
    <row r="26" spans="2:23" ht="30" x14ac:dyDescent="0.25">
      <c r="B26" s="222" t="s">
        <v>783</v>
      </c>
      <c r="C26" s="222" t="s">
        <v>880</v>
      </c>
      <c r="D26" s="212" t="s">
        <v>678</v>
      </c>
      <c r="E26" s="45" t="s">
        <v>721</v>
      </c>
      <c r="F26" s="216">
        <v>43263</v>
      </c>
      <c r="G26" s="216">
        <v>43794</v>
      </c>
      <c r="H26" s="212" t="s">
        <v>674</v>
      </c>
      <c r="I26" s="212" t="s">
        <v>674</v>
      </c>
      <c r="J26" s="212" t="s">
        <v>674</v>
      </c>
      <c r="K26" s="212" t="s">
        <v>674</v>
      </c>
      <c r="L26" s="212" t="s">
        <v>674</v>
      </c>
      <c r="M26" s="212" t="s">
        <v>674</v>
      </c>
      <c r="N26" s="212" t="s">
        <v>674</v>
      </c>
      <c r="O26" s="212" t="s">
        <v>674</v>
      </c>
      <c r="P26" s="212" t="s">
        <v>674</v>
      </c>
      <c r="Q26" s="212" t="s">
        <v>674</v>
      </c>
      <c r="R26" s="212" t="s">
        <v>674</v>
      </c>
      <c r="S26" s="212" t="s">
        <v>674</v>
      </c>
      <c r="T26" s="212" t="s">
        <v>674</v>
      </c>
      <c r="U26" s="212" t="s">
        <v>674</v>
      </c>
      <c r="V26" s="212" t="s">
        <v>674</v>
      </c>
      <c r="W26" s="212" t="s">
        <v>676</v>
      </c>
    </row>
    <row r="27" spans="2:23" ht="30" x14ac:dyDescent="0.25">
      <c r="B27" s="222" t="s">
        <v>783</v>
      </c>
      <c r="C27" s="222" t="s">
        <v>892</v>
      </c>
      <c r="D27" s="212" t="s">
        <v>678</v>
      </c>
      <c r="E27" s="45" t="s">
        <v>805</v>
      </c>
      <c r="F27" s="216">
        <v>43726</v>
      </c>
      <c r="G27" s="216">
        <v>43739</v>
      </c>
      <c r="H27" s="212" t="s">
        <v>674</v>
      </c>
      <c r="I27" s="212" t="s">
        <v>674</v>
      </c>
      <c r="J27" s="212" t="s">
        <v>674</v>
      </c>
      <c r="K27" s="212" t="s">
        <v>674</v>
      </c>
      <c r="L27" s="212" t="s">
        <v>674</v>
      </c>
      <c r="M27" s="212" t="s">
        <v>674</v>
      </c>
      <c r="N27" s="212" t="s">
        <v>674</v>
      </c>
      <c r="O27" s="212" t="s">
        <v>674</v>
      </c>
      <c r="P27" s="212" t="s">
        <v>674</v>
      </c>
      <c r="Q27" s="212" t="s">
        <v>853</v>
      </c>
      <c r="R27" s="212" t="s">
        <v>674</v>
      </c>
      <c r="S27" s="212" t="s">
        <v>674</v>
      </c>
      <c r="T27" s="212" t="s">
        <v>674</v>
      </c>
      <c r="U27" s="212" t="s">
        <v>674</v>
      </c>
      <c r="V27" s="212" t="s">
        <v>674</v>
      </c>
    </row>
    <row r="28" spans="2:23" ht="47.25" customHeight="1" x14ac:dyDescent="0.25">
      <c r="B28" s="212" t="s">
        <v>512</v>
      </c>
      <c r="C28" s="45" t="s">
        <v>1132</v>
      </c>
      <c r="D28" s="212" t="s">
        <v>678</v>
      </c>
      <c r="E28" s="45" t="s">
        <v>714</v>
      </c>
      <c r="F28" s="216">
        <v>43896</v>
      </c>
      <c r="G28" s="216">
        <v>44074</v>
      </c>
      <c r="H28" s="212" t="s">
        <v>674</v>
      </c>
      <c r="I28" s="212" t="s">
        <v>674</v>
      </c>
      <c r="J28" s="212" t="s">
        <v>674</v>
      </c>
      <c r="K28" s="212" t="s">
        <v>674</v>
      </c>
      <c r="L28" s="212" t="s">
        <v>674</v>
      </c>
      <c r="M28" s="212" t="s">
        <v>674</v>
      </c>
      <c r="N28" s="212" t="s">
        <v>675</v>
      </c>
      <c r="O28" s="212" t="s">
        <v>674</v>
      </c>
      <c r="P28" s="212" t="s">
        <v>674</v>
      </c>
      <c r="Q28" s="212" t="s">
        <v>675</v>
      </c>
      <c r="R28" s="212" t="s">
        <v>674</v>
      </c>
      <c r="S28" s="212" t="s">
        <v>674</v>
      </c>
      <c r="T28" s="212" t="s">
        <v>674</v>
      </c>
      <c r="U28" s="212" t="s">
        <v>674</v>
      </c>
      <c r="V28" s="212" t="s">
        <v>674</v>
      </c>
    </row>
    <row r="29" spans="2:23" ht="25.5" customHeight="1" x14ac:dyDescent="0.25">
      <c r="B29" s="212" t="s">
        <v>512</v>
      </c>
      <c r="C29" s="45" t="s">
        <v>1133</v>
      </c>
      <c r="D29" s="212" t="s">
        <v>678</v>
      </c>
      <c r="E29" s="45" t="s">
        <v>679</v>
      </c>
      <c r="F29" s="216">
        <v>44112</v>
      </c>
      <c r="G29" s="216">
        <v>44176</v>
      </c>
      <c r="H29" s="212" t="s">
        <v>674</v>
      </c>
      <c r="I29" s="212" t="s">
        <v>675</v>
      </c>
      <c r="J29" s="212" t="s">
        <v>674</v>
      </c>
      <c r="K29" s="212" t="s">
        <v>674</v>
      </c>
      <c r="L29" s="212" t="s">
        <v>674</v>
      </c>
      <c r="M29" s="212" t="s">
        <v>674</v>
      </c>
      <c r="N29" s="212" t="s">
        <v>675</v>
      </c>
      <c r="O29" s="212" t="s">
        <v>677</v>
      </c>
      <c r="P29" s="212" t="s">
        <v>677</v>
      </c>
      <c r="Q29" s="212" t="s">
        <v>675</v>
      </c>
      <c r="R29" s="212" t="s">
        <v>674</v>
      </c>
      <c r="S29" s="212" t="s">
        <v>674</v>
      </c>
      <c r="T29" s="212" t="s">
        <v>674</v>
      </c>
      <c r="U29" s="212" t="s">
        <v>674</v>
      </c>
      <c r="V29" s="212" t="s">
        <v>674</v>
      </c>
    </row>
    <row r="30" spans="2:23" ht="15" customHeight="1" x14ac:dyDescent="0.25">
      <c r="B30" s="212" t="s">
        <v>512</v>
      </c>
      <c r="C30" s="45" t="s">
        <v>1134</v>
      </c>
      <c r="D30" s="212" t="s">
        <v>682</v>
      </c>
      <c r="E30" s="45" t="s">
        <v>679</v>
      </c>
      <c r="F30" s="216">
        <v>42087</v>
      </c>
      <c r="G30" s="216">
        <v>42148</v>
      </c>
      <c r="H30" s="212" t="s">
        <v>674</v>
      </c>
      <c r="I30" s="212" t="s">
        <v>675</v>
      </c>
      <c r="J30" s="212" t="s">
        <v>674</v>
      </c>
      <c r="K30" s="212" t="s">
        <v>674</v>
      </c>
      <c r="L30" s="212" t="s">
        <v>675</v>
      </c>
      <c r="M30" s="212" t="s">
        <v>675</v>
      </c>
      <c r="N30" s="212" t="s">
        <v>675</v>
      </c>
      <c r="O30" s="212" t="s">
        <v>677</v>
      </c>
      <c r="P30" s="212" t="s">
        <v>677</v>
      </c>
      <c r="Q30" s="212" t="s">
        <v>675</v>
      </c>
      <c r="R30" s="212" t="s">
        <v>674</v>
      </c>
      <c r="S30" s="212" t="s">
        <v>674</v>
      </c>
      <c r="T30" s="212" t="s">
        <v>675</v>
      </c>
      <c r="U30" s="212" t="s">
        <v>674</v>
      </c>
      <c r="V30" s="212" t="s">
        <v>674</v>
      </c>
    </row>
    <row r="31" spans="2:23" ht="15" customHeight="1" x14ac:dyDescent="0.25">
      <c r="B31" s="212" t="s">
        <v>512</v>
      </c>
      <c r="C31" s="45" t="s">
        <v>1135</v>
      </c>
      <c r="D31" s="212" t="s">
        <v>682</v>
      </c>
      <c r="E31" s="45" t="s">
        <v>679</v>
      </c>
      <c r="F31" s="216">
        <v>42085</v>
      </c>
      <c r="G31" s="216">
        <v>42089</v>
      </c>
      <c r="H31" s="212" t="s">
        <v>674</v>
      </c>
      <c r="I31" s="212" t="s">
        <v>675</v>
      </c>
      <c r="J31" s="212" t="s">
        <v>674</v>
      </c>
      <c r="K31" s="212" t="s">
        <v>674</v>
      </c>
      <c r="L31" s="212" t="s">
        <v>675</v>
      </c>
      <c r="M31" s="212" t="s">
        <v>675</v>
      </c>
      <c r="N31" s="212" t="s">
        <v>675</v>
      </c>
      <c r="O31" s="212" t="s">
        <v>677</v>
      </c>
      <c r="P31" s="212" t="s">
        <v>677</v>
      </c>
      <c r="Q31" s="212" t="s">
        <v>675</v>
      </c>
      <c r="R31" s="212" t="s">
        <v>674</v>
      </c>
      <c r="S31" s="212" t="s">
        <v>674</v>
      </c>
      <c r="T31" s="212" t="s">
        <v>675</v>
      </c>
      <c r="U31" s="212" t="s">
        <v>674</v>
      </c>
      <c r="V31" s="212" t="s">
        <v>674</v>
      </c>
    </row>
    <row r="32" spans="2:23" ht="15" customHeight="1" x14ac:dyDescent="0.25">
      <c r="B32" s="212" t="s">
        <v>512</v>
      </c>
      <c r="C32" s="45" t="s">
        <v>1135</v>
      </c>
      <c r="D32" s="212" t="s">
        <v>682</v>
      </c>
      <c r="E32" s="45" t="s">
        <v>683</v>
      </c>
      <c r="F32" s="216">
        <v>42086</v>
      </c>
      <c r="G32" s="216">
        <v>42086</v>
      </c>
      <c r="H32" s="212" t="s">
        <v>674</v>
      </c>
      <c r="I32" s="212" t="s">
        <v>675</v>
      </c>
      <c r="J32" s="212" t="s">
        <v>675</v>
      </c>
      <c r="K32" s="212" t="s">
        <v>674</v>
      </c>
      <c r="L32" s="212" t="s">
        <v>675</v>
      </c>
      <c r="M32" s="212" t="s">
        <v>675</v>
      </c>
      <c r="N32" s="212" t="s">
        <v>675</v>
      </c>
      <c r="O32" s="212" t="s">
        <v>677</v>
      </c>
      <c r="P32" s="212" t="s">
        <v>677</v>
      </c>
      <c r="Q32" s="212" t="s">
        <v>675</v>
      </c>
      <c r="R32" s="212" t="s">
        <v>675</v>
      </c>
      <c r="S32" s="212" t="s">
        <v>674</v>
      </c>
      <c r="T32" s="212" t="s">
        <v>675</v>
      </c>
      <c r="U32" s="212" t="s">
        <v>674</v>
      </c>
      <c r="V32" s="212" t="s">
        <v>674</v>
      </c>
    </row>
    <row r="33" spans="2:23" ht="30" x14ac:dyDescent="0.25">
      <c r="B33" s="212" t="s">
        <v>512</v>
      </c>
      <c r="C33" s="45" t="s">
        <v>1135</v>
      </c>
      <c r="D33" s="212" t="s">
        <v>682</v>
      </c>
      <c r="E33" s="45" t="s">
        <v>683</v>
      </c>
      <c r="F33" s="216">
        <v>42106</v>
      </c>
      <c r="G33" s="216">
        <v>42105</v>
      </c>
      <c r="H33" s="212" t="s">
        <v>674</v>
      </c>
      <c r="I33" s="212" t="s">
        <v>675</v>
      </c>
      <c r="J33" s="212" t="s">
        <v>674</v>
      </c>
      <c r="K33" s="212" t="s">
        <v>674</v>
      </c>
      <c r="L33" s="212" t="s">
        <v>675</v>
      </c>
      <c r="M33" s="212" t="s">
        <v>675</v>
      </c>
      <c r="N33" s="212" t="s">
        <v>675</v>
      </c>
      <c r="O33" s="212" t="s">
        <v>677</v>
      </c>
      <c r="P33" s="212" t="s">
        <v>677</v>
      </c>
      <c r="Q33" s="212" t="s">
        <v>675</v>
      </c>
      <c r="R33" s="212" t="s">
        <v>674</v>
      </c>
      <c r="S33" s="212" t="s">
        <v>674</v>
      </c>
      <c r="T33" s="212" t="s">
        <v>675</v>
      </c>
      <c r="U33" s="212" t="s">
        <v>674</v>
      </c>
      <c r="V33" s="212" t="s">
        <v>674</v>
      </c>
    </row>
    <row r="34" spans="2:23" ht="30" x14ac:dyDescent="0.25">
      <c r="B34" s="217" t="s">
        <v>512</v>
      </c>
      <c r="C34" s="218" t="s">
        <v>1136</v>
      </c>
      <c r="D34" s="212" t="s">
        <v>682</v>
      </c>
      <c r="E34" s="45" t="s">
        <v>673</v>
      </c>
      <c r="F34" s="216">
        <v>41845</v>
      </c>
      <c r="G34" s="216">
        <v>42188</v>
      </c>
      <c r="H34" s="212" t="s">
        <v>674</v>
      </c>
      <c r="I34" s="212" t="s">
        <v>675</v>
      </c>
      <c r="J34" s="212" t="s">
        <v>675</v>
      </c>
      <c r="K34" s="212" t="s">
        <v>674</v>
      </c>
      <c r="L34" s="212" t="s">
        <v>675</v>
      </c>
      <c r="M34" s="212" t="s">
        <v>675</v>
      </c>
      <c r="N34" s="212" t="s">
        <v>675</v>
      </c>
      <c r="O34" s="212" t="s">
        <v>675</v>
      </c>
      <c r="P34" s="212" t="s">
        <v>674</v>
      </c>
      <c r="Q34" s="212" t="s">
        <v>675</v>
      </c>
      <c r="R34" s="212" t="s">
        <v>674</v>
      </c>
      <c r="S34" s="212" t="s">
        <v>674</v>
      </c>
      <c r="T34" s="212" t="s">
        <v>675</v>
      </c>
      <c r="U34" s="212" t="s">
        <v>674</v>
      </c>
      <c r="V34" s="212" t="s">
        <v>674</v>
      </c>
    </row>
    <row r="35" spans="2:23" ht="30" x14ac:dyDescent="0.25">
      <c r="B35" s="212" t="s">
        <v>512</v>
      </c>
      <c r="C35" s="45" t="s">
        <v>1142</v>
      </c>
      <c r="D35" s="212" t="s">
        <v>678</v>
      </c>
      <c r="E35" s="45" t="s">
        <v>673</v>
      </c>
      <c r="F35" s="216">
        <v>41247</v>
      </c>
      <c r="G35" s="216">
        <v>41257</v>
      </c>
      <c r="H35" s="212" t="s">
        <v>674</v>
      </c>
      <c r="I35" s="212" t="s">
        <v>675</v>
      </c>
      <c r="J35" s="212" t="s">
        <v>674</v>
      </c>
      <c r="K35" s="212" t="s">
        <v>675</v>
      </c>
      <c r="L35" s="212" t="s">
        <v>675</v>
      </c>
      <c r="M35" s="212" t="s">
        <v>675</v>
      </c>
      <c r="N35" s="212" t="s">
        <v>675</v>
      </c>
      <c r="O35" s="212" t="s">
        <v>674</v>
      </c>
      <c r="P35" s="212" t="s">
        <v>674</v>
      </c>
      <c r="Q35" s="212" t="s">
        <v>675</v>
      </c>
      <c r="R35" s="212" t="s">
        <v>674</v>
      </c>
      <c r="S35" s="212" t="s">
        <v>674</v>
      </c>
      <c r="T35" s="212" t="s">
        <v>675</v>
      </c>
      <c r="U35" s="212" t="s">
        <v>674</v>
      </c>
      <c r="V35" s="212" t="s">
        <v>674</v>
      </c>
      <c r="W35" s="212" t="s">
        <v>676</v>
      </c>
    </row>
    <row r="36" spans="2:23" ht="30" x14ac:dyDescent="0.25">
      <c r="B36" s="212" t="s">
        <v>512</v>
      </c>
      <c r="C36" s="45" t="s">
        <v>1135</v>
      </c>
      <c r="D36" s="212" t="s">
        <v>678</v>
      </c>
      <c r="E36" s="45" t="s">
        <v>673</v>
      </c>
      <c r="F36" s="216">
        <v>42118</v>
      </c>
      <c r="G36" s="216">
        <v>42118</v>
      </c>
      <c r="H36" s="212" t="s">
        <v>674</v>
      </c>
      <c r="I36" s="212" t="s">
        <v>675</v>
      </c>
      <c r="J36" s="212" t="s">
        <v>674</v>
      </c>
      <c r="K36" s="212" t="s">
        <v>674</v>
      </c>
      <c r="L36" s="212" t="s">
        <v>674</v>
      </c>
      <c r="M36" s="212" t="s">
        <v>675</v>
      </c>
      <c r="N36" s="212" t="s">
        <v>675</v>
      </c>
      <c r="O36" s="212" t="s">
        <v>674</v>
      </c>
      <c r="P36" s="212" t="s">
        <v>677</v>
      </c>
      <c r="Q36" s="212" t="s">
        <v>674</v>
      </c>
      <c r="R36" s="212" t="s">
        <v>675</v>
      </c>
      <c r="S36" s="212" t="s">
        <v>674</v>
      </c>
      <c r="T36" s="212" t="s">
        <v>677</v>
      </c>
      <c r="U36" s="212" t="s">
        <v>675</v>
      </c>
      <c r="V36" s="212" t="s">
        <v>674</v>
      </c>
    </row>
    <row r="37" spans="2:23" ht="30" x14ac:dyDescent="0.25">
      <c r="B37" s="212" t="s">
        <v>512</v>
      </c>
      <c r="C37" s="45" t="s">
        <v>1135</v>
      </c>
      <c r="D37" s="212" t="s">
        <v>678</v>
      </c>
      <c r="E37" s="45" t="s">
        <v>673</v>
      </c>
      <c r="F37" s="216"/>
      <c r="G37" s="216">
        <v>42086</v>
      </c>
      <c r="H37" s="212" t="s">
        <v>674</v>
      </c>
      <c r="I37" s="212" t="s">
        <v>675</v>
      </c>
      <c r="J37" s="212" t="s">
        <v>674</v>
      </c>
      <c r="K37" s="212" t="s">
        <v>674</v>
      </c>
      <c r="L37" s="212" t="s">
        <v>674</v>
      </c>
      <c r="M37" s="212" t="s">
        <v>674</v>
      </c>
      <c r="N37" s="212" t="s">
        <v>675</v>
      </c>
      <c r="O37" s="212" t="s">
        <v>674</v>
      </c>
      <c r="P37" s="212" t="s">
        <v>677</v>
      </c>
      <c r="Q37" s="212" t="s">
        <v>674</v>
      </c>
      <c r="R37" s="212" t="s">
        <v>675</v>
      </c>
      <c r="S37" s="212" t="s">
        <v>674</v>
      </c>
      <c r="T37" s="212" t="s">
        <v>675</v>
      </c>
      <c r="U37" s="212" t="s">
        <v>674</v>
      </c>
      <c r="V37" s="212" t="s">
        <v>674</v>
      </c>
    </row>
    <row r="38" spans="2:23" ht="30" x14ac:dyDescent="0.25">
      <c r="B38" s="212" t="s">
        <v>512</v>
      </c>
      <c r="C38" s="45" t="s">
        <v>1137</v>
      </c>
      <c r="D38" s="212" t="s">
        <v>678</v>
      </c>
      <c r="E38" s="45" t="s">
        <v>673</v>
      </c>
      <c r="F38" s="216">
        <v>42317</v>
      </c>
      <c r="G38" s="216">
        <v>42317</v>
      </c>
      <c r="H38" s="212" t="s">
        <v>674</v>
      </c>
      <c r="I38" s="212" t="s">
        <v>675</v>
      </c>
      <c r="J38" s="212" t="s">
        <v>674</v>
      </c>
      <c r="K38" s="212" t="s">
        <v>674</v>
      </c>
      <c r="L38" s="212" t="s">
        <v>674</v>
      </c>
      <c r="M38" s="212" t="s">
        <v>674</v>
      </c>
      <c r="N38" s="212" t="s">
        <v>674</v>
      </c>
      <c r="O38" s="212" t="s">
        <v>674</v>
      </c>
      <c r="P38" s="212" t="s">
        <v>677</v>
      </c>
      <c r="Q38" s="212" t="s">
        <v>674</v>
      </c>
      <c r="R38" s="212" t="s">
        <v>674</v>
      </c>
      <c r="S38" s="212" t="s">
        <v>674</v>
      </c>
      <c r="T38" s="212" t="s">
        <v>674</v>
      </c>
      <c r="U38" s="212" t="s">
        <v>674</v>
      </c>
      <c r="V38" s="212" t="s">
        <v>674</v>
      </c>
    </row>
    <row r="39" spans="2:23" ht="30" x14ac:dyDescent="0.25">
      <c r="B39" s="212" t="s">
        <v>512</v>
      </c>
      <c r="C39" s="45" t="s">
        <v>686</v>
      </c>
      <c r="D39" s="222" t="s">
        <v>687</v>
      </c>
      <c r="E39" s="45" t="s">
        <v>688</v>
      </c>
      <c r="F39" s="216">
        <v>43710</v>
      </c>
      <c r="G39" s="216">
        <v>43726</v>
      </c>
      <c r="H39" s="212" t="s">
        <v>674</v>
      </c>
      <c r="I39" s="212" t="s">
        <v>674</v>
      </c>
      <c r="J39" s="212" t="s">
        <v>674</v>
      </c>
      <c r="K39" s="212" t="s">
        <v>674</v>
      </c>
      <c r="L39" s="212" t="s">
        <v>674</v>
      </c>
      <c r="M39" s="212" t="s">
        <v>674</v>
      </c>
      <c r="N39" s="212" t="s">
        <v>675</v>
      </c>
      <c r="O39" s="212" t="s">
        <v>674</v>
      </c>
      <c r="P39" s="212" t="s">
        <v>674</v>
      </c>
      <c r="Q39" s="212" t="s">
        <v>674</v>
      </c>
      <c r="R39" s="212" t="s">
        <v>674</v>
      </c>
      <c r="S39" s="212" t="s">
        <v>677</v>
      </c>
      <c r="T39" s="212" t="s">
        <v>674</v>
      </c>
      <c r="U39" s="212" t="s">
        <v>674</v>
      </c>
      <c r="V39" s="212" t="s">
        <v>674</v>
      </c>
    </row>
    <row r="40" spans="2:23" ht="30" x14ac:dyDescent="0.25">
      <c r="B40" s="212" t="s">
        <v>512</v>
      </c>
      <c r="C40" s="219" t="s">
        <v>507</v>
      </c>
      <c r="D40" s="222" t="s">
        <v>689</v>
      </c>
      <c r="E40" s="45" t="s">
        <v>688</v>
      </c>
      <c r="F40" s="216">
        <v>42975</v>
      </c>
      <c r="G40" s="216">
        <v>43158</v>
      </c>
      <c r="H40" s="212" t="s">
        <v>674</v>
      </c>
      <c r="I40" s="212" t="s">
        <v>674</v>
      </c>
      <c r="J40" s="212" t="s">
        <v>674</v>
      </c>
      <c r="K40" s="212" t="s">
        <v>674</v>
      </c>
      <c r="L40" s="212" t="s">
        <v>674</v>
      </c>
      <c r="M40" s="212" t="s">
        <v>674</v>
      </c>
      <c r="N40" s="212" t="s">
        <v>674</v>
      </c>
      <c r="O40" s="212" t="s">
        <v>674</v>
      </c>
      <c r="P40" s="212" t="s">
        <v>677</v>
      </c>
      <c r="Q40" s="212" t="s">
        <v>674</v>
      </c>
      <c r="R40" s="212" t="s">
        <v>674</v>
      </c>
      <c r="S40" s="212" t="s">
        <v>674</v>
      </c>
      <c r="T40" s="212" t="s">
        <v>674</v>
      </c>
      <c r="U40" s="212" t="s">
        <v>674</v>
      </c>
      <c r="V40" s="212" t="s">
        <v>674</v>
      </c>
    </row>
    <row r="41" spans="2:23" ht="30" x14ac:dyDescent="0.25">
      <c r="B41" s="212" t="s">
        <v>783</v>
      </c>
      <c r="C41" s="212" t="s">
        <v>510</v>
      </c>
      <c r="D41" s="212" t="s">
        <v>755</v>
      </c>
      <c r="E41" s="212" t="s">
        <v>786</v>
      </c>
      <c r="F41" s="216">
        <v>29645</v>
      </c>
      <c r="G41" s="216">
        <v>32702</v>
      </c>
      <c r="H41" s="212" t="s">
        <v>674</v>
      </c>
      <c r="I41" s="212" t="s">
        <v>675</v>
      </c>
      <c r="J41" s="212" t="s">
        <v>675</v>
      </c>
      <c r="K41" s="212" t="s">
        <v>675</v>
      </c>
      <c r="L41" s="212" t="s">
        <v>675</v>
      </c>
      <c r="M41" s="212" t="s">
        <v>674</v>
      </c>
      <c r="N41" s="212" t="s">
        <v>677</v>
      </c>
      <c r="O41" s="212" t="s">
        <v>677</v>
      </c>
      <c r="P41" s="212" t="s">
        <v>677</v>
      </c>
      <c r="Q41" s="212" t="s">
        <v>674</v>
      </c>
      <c r="R41" s="212" t="s">
        <v>677</v>
      </c>
      <c r="S41" s="212" t="s">
        <v>677</v>
      </c>
      <c r="T41" s="212" t="s">
        <v>677</v>
      </c>
      <c r="U41" s="212" t="s">
        <v>674</v>
      </c>
      <c r="V41" s="212" t="s">
        <v>675</v>
      </c>
    </row>
    <row r="42" spans="2:23" x14ac:dyDescent="0.25">
      <c r="C42" s="212" t="s">
        <v>784</v>
      </c>
      <c r="D42" s="212" t="s">
        <v>755</v>
      </c>
      <c r="E42" s="212" t="s">
        <v>786</v>
      </c>
      <c r="F42" s="216">
        <v>25934</v>
      </c>
      <c r="G42" s="216">
        <v>26298</v>
      </c>
      <c r="H42" s="212" t="s">
        <v>674</v>
      </c>
      <c r="I42" s="212" t="s">
        <v>675</v>
      </c>
      <c r="J42" s="212" t="s">
        <v>674</v>
      </c>
      <c r="K42" s="212" t="s">
        <v>674</v>
      </c>
      <c r="L42" s="212" t="s">
        <v>675</v>
      </c>
      <c r="M42" s="212" t="s">
        <v>674</v>
      </c>
      <c r="N42" s="212" t="s">
        <v>675</v>
      </c>
      <c r="O42" s="212" t="s">
        <v>677</v>
      </c>
      <c r="P42" s="212" t="s">
        <v>677</v>
      </c>
      <c r="Q42" s="212" t="s">
        <v>674</v>
      </c>
      <c r="R42" s="212" t="s">
        <v>674</v>
      </c>
      <c r="S42" s="212" t="s">
        <v>675</v>
      </c>
      <c r="T42" s="212" t="s">
        <v>674</v>
      </c>
      <c r="U42" s="212" t="s">
        <v>674</v>
      </c>
      <c r="V42" s="212" t="s">
        <v>674</v>
      </c>
    </row>
    <row r="43" spans="2:23" ht="30" x14ac:dyDescent="0.25">
      <c r="B43" s="212" t="s">
        <v>470</v>
      </c>
      <c r="C43" s="45" t="s">
        <v>690</v>
      </c>
      <c r="D43" s="212" t="s">
        <v>678</v>
      </c>
      <c r="E43" s="45" t="s">
        <v>397</v>
      </c>
      <c r="F43" s="216">
        <v>41957</v>
      </c>
      <c r="G43" s="216" t="s">
        <v>692</v>
      </c>
      <c r="H43" s="212" t="s">
        <v>674</v>
      </c>
      <c r="I43" s="212" t="s">
        <v>675</v>
      </c>
      <c r="J43" s="212" t="s">
        <v>674</v>
      </c>
      <c r="K43" s="212" t="s">
        <v>674</v>
      </c>
      <c r="L43" s="212" t="s">
        <v>674</v>
      </c>
      <c r="M43" s="212" t="s">
        <v>674</v>
      </c>
      <c r="N43" s="212" t="s">
        <v>675</v>
      </c>
      <c r="O43" s="212" t="s">
        <v>675</v>
      </c>
      <c r="P43" s="212" t="s">
        <v>677</v>
      </c>
      <c r="Q43" s="212" t="s">
        <v>674</v>
      </c>
      <c r="R43" s="212" t="s">
        <v>674</v>
      </c>
      <c r="S43" s="212" t="s">
        <v>677</v>
      </c>
      <c r="T43" s="212" t="s">
        <v>675</v>
      </c>
      <c r="U43" s="212" t="s">
        <v>674</v>
      </c>
      <c r="V43" s="212" t="s">
        <v>674</v>
      </c>
    </row>
    <row r="44" spans="2:23" ht="30" x14ac:dyDescent="0.25">
      <c r="B44" s="212" t="s">
        <v>470</v>
      </c>
      <c r="C44" s="219" t="s">
        <v>693</v>
      </c>
      <c r="D44" s="212" t="s">
        <v>250</v>
      </c>
      <c r="E44" s="45" t="s">
        <v>397</v>
      </c>
      <c r="F44" s="216">
        <v>42646</v>
      </c>
      <c r="G44" s="216">
        <v>42993</v>
      </c>
      <c r="H44" s="222" t="s">
        <v>674</v>
      </c>
      <c r="I44" s="222" t="s">
        <v>675</v>
      </c>
      <c r="J44" s="222" t="s">
        <v>674</v>
      </c>
      <c r="K44" s="222" t="s">
        <v>695</v>
      </c>
      <c r="L44" s="222" t="s">
        <v>674</v>
      </c>
      <c r="M44" s="222" t="s">
        <v>675</v>
      </c>
      <c r="N44" s="222" t="s">
        <v>675</v>
      </c>
      <c r="O44" s="222" t="s">
        <v>677</v>
      </c>
      <c r="P44" s="222" t="s">
        <v>677</v>
      </c>
      <c r="Q44" s="222" t="s">
        <v>674</v>
      </c>
      <c r="R44" s="222" t="s">
        <v>675</v>
      </c>
      <c r="S44" s="222" t="s">
        <v>677</v>
      </c>
      <c r="T44" s="222" t="s">
        <v>677</v>
      </c>
      <c r="U44" s="222" t="s">
        <v>674</v>
      </c>
      <c r="V44" s="222" t="s">
        <v>674</v>
      </c>
    </row>
    <row r="45" spans="2:23" ht="30" x14ac:dyDescent="0.25">
      <c r="B45" s="212" t="s">
        <v>470</v>
      </c>
      <c r="C45" s="219" t="s">
        <v>697</v>
      </c>
      <c r="D45" s="212" t="s">
        <v>250</v>
      </c>
      <c r="E45" s="45" t="s">
        <v>696</v>
      </c>
      <c r="F45" s="216">
        <v>42881</v>
      </c>
      <c r="G45" s="216">
        <v>42926</v>
      </c>
      <c r="H45" s="222" t="s">
        <v>674</v>
      </c>
      <c r="I45" s="222" t="s">
        <v>675</v>
      </c>
      <c r="J45" s="222" t="s">
        <v>674</v>
      </c>
      <c r="K45" s="222" t="s">
        <v>675</v>
      </c>
      <c r="L45" s="222" t="s">
        <v>675</v>
      </c>
      <c r="M45" s="222" t="s">
        <v>674</v>
      </c>
      <c r="N45" s="222" t="s">
        <v>674</v>
      </c>
      <c r="O45" s="222" t="s">
        <v>674</v>
      </c>
      <c r="P45" s="222" t="s">
        <v>674</v>
      </c>
      <c r="Q45" s="222" t="s">
        <v>674</v>
      </c>
      <c r="R45" s="222" t="s">
        <v>674</v>
      </c>
      <c r="S45" s="222" t="s">
        <v>677</v>
      </c>
      <c r="T45" s="222" t="s">
        <v>674</v>
      </c>
      <c r="U45" s="222" t="s">
        <v>675</v>
      </c>
      <c r="V45" s="222" t="s">
        <v>674</v>
      </c>
    </row>
    <row r="46" spans="2:23" ht="30" x14ac:dyDescent="0.25">
      <c r="B46" s="212" t="s">
        <v>470</v>
      </c>
      <c r="C46" s="219" t="s">
        <v>700</v>
      </c>
      <c r="D46" s="212" t="s">
        <v>678</v>
      </c>
      <c r="E46" s="219" t="s">
        <v>699</v>
      </c>
      <c r="F46" s="216">
        <v>43766</v>
      </c>
      <c r="G46" s="216">
        <v>43826</v>
      </c>
      <c r="H46" s="222" t="s">
        <v>674</v>
      </c>
      <c r="I46" s="222" t="s">
        <v>675</v>
      </c>
      <c r="J46" s="222" t="s">
        <v>674</v>
      </c>
      <c r="K46" s="222" t="s">
        <v>674</v>
      </c>
      <c r="L46" s="222" t="s">
        <v>674</v>
      </c>
      <c r="M46" s="222" t="s">
        <v>674</v>
      </c>
      <c r="N46" s="222" t="s">
        <v>675</v>
      </c>
      <c r="O46" s="222" t="s">
        <v>674</v>
      </c>
      <c r="P46" s="222" t="s">
        <v>674</v>
      </c>
      <c r="Q46" s="222" t="s">
        <v>674</v>
      </c>
      <c r="R46" s="222" t="s">
        <v>674</v>
      </c>
      <c r="S46" s="222" t="s">
        <v>677</v>
      </c>
      <c r="T46" s="222" t="s">
        <v>675</v>
      </c>
      <c r="U46" s="222" t="s">
        <v>675</v>
      </c>
      <c r="V46" s="222" t="s">
        <v>674</v>
      </c>
    </row>
    <row r="47" spans="2:23" ht="30" x14ac:dyDescent="0.25">
      <c r="B47" s="212" t="s">
        <v>470</v>
      </c>
      <c r="C47" s="219" t="s">
        <v>704</v>
      </c>
      <c r="D47" s="212" t="s">
        <v>678</v>
      </c>
      <c r="E47" s="219" t="s">
        <v>699</v>
      </c>
      <c r="F47" s="216">
        <v>44188</v>
      </c>
      <c r="G47" s="216">
        <v>44245</v>
      </c>
      <c r="H47" s="222" t="s">
        <v>674</v>
      </c>
      <c r="I47" s="222" t="s">
        <v>675</v>
      </c>
      <c r="J47" s="222" t="s">
        <v>674</v>
      </c>
      <c r="K47" s="222" t="s">
        <v>674</v>
      </c>
      <c r="L47" s="222" t="s">
        <v>675</v>
      </c>
      <c r="M47" s="222" t="s">
        <v>674</v>
      </c>
      <c r="N47" s="222" t="s">
        <v>674</v>
      </c>
      <c r="O47" s="222" t="s">
        <v>675</v>
      </c>
      <c r="P47" s="222" t="s">
        <v>677</v>
      </c>
      <c r="Q47" s="222" t="s">
        <v>674</v>
      </c>
      <c r="R47" s="222" t="s">
        <v>674</v>
      </c>
      <c r="S47" s="222" t="s">
        <v>677</v>
      </c>
      <c r="T47" s="222" t="s">
        <v>675</v>
      </c>
      <c r="U47" s="222" t="s">
        <v>674</v>
      </c>
      <c r="V47" s="222" t="s">
        <v>674</v>
      </c>
    </row>
    <row r="48" spans="2:23" ht="30" x14ac:dyDescent="0.25">
      <c r="B48" s="212" t="s">
        <v>470</v>
      </c>
      <c r="C48" s="212" t="s">
        <v>774</v>
      </c>
      <c r="D48" s="212" t="s">
        <v>250</v>
      </c>
      <c r="E48" s="45" t="s">
        <v>775</v>
      </c>
      <c r="F48" s="216">
        <v>42797</v>
      </c>
      <c r="G48" s="216">
        <v>43046</v>
      </c>
      <c r="H48" s="212" t="s">
        <v>675</v>
      </c>
      <c r="I48" s="212" t="s">
        <v>675</v>
      </c>
      <c r="J48" s="212" t="s">
        <v>675</v>
      </c>
      <c r="K48" s="212" t="s">
        <v>675</v>
      </c>
      <c r="L48" s="212" t="s">
        <v>677</v>
      </c>
      <c r="M48" s="212" t="s">
        <v>675</v>
      </c>
      <c r="N48" s="212" t="s">
        <v>675</v>
      </c>
      <c r="O48" s="212" t="s">
        <v>675</v>
      </c>
      <c r="P48" s="212" t="s">
        <v>675</v>
      </c>
      <c r="Q48" s="212" t="s">
        <v>674</v>
      </c>
      <c r="R48" s="212" t="s">
        <v>674</v>
      </c>
      <c r="S48" s="212" t="s">
        <v>677</v>
      </c>
      <c r="T48" s="212" t="s">
        <v>674</v>
      </c>
      <c r="U48" s="212" t="s">
        <v>675</v>
      </c>
      <c r="V48" s="212" t="s">
        <v>675</v>
      </c>
    </row>
    <row r="49" spans="2:23" ht="30" x14ac:dyDescent="0.25">
      <c r="B49" s="212" t="s">
        <v>470</v>
      </c>
      <c r="C49" s="212" t="s">
        <v>776</v>
      </c>
      <c r="D49" s="212" t="s">
        <v>250</v>
      </c>
      <c r="E49" s="45" t="s">
        <v>770</v>
      </c>
      <c r="F49" s="216">
        <v>43013</v>
      </c>
      <c r="G49" s="216">
        <v>43038</v>
      </c>
      <c r="H49" s="222" t="s">
        <v>674</v>
      </c>
      <c r="I49" s="222" t="s">
        <v>675</v>
      </c>
      <c r="J49" s="222" t="s">
        <v>675</v>
      </c>
      <c r="K49" s="222" t="s">
        <v>674</v>
      </c>
      <c r="L49" s="222" t="s">
        <v>675</v>
      </c>
      <c r="M49" s="222" t="s">
        <v>674</v>
      </c>
      <c r="N49" s="222" t="s">
        <v>675</v>
      </c>
      <c r="O49" s="222" t="s">
        <v>675</v>
      </c>
      <c r="P49" s="222" t="s">
        <v>675</v>
      </c>
      <c r="Q49" s="222" t="s">
        <v>674</v>
      </c>
      <c r="R49" s="222" t="s">
        <v>674</v>
      </c>
      <c r="S49" s="222" t="s">
        <v>674</v>
      </c>
      <c r="T49" s="222" t="s">
        <v>674</v>
      </c>
      <c r="U49" s="222" t="s">
        <v>674</v>
      </c>
      <c r="V49" s="222" t="s">
        <v>674</v>
      </c>
    </row>
    <row r="50" spans="2:23" ht="30" x14ac:dyDescent="0.25">
      <c r="B50" s="212" t="s">
        <v>470</v>
      </c>
      <c r="C50" s="212" t="s">
        <v>777</v>
      </c>
      <c r="D50" s="212" t="s">
        <v>250</v>
      </c>
      <c r="E50" s="45" t="s">
        <v>778</v>
      </c>
      <c r="F50" s="216">
        <v>42810</v>
      </c>
      <c r="G50" s="216">
        <v>42894</v>
      </c>
      <c r="H50" s="212" t="s">
        <v>674</v>
      </c>
      <c r="I50" s="212" t="s">
        <v>675</v>
      </c>
      <c r="J50" s="212" t="s">
        <v>674</v>
      </c>
      <c r="K50" s="212" t="s">
        <v>674</v>
      </c>
      <c r="L50" s="212" t="s">
        <v>675</v>
      </c>
      <c r="M50" s="212" t="s">
        <v>674</v>
      </c>
      <c r="N50" s="212" t="s">
        <v>675</v>
      </c>
      <c r="O50" s="212" t="s">
        <v>675</v>
      </c>
      <c r="P50" s="212" t="s">
        <v>675</v>
      </c>
      <c r="Q50" s="212" t="s">
        <v>674</v>
      </c>
      <c r="R50" s="212" t="s">
        <v>674</v>
      </c>
      <c r="S50" s="212" t="s">
        <v>674</v>
      </c>
      <c r="T50" s="212" t="s">
        <v>674</v>
      </c>
      <c r="U50" s="212" t="s">
        <v>674</v>
      </c>
      <c r="V50" s="212" t="s">
        <v>674</v>
      </c>
    </row>
    <row r="51" spans="2:23" ht="30" x14ac:dyDescent="0.25">
      <c r="B51" s="212" t="s">
        <v>470</v>
      </c>
      <c r="C51" s="212" t="s">
        <v>779</v>
      </c>
      <c r="D51" s="212" t="s">
        <v>250</v>
      </c>
      <c r="E51" s="45" t="s">
        <v>780</v>
      </c>
      <c r="F51" s="216">
        <v>42705</v>
      </c>
      <c r="G51" s="216">
        <v>42735</v>
      </c>
      <c r="H51" s="222" t="s">
        <v>674</v>
      </c>
      <c r="I51" s="222" t="s">
        <v>675</v>
      </c>
      <c r="J51" s="222" t="s">
        <v>675</v>
      </c>
      <c r="K51" s="222" t="s">
        <v>674</v>
      </c>
      <c r="L51" s="222" t="s">
        <v>675</v>
      </c>
      <c r="M51" s="222" t="s">
        <v>674</v>
      </c>
      <c r="N51" s="222" t="s">
        <v>675</v>
      </c>
      <c r="O51" s="222" t="s">
        <v>675</v>
      </c>
      <c r="P51" s="222" t="s">
        <v>675</v>
      </c>
      <c r="Q51" s="222" t="s">
        <v>674</v>
      </c>
      <c r="R51" s="222" t="s">
        <v>674</v>
      </c>
      <c r="S51" s="222" t="s">
        <v>674</v>
      </c>
      <c r="T51" s="222" t="s">
        <v>674</v>
      </c>
      <c r="U51" s="222" t="s">
        <v>674</v>
      </c>
      <c r="V51" s="222" t="s">
        <v>674</v>
      </c>
    </row>
    <row r="52" spans="2:23" ht="30" x14ac:dyDescent="0.25">
      <c r="B52" s="212" t="s">
        <v>470</v>
      </c>
      <c r="C52" s="212" t="s">
        <v>781</v>
      </c>
      <c r="D52" s="212" t="s">
        <v>678</v>
      </c>
      <c r="E52" s="45" t="s">
        <v>773</v>
      </c>
      <c r="F52" s="216">
        <v>41647</v>
      </c>
      <c r="G52" s="216">
        <v>42335</v>
      </c>
      <c r="H52" s="222" t="s">
        <v>674</v>
      </c>
      <c r="I52" s="222" t="s">
        <v>675</v>
      </c>
      <c r="J52" s="222" t="s">
        <v>675</v>
      </c>
      <c r="K52" s="222" t="s">
        <v>674</v>
      </c>
      <c r="L52" s="222" t="s">
        <v>675</v>
      </c>
      <c r="M52" s="222" t="s">
        <v>674</v>
      </c>
      <c r="N52" s="222" t="s">
        <v>675</v>
      </c>
      <c r="O52" s="222" t="s">
        <v>675</v>
      </c>
      <c r="P52" s="222" t="s">
        <v>675</v>
      </c>
      <c r="Q52" s="222" t="s">
        <v>674</v>
      </c>
      <c r="R52" s="222" t="s">
        <v>674</v>
      </c>
      <c r="S52" s="222" t="s">
        <v>675</v>
      </c>
      <c r="T52" s="222" t="s">
        <v>674</v>
      </c>
      <c r="U52" s="222" t="s">
        <v>675</v>
      </c>
      <c r="V52" s="222" t="s">
        <v>674</v>
      </c>
    </row>
    <row r="53" spans="2:23" ht="30" x14ac:dyDescent="0.25">
      <c r="B53" s="212" t="s">
        <v>470</v>
      </c>
      <c r="C53" s="212" t="s">
        <v>514</v>
      </c>
      <c r="D53" s="212" t="s">
        <v>678</v>
      </c>
      <c r="E53" s="45" t="s">
        <v>782</v>
      </c>
      <c r="F53" s="216">
        <v>42050</v>
      </c>
      <c r="G53" s="216">
        <v>42200</v>
      </c>
      <c r="H53" s="222" t="s">
        <v>674</v>
      </c>
      <c r="I53" s="222" t="s">
        <v>675</v>
      </c>
      <c r="J53" s="222" t="s">
        <v>675</v>
      </c>
      <c r="K53" s="222" t="s">
        <v>675</v>
      </c>
      <c r="L53" s="222" t="s">
        <v>675</v>
      </c>
      <c r="M53" s="222" t="s">
        <v>674</v>
      </c>
      <c r="N53" s="222" t="s">
        <v>675</v>
      </c>
      <c r="O53" s="222" t="s">
        <v>675</v>
      </c>
      <c r="P53" s="222" t="s">
        <v>675</v>
      </c>
      <c r="Q53" s="222" t="s">
        <v>674</v>
      </c>
      <c r="R53" s="222" t="s">
        <v>674</v>
      </c>
      <c r="S53" s="222" t="s">
        <v>677</v>
      </c>
      <c r="T53" s="222" t="s">
        <v>674</v>
      </c>
      <c r="U53" s="222" t="s">
        <v>675</v>
      </c>
      <c r="V53" s="222" t="s">
        <v>675</v>
      </c>
    </row>
    <row r="54" spans="2:23" ht="30" x14ac:dyDescent="0.25">
      <c r="B54" s="212" t="s">
        <v>470</v>
      </c>
      <c r="C54" s="222" t="s">
        <v>903</v>
      </c>
      <c r="D54" s="212" t="s">
        <v>678</v>
      </c>
      <c r="E54" s="45" t="s">
        <v>1138</v>
      </c>
      <c r="F54" s="216">
        <v>43986</v>
      </c>
      <c r="G54" s="216">
        <v>44026</v>
      </c>
      <c r="H54" s="212" t="s">
        <v>674</v>
      </c>
      <c r="I54" s="212" t="s">
        <v>674</v>
      </c>
      <c r="J54" s="212" t="s">
        <v>674</v>
      </c>
      <c r="K54" s="212" t="s">
        <v>675</v>
      </c>
      <c r="L54" s="212" t="s">
        <v>674</v>
      </c>
      <c r="M54" s="212" t="s">
        <v>674</v>
      </c>
      <c r="N54" s="212" t="s">
        <v>674</v>
      </c>
      <c r="O54" s="212" t="s">
        <v>674</v>
      </c>
      <c r="P54" s="212" t="s">
        <v>674</v>
      </c>
      <c r="Q54" s="212" t="s">
        <v>674</v>
      </c>
      <c r="R54" s="212" t="s">
        <v>674</v>
      </c>
      <c r="S54" s="212" t="s">
        <v>674</v>
      </c>
      <c r="T54" s="212" t="s">
        <v>674</v>
      </c>
      <c r="U54" s="212" t="s">
        <v>674</v>
      </c>
      <c r="V54" s="212" t="s">
        <v>674</v>
      </c>
    </row>
    <row r="55" spans="2:23" ht="30" x14ac:dyDescent="0.25">
      <c r="B55" s="212" t="s">
        <v>470</v>
      </c>
      <c r="C55" s="222" t="s">
        <v>908</v>
      </c>
      <c r="D55" s="212" t="s">
        <v>678</v>
      </c>
      <c r="E55" s="45" t="s">
        <v>1139</v>
      </c>
      <c r="F55" s="216">
        <v>43990</v>
      </c>
      <c r="G55" s="216">
        <v>44012</v>
      </c>
      <c r="H55" s="212" t="s">
        <v>674</v>
      </c>
      <c r="I55" s="212" t="s">
        <v>674</v>
      </c>
      <c r="J55" s="212" t="s">
        <v>674</v>
      </c>
      <c r="K55" s="212" t="s">
        <v>674</v>
      </c>
      <c r="L55" s="212" t="s">
        <v>674</v>
      </c>
      <c r="M55" s="212" t="s">
        <v>674</v>
      </c>
      <c r="N55" s="212" t="s">
        <v>674</v>
      </c>
      <c r="O55" s="212" t="s">
        <v>674</v>
      </c>
      <c r="P55" s="212" t="s">
        <v>674</v>
      </c>
      <c r="Q55" s="212" t="s">
        <v>674</v>
      </c>
      <c r="R55" s="212" t="s">
        <v>674</v>
      </c>
      <c r="S55" s="212" t="s">
        <v>674</v>
      </c>
      <c r="T55" s="212" t="s">
        <v>674</v>
      </c>
      <c r="U55" s="212" t="s">
        <v>674</v>
      </c>
      <c r="V55" s="212" t="s">
        <v>674</v>
      </c>
    </row>
    <row r="56" spans="2:23" ht="30" x14ac:dyDescent="0.25">
      <c r="B56" s="212" t="s">
        <v>470</v>
      </c>
      <c r="C56" s="222" t="s">
        <v>909</v>
      </c>
      <c r="D56" s="212" t="s">
        <v>678</v>
      </c>
      <c r="E56" s="45" t="s">
        <v>1140</v>
      </c>
      <c r="F56" s="216">
        <v>44135</v>
      </c>
      <c r="G56" s="216">
        <v>44186</v>
      </c>
      <c r="H56" s="212" t="s">
        <v>674</v>
      </c>
      <c r="I56" s="212" t="s">
        <v>674</v>
      </c>
      <c r="J56" s="212" t="s">
        <v>674</v>
      </c>
      <c r="K56" s="212" t="s">
        <v>674</v>
      </c>
      <c r="L56" s="212" t="s">
        <v>674</v>
      </c>
      <c r="M56" s="212" t="s">
        <v>674</v>
      </c>
      <c r="N56" s="212" t="s">
        <v>674</v>
      </c>
      <c r="O56" s="212" t="s">
        <v>674</v>
      </c>
      <c r="P56" s="212" t="s">
        <v>674</v>
      </c>
      <c r="Q56" s="212" t="s">
        <v>674</v>
      </c>
      <c r="R56" s="212" t="s">
        <v>674</v>
      </c>
      <c r="S56" s="212" t="s">
        <v>674</v>
      </c>
      <c r="T56" s="212" t="s">
        <v>674</v>
      </c>
      <c r="U56" s="212" t="s">
        <v>674</v>
      </c>
      <c r="V56" s="212" t="s">
        <v>674</v>
      </c>
    </row>
    <row r="57" spans="2:23" ht="30" x14ac:dyDescent="0.25">
      <c r="B57" s="222" t="s">
        <v>733</v>
      </c>
      <c r="C57" s="212" t="s">
        <v>743</v>
      </c>
      <c r="D57" s="212" t="s">
        <v>250</v>
      </c>
      <c r="E57" s="45" t="s">
        <v>679</v>
      </c>
      <c r="F57" s="216">
        <v>39821</v>
      </c>
      <c r="G57" s="216">
        <v>39840</v>
      </c>
      <c r="H57" s="212" t="s">
        <v>674</v>
      </c>
      <c r="I57" s="212" t="s">
        <v>674</v>
      </c>
      <c r="J57" s="212" t="s">
        <v>674</v>
      </c>
      <c r="K57" s="212" t="s">
        <v>674</v>
      </c>
      <c r="L57" s="212" t="s">
        <v>675</v>
      </c>
      <c r="M57" s="212" t="s">
        <v>674</v>
      </c>
      <c r="N57" s="222" t="s">
        <v>675</v>
      </c>
      <c r="O57" s="222" t="s">
        <v>675</v>
      </c>
      <c r="P57" s="222" t="s">
        <v>674</v>
      </c>
      <c r="Q57" s="222" t="s">
        <v>674</v>
      </c>
      <c r="R57" s="222" t="s">
        <v>675</v>
      </c>
      <c r="S57" s="222" t="s">
        <v>674</v>
      </c>
      <c r="T57" s="222" t="s">
        <v>674</v>
      </c>
      <c r="U57" s="222" t="s">
        <v>674</v>
      </c>
      <c r="V57" s="222" t="s">
        <v>674</v>
      </c>
    </row>
    <row r="58" spans="2:23" ht="30" x14ac:dyDescent="0.25">
      <c r="B58" s="222" t="s">
        <v>733</v>
      </c>
      <c r="C58" s="212" t="s">
        <v>743</v>
      </c>
      <c r="D58" s="212" t="s">
        <v>250</v>
      </c>
      <c r="E58" s="45" t="s">
        <v>683</v>
      </c>
      <c r="F58" s="216">
        <v>39994</v>
      </c>
      <c r="G58" s="216">
        <v>40039</v>
      </c>
      <c r="H58" s="212" t="s">
        <v>674</v>
      </c>
      <c r="I58" s="212" t="s">
        <v>674</v>
      </c>
      <c r="J58" s="212" t="s">
        <v>674</v>
      </c>
      <c r="K58" s="212" t="s">
        <v>675</v>
      </c>
      <c r="L58" s="212" t="s">
        <v>675</v>
      </c>
      <c r="M58" s="212" t="s">
        <v>674</v>
      </c>
      <c r="N58" s="212" t="s">
        <v>675</v>
      </c>
      <c r="O58" s="212" t="s">
        <v>675</v>
      </c>
      <c r="P58" s="212" t="s">
        <v>674</v>
      </c>
      <c r="Q58" s="212" t="s">
        <v>674</v>
      </c>
      <c r="R58" s="212" t="s">
        <v>675</v>
      </c>
      <c r="S58" s="212" t="s">
        <v>677</v>
      </c>
      <c r="T58" s="212" t="s">
        <v>675</v>
      </c>
      <c r="U58" s="212" t="s">
        <v>675</v>
      </c>
      <c r="V58" s="212" t="s">
        <v>675</v>
      </c>
    </row>
    <row r="59" spans="2:23" ht="30" x14ac:dyDescent="0.25">
      <c r="B59" s="222" t="s">
        <v>733</v>
      </c>
      <c r="C59" s="212" t="s">
        <v>734</v>
      </c>
      <c r="D59" s="212" t="s">
        <v>250</v>
      </c>
      <c r="E59" s="45" t="s">
        <v>673</v>
      </c>
      <c r="F59" s="216">
        <v>39933</v>
      </c>
      <c r="G59" s="216">
        <v>40154</v>
      </c>
      <c r="H59" s="212" t="s">
        <v>674</v>
      </c>
      <c r="I59" s="212" t="s">
        <v>674</v>
      </c>
      <c r="J59" s="212" t="s">
        <v>675</v>
      </c>
      <c r="K59" s="212" t="s">
        <v>675</v>
      </c>
      <c r="L59" s="212" t="s">
        <v>675</v>
      </c>
      <c r="M59" s="212" t="s">
        <v>675</v>
      </c>
      <c r="N59" s="212" t="s">
        <v>675</v>
      </c>
      <c r="O59" s="212" t="s">
        <v>675</v>
      </c>
      <c r="P59" s="212" t="s">
        <v>675</v>
      </c>
      <c r="Q59" s="212" t="s">
        <v>674</v>
      </c>
      <c r="R59" s="212" t="s">
        <v>675</v>
      </c>
      <c r="S59" s="212" t="s">
        <v>675</v>
      </c>
      <c r="T59" s="212" t="s">
        <v>675</v>
      </c>
      <c r="U59" s="212" t="s">
        <v>675</v>
      </c>
      <c r="V59" s="212" t="s">
        <v>675</v>
      </c>
    </row>
    <row r="60" spans="2:23" ht="30" x14ac:dyDescent="0.25">
      <c r="B60" s="222" t="s">
        <v>733</v>
      </c>
      <c r="C60" s="212" t="s">
        <v>743</v>
      </c>
      <c r="D60" s="212" t="s">
        <v>250</v>
      </c>
      <c r="E60" s="45" t="s">
        <v>397</v>
      </c>
      <c r="F60" s="216">
        <v>40205</v>
      </c>
      <c r="G60" s="216">
        <v>40235</v>
      </c>
      <c r="H60" s="212" t="s">
        <v>674</v>
      </c>
      <c r="I60" s="212" t="s">
        <v>674</v>
      </c>
      <c r="J60" s="212" t="s">
        <v>674</v>
      </c>
      <c r="K60" s="212" t="s">
        <v>675</v>
      </c>
      <c r="L60" s="212" t="s">
        <v>675</v>
      </c>
      <c r="M60" s="212" t="s">
        <v>675</v>
      </c>
      <c r="N60" s="212" t="s">
        <v>675</v>
      </c>
      <c r="O60" s="212" t="s">
        <v>675</v>
      </c>
      <c r="P60" s="212" t="s">
        <v>675</v>
      </c>
      <c r="Q60" s="212" t="s">
        <v>674</v>
      </c>
      <c r="R60" s="212" t="s">
        <v>675</v>
      </c>
      <c r="S60" s="212" t="s">
        <v>675</v>
      </c>
      <c r="T60" s="212" t="s">
        <v>675</v>
      </c>
      <c r="U60" s="212" t="s">
        <v>675</v>
      </c>
      <c r="V60" s="212" t="s">
        <v>675</v>
      </c>
    </row>
    <row r="61" spans="2:23" ht="30" x14ac:dyDescent="0.25">
      <c r="B61" s="222" t="s">
        <v>733</v>
      </c>
      <c r="C61" s="212" t="s">
        <v>735</v>
      </c>
      <c r="D61" s="212" t="s">
        <v>250</v>
      </c>
      <c r="E61" s="45" t="s">
        <v>696</v>
      </c>
      <c r="F61" s="216">
        <v>40148</v>
      </c>
      <c r="G61" s="216">
        <v>40169</v>
      </c>
      <c r="H61" s="212" t="s">
        <v>674</v>
      </c>
      <c r="I61" s="212" t="s">
        <v>674</v>
      </c>
      <c r="J61" s="212" t="s">
        <v>674</v>
      </c>
      <c r="K61" s="212" t="s">
        <v>674</v>
      </c>
      <c r="L61" s="212" t="s">
        <v>674</v>
      </c>
      <c r="M61" s="212" t="s">
        <v>674</v>
      </c>
      <c r="N61" s="212" t="s">
        <v>675</v>
      </c>
      <c r="O61" s="212" t="s">
        <v>675</v>
      </c>
      <c r="P61" s="212" t="s">
        <v>674</v>
      </c>
      <c r="Q61" s="212" t="s">
        <v>674</v>
      </c>
      <c r="R61" s="212" t="s">
        <v>674</v>
      </c>
      <c r="S61" s="212" t="s">
        <v>674</v>
      </c>
      <c r="T61" s="212" t="s">
        <v>674</v>
      </c>
      <c r="U61" s="212" t="s">
        <v>674</v>
      </c>
      <c r="V61" s="212" t="s">
        <v>674</v>
      </c>
    </row>
    <row r="62" spans="2:23" ht="30" x14ac:dyDescent="0.25">
      <c r="B62" s="222" t="s">
        <v>733</v>
      </c>
      <c r="C62" s="212" t="s">
        <v>743</v>
      </c>
      <c r="D62" s="212" t="s">
        <v>250</v>
      </c>
      <c r="E62" s="45" t="s">
        <v>736</v>
      </c>
      <c r="F62" s="216">
        <v>40337</v>
      </c>
      <c r="G62" s="216">
        <v>40346</v>
      </c>
      <c r="H62" s="212" t="s">
        <v>674</v>
      </c>
      <c r="I62" s="212" t="s">
        <v>674</v>
      </c>
      <c r="J62" s="212" t="s">
        <v>674</v>
      </c>
      <c r="K62" s="212" t="s">
        <v>675</v>
      </c>
      <c r="L62" s="212" t="s">
        <v>675</v>
      </c>
      <c r="M62" s="212" t="s">
        <v>674</v>
      </c>
      <c r="N62" s="212" t="s">
        <v>675</v>
      </c>
      <c r="O62" s="212" t="s">
        <v>675</v>
      </c>
      <c r="P62" s="212" t="s">
        <v>675</v>
      </c>
      <c r="Q62" s="212" t="s">
        <v>674</v>
      </c>
      <c r="R62" s="212" t="s">
        <v>675</v>
      </c>
      <c r="S62" s="212" t="s">
        <v>675</v>
      </c>
      <c r="T62" s="212" t="s">
        <v>674</v>
      </c>
      <c r="U62" s="212" t="s">
        <v>674</v>
      </c>
      <c r="V62" s="212" t="s">
        <v>675</v>
      </c>
    </row>
    <row r="63" spans="2:23" ht="30" x14ac:dyDescent="0.25">
      <c r="B63" s="222" t="s">
        <v>733</v>
      </c>
      <c r="C63" s="212" t="s">
        <v>743</v>
      </c>
      <c r="D63" s="212" t="s">
        <v>250</v>
      </c>
      <c r="E63" s="45" t="s">
        <v>737</v>
      </c>
      <c r="F63" s="216">
        <v>40274</v>
      </c>
      <c r="G63" s="216">
        <v>40441</v>
      </c>
      <c r="H63" s="212" t="s">
        <v>674</v>
      </c>
      <c r="I63" s="212" t="s">
        <v>674</v>
      </c>
      <c r="J63" s="212" t="s">
        <v>674</v>
      </c>
      <c r="K63" s="212" t="s">
        <v>674</v>
      </c>
      <c r="L63" s="212" t="s">
        <v>675</v>
      </c>
      <c r="M63" s="212" t="s">
        <v>674</v>
      </c>
      <c r="N63" s="212" t="s">
        <v>675</v>
      </c>
      <c r="O63" s="212" t="s">
        <v>675</v>
      </c>
      <c r="P63" s="212" t="s">
        <v>675</v>
      </c>
      <c r="Q63" s="212" t="s">
        <v>674</v>
      </c>
      <c r="R63" s="212" t="s">
        <v>674</v>
      </c>
      <c r="S63" s="212" t="s">
        <v>675</v>
      </c>
      <c r="T63" s="212" t="s">
        <v>675</v>
      </c>
      <c r="U63" s="212" t="s">
        <v>675</v>
      </c>
      <c r="V63" s="212" t="s">
        <v>675</v>
      </c>
    </row>
    <row r="64" spans="2:23" ht="50.25" customHeight="1" x14ac:dyDescent="0.25">
      <c r="B64" s="222" t="s">
        <v>733</v>
      </c>
      <c r="C64" s="212" t="s">
        <v>743</v>
      </c>
      <c r="D64" s="212" t="s">
        <v>250</v>
      </c>
      <c r="E64" s="45" t="s">
        <v>738</v>
      </c>
      <c r="F64" s="216">
        <v>40498</v>
      </c>
      <c r="G64" s="216">
        <v>40515</v>
      </c>
      <c r="H64" s="212" t="s">
        <v>674</v>
      </c>
      <c r="I64" s="212" t="s">
        <v>674</v>
      </c>
      <c r="J64" s="212" t="s">
        <v>674</v>
      </c>
      <c r="K64" s="212" t="s">
        <v>675</v>
      </c>
      <c r="L64" s="212" t="s">
        <v>675</v>
      </c>
      <c r="M64" s="212" t="s">
        <v>674</v>
      </c>
      <c r="N64" s="212" t="s">
        <v>675</v>
      </c>
      <c r="O64" s="212" t="s">
        <v>675</v>
      </c>
      <c r="P64" s="212" t="s">
        <v>675</v>
      </c>
      <c r="Q64" s="212" t="s">
        <v>674</v>
      </c>
      <c r="R64" s="212" t="s">
        <v>674</v>
      </c>
      <c r="S64" s="212" t="s">
        <v>675</v>
      </c>
      <c r="T64" s="212" t="s">
        <v>675</v>
      </c>
      <c r="U64" s="212" t="s">
        <v>675</v>
      </c>
      <c r="V64" s="212" t="s">
        <v>675</v>
      </c>
      <c r="W64" s="212" t="s">
        <v>742</v>
      </c>
    </row>
    <row r="65" spans="2:22" ht="30" hidden="1" x14ac:dyDescent="0.25">
      <c r="B65" s="222" t="s">
        <v>733</v>
      </c>
      <c r="C65" s="212" t="s">
        <v>739</v>
      </c>
      <c r="D65" s="212" t="s">
        <v>250</v>
      </c>
      <c r="E65" s="45" t="s">
        <v>740</v>
      </c>
      <c r="F65" s="216">
        <v>40179</v>
      </c>
      <c r="G65" s="216">
        <v>40543</v>
      </c>
      <c r="H65" s="212" t="s">
        <v>674</v>
      </c>
      <c r="I65" s="212" t="s">
        <v>674</v>
      </c>
      <c r="J65" s="212" t="s">
        <v>674</v>
      </c>
      <c r="K65" s="212" t="s">
        <v>674</v>
      </c>
      <c r="L65" s="212" t="s">
        <v>674</v>
      </c>
      <c r="M65" s="212" t="s">
        <v>674</v>
      </c>
      <c r="N65" s="212" t="s">
        <v>675</v>
      </c>
      <c r="O65" s="212" t="s">
        <v>675</v>
      </c>
      <c r="P65" s="212" t="s">
        <v>675</v>
      </c>
      <c r="Q65" s="212" t="s">
        <v>674</v>
      </c>
      <c r="R65" s="212" t="s">
        <v>674</v>
      </c>
      <c r="S65" s="212" t="s">
        <v>674</v>
      </c>
      <c r="T65" s="212" t="s">
        <v>674</v>
      </c>
      <c r="U65" s="212" t="s">
        <v>674</v>
      </c>
      <c r="V65" s="212" t="s">
        <v>674</v>
      </c>
    </row>
    <row r="66" spans="2:22" ht="30" x14ac:dyDescent="0.25">
      <c r="B66" s="222" t="s">
        <v>733</v>
      </c>
      <c r="C66" s="212" t="s">
        <v>743</v>
      </c>
      <c r="D66" s="212" t="s">
        <v>250</v>
      </c>
      <c r="E66" s="45" t="s">
        <v>741</v>
      </c>
      <c r="F66" s="216">
        <v>40585</v>
      </c>
      <c r="G66" s="216">
        <v>40703</v>
      </c>
      <c r="H66" s="212" t="s">
        <v>674</v>
      </c>
      <c r="I66" s="212" t="s">
        <v>674</v>
      </c>
      <c r="J66" s="212" t="s">
        <v>674</v>
      </c>
      <c r="K66" s="212" t="s">
        <v>674</v>
      </c>
      <c r="L66" s="212" t="s">
        <v>675</v>
      </c>
      <c r="M66" s="212" t="s">
        <v>674</v>
      </c>
      <c r="N66" s="212" t="s">
        <v>675</v>
      </c>
      <c r="O66" s="212" t="s">
        <v>674</v>
      </c>
      <c r="P66" s="212" t="s">
        <v>675</v>
      </c>
      <c r="Q66" s="212" t="s">
        <v>674</v>
      </c>
      <c r="R66" s="212" t="s">
        <v>674</v>
      </c>
      <c r="S66" s="212" t="s">
        <v>675</v>
      </c>
      <c r="T66" s="212" t="s">
        <v>674</v>
      </c>
      <c r="U66" s="212" t="s">
        <v>674</v>
      </c>
      <c r="V66" s="212" t="s">
        <v>675</v>
      </c>
    </row>
    <row r="67" spans="2:22" ht="30" x14ac:dyDescent="0.25">
      <c r="B67" s="222" t="s">
        <v>733</v>
      </c>
      <c r="C67" s="212" t="s">
        <v>938</v>
      </c>
      <c r="D67" s="212" t="s">
        <v>250</v>
      </c>
      <c r="E67" s="45" t="s">
        <v>714</v>
      </c>
      <c r="F67" s="216">
        <v>43040</v>
      </c>
      <c r="G67" s="212" t="s">
        <v>937</v>
      </c>
    </row>
    <row r="68" spans="2:22" ht="30" x14ac:dyDescent="0.25">
      <c r="B68" s="222" t="s">
        <v>733</v>
      </c>
      <c r="C68" s="212" t="s">
        <v>922</v>
      </c>
      <c r="D68" s="212" t="s">
        <v>250</v>
      </c>
      <c r="E68" s="45" t="s">
        <v>802</v>
      </c>
      <c r="F68" s="216">
        <v>39018</v>
      </c>
      <c r="G68" s="216">
        <v>39577</v>
      </c>
      <c r="H68" s="212" t="s">
        <v>674</v>
      </c>
      <c r="I68" s="212" t="s">
        <v>674</v>
      </c>
      <c r="J68" s="212" t="s">
        <v>674</v>
      </c>
      <c r="K68" s="212" t="s">
        <v>674</v>
      </c>
      <c r="L68" s="212" t="s">
        <v>674</v>
      </c>
      <c r="M68" s="212" t="s">
        <v>674</v>
      </c>
      <c r="N68" s="212" t="s">
        <v>675</v>
      </c>
      <c r="O68" s="212" t="s">
        <v>674</v>
      </c>
      <c r="P68" s="212" t="s">
        <v>674</v>
      </c>
      <c r="Q68" s="212" t="s">
        <v>674</v>
      </c>
      <c r="R68" s="212" t="s">
        <v>674</v>
      </c>
      <c r="S68" s="212" t="s">
        <v>677</v>
      </c>
      <c r="T68" s="212" t="s">
        <v>674</v>
      </c>
      <c r="U68" s="212" t="s">
        <v>674</v>
      </c>
      <c r="V68" s="212" t="s">
        <v>674</v>
      </c>
    </row>
    <row r="69" spans="2:22" ht="30" x14ac:dyDescent="0.25">
      <c r="B69" s="222" t="s">
        <v>733</v>
      </c>
      <c r="C69" s="212" t="s">
        <v>922</v>
      </c>
      <c r="D69" s="212" t="s">
        <v>250</v>
      </c>
      <c r="E69" s="45" t="s">
        <v>721</v>
      </c>
      <c r="F69" s="216">
        <v>39549</v>
      </c>
      <c r="G69" s="216">
        <v>39660</v>
      </c>
      <c r="H69" s="212" t="s">
        <v>674</v>
      </c>
      <c r="I69" s="212" t="s">
        <v>674</v>
      </c>
      <c r="J69" s="212" t="s">
        <v>674</v>
      </c>
      <c r="K69" s="212" t="s">
        <v>674</v>
      </c>
      <c r="L69" s="212" t="s">
        <v>674</v>
      </c>
      <c r="M69" s="212" t="s">
        <v>674</v>
      </c>
      <c r="N69" s="212" t="s">
        <v>675</v>
      </c>
      <c r="O69" s="212" t="s">
        <v>674</v>
      </c>
      <c r="P69" s="212" t="s">
        <v>674</v>
      </c>
      <c r="Q69" s="212" t="s">
        <v>674</v>
      </c>
      <c r="R69" s="212" t="s">
        <v>674</v>
      </c>
      <c r="S69" s="212" t="s">
        <v>674</v>
      </c>
      <c r="T69" s="212" t="s">
        <v>674</v>
      </c>
      <c r="U69" s="212" t="s">
        <v>674</v>
      </c>
      <c r="V69" s="212" t="s">
        <v>674</v>
      </c>
    </row>
    <row r="70" spans="2:22" ht="30" x14ac:dyDescent="0.25">
      <c r="B70" s="222" t="s">
        <v>733</v>
      </c>
      <c r="C70" s="212" t="s">
        <v>922</v>
      </c>
      <c r="D70" s="212" t="s">
        <v>250</v>
      </c>
      <c r="E70" s="45" t="s">
        <v>805</v>
      </c>
      <c r="F70" s="216">
        <v>39510</v>
      </c>
      <c r="G70" s="216">
        <v>39813</v>
      </c>
      <c r="H70" s="212" t="s">
        <v>674</v>
      </c>
      <c r="I70" s="212" t="s">
        <v>674</v>
      </c>
      <c r="J70" s="212" t="s">
        <v>674</v>
      </c>
      <c r="K70" s="212" t="s">
        <v>674</v>
      </c>
      <c r="L70" s="212" t="s">
        <v>674</v>
      </c>
      <c r="M70" s="212" t="s">
        <v>674</v>
      </c>
      <c r="N70" s="212" t="s">
        <v>675</v>
      </c>
      <c r="O70" s="212" t="s">
        <v>674</v>
      </c>
      <c r="P70" s="212" t="s">
        <v>674</v>
      </c>
      <c r="Q70" s="212" t="s">
        <v>674</v>
      </c>
      <c r="R70" s="212" t="s">
        <v>674</v>
      </c>
      <c r="S70" s="212" t="s">
        <v>674</v>
      </c>
      <c r="T70" s="212" t="s">
        <v>674</v>
      </c>
      <c r="U70" s="212" t="s">
        <v>674</v>
      </c>
      <c r="V70" s="212" t="s">
        <v>674</v>
      </c>
    </row>
    <row r="71" spans="2:22" ht="30" x14ac:dyDescent="0.25">
      <c r="B71" s="222" t="s">
        <v>733</v>
      </c>
      <c r="C71" s="212" t="s">
        <v>936</v>
      </c>
      <c r="D71" s="212" t="s">
        <v>678</v>
      </c>
      <c r="E71" s="45" t="s">
        <v>832</v>
      </c>
      <c r="F71" s="216">
        <v>39629</v>
      </c>
      <c r="G71" s="216">
        <v>39877</v>
      </c>
      <c r="H71" s="212" t="s">
        <v>674</v>
      </c>
      <c r="I71" s="212" t="s">
        <v>674</v>
      </c>
      <c r="J71" s="212" t="s">
        <v>674</v>
      </c>
      <c r="K71" s="212" t="s">
        <v>674</v>
      </c>
      <c r="L71" s="212" t="s">
        <v>674</v>
      </c>
      <c r="M71" s="212" t="s">
        <v>674</v>
      </c>
      <c r="N71" s="212" t="s">
        <v>675</v>
      </c>
      <c r="O71" s="212" t="s">
        <v>674</v>
      </c>
      <c r="P71" s="212" t="s">
        <v>674</v>
      </c>
      <c r="Q71" s="212" t="s">
        <v>674</v>
      </c>
      <c r="R71" s="212" t="s">
        <v>674</v>
      </c>
      <c r="S71" s="212" t="s">
        <v>677</v>
      </c>
      <c r="T71" s="212" t="s">
        <v>674</v>
      </c>
      <c r="U71" s="212" t="s">
        <v>674</v>
      </c>
      <c r="V71" s="212" t="s">
        <v>674</v>
      </c>
    </row>
    <row r="72" spans="2:22" ht="30" x14ac:dyDescent="0.25">
      <c r="B72" s="222" t="s">
        <v>733</v>
      </c>
      <c r="C72" s="212" t="s">
        <v>922</v>
      </c>
      <c r="D72" s="212" t="s">
        <v>678</v>
      </c>
      <c r="E72" s="45" t="s">
        <v>838</v>
      </c>
      <c r="F72" s="216">
        <v>43237</v>
      </c>
      <c r="G72" s="216">
        <v>43251</v>
      </c>
      <c r="H72" s="212" t="s">
        <v>674</v>
      </c>
      <c r="I72" s="212" t="s">
        <v>674</v>
      </c>
      <c r="J72" s="212" t="s">
        <v>674</v>
      </c>
      <c r="K72" s="212" t="s">
        <v>674</v>
      </c>
      <c r="L72" s="212" t="s">
        <v>674</v>
      </c>
      <c r="M72" s="212" t="s">
        <v>674</v>
      </c>
      <c r="N72" s="212" t="s">
        <v>675</v>
      </c>
      <c r="O72" s="212" t="s">
        <v>674</v>
      </c>
      <c r="P72" s="212" t="s">
        <v>674</v>
      </c>
      <c r="Q72" s="212" t="s">
        <v>674</v>
      </c>
      <c r="R72" s="212" t="s">
        <v>674</v>
      </c>
      <c r="S72" s="212" t="s">
        <v>674</v>
      </c>
      <c r="T72" s="212" t="s">
        <v>674</v>
      </c>
      <c r="U72" s="212" t="s">
        <v>674</v>
      </c>
      <c r="V72" s="212" t="s">
        <v>674</v>
      </c>
    </row>
    <row r="73" spans="2:22" ht="30" x14ac:dyDescent="0.25">
      <c r="B73" s="222" t="s">
        <v>733</v>
      </c>
      <c r="C73" s="212" t="s">
        <v>922</v>
      </c>
      <c r="D73" s="212" t="s">
        <v>678</v>
      </c>
      <c r="E73" s="45" t="s">
        <v>935</v>
      </c>
      <c r="F73" s="216">
        <v>43447</v>
      </c>
      <c r="G73" s="216">
        <v>43450</v>
      </c>
      <c r="H73" s="212" t="s">
        <v>674</v>
      </c>
      <c r="I73" s="212" t="s">
        <v>674</v>
      </c>
      <c r="J73" s="212" t="s">
        <v>674</v>
      </c>
      <c r="K73" s="212" t="s">
        <v>674</v>
      </c>
      <c r="L73" s="212" t="s">
        <v>674</v>
      </c>
      <c r="M73" s="212" t="s">
        <v>674</v>
      </c>
      <c r="N73" s="212" t="s">
        <v>675</v>
      </c>
      <c r="O73" s="212" t="s">
        <v>674</v>
      </c>
      <c r="P73" s="212" t="s">
        <v>674</v>
      </c>
      <c r="Q73" s="212" t="s">
        <v>674</v>
      </c>
      <c r="R73" s="212" t="s">
        <v>674</v>
      </c>
      <c r="S73" s="212" t="s">
        <v>675</v>
      </c>
      <c r="T73" s="212" t="s">
        <v>674</v>
      </c>
      <c r="U73" s="212" t="s">
        <v>674</v>
      </c>
      <c r="V73" s="212" t="s">
        <v>674</v>
      </c>
    </row>
    <row r="74" spans="2:22" s="220" customFormat="1" ht="30" x14ac:dyDescent="0.25">
      <c r="B74" s="222" t="s">
        <v>733</v>
      </c>
      <c r="C74" s="220" t="s">
        <v>934</v>
      </c>
      <c r="D74" s="212" t="s">
        <v>678</v>
      </c>
      <c r="E74" s="123" t="s">
        <v>933</v>
      </c>
      <c r="F74" s="221">
        <v>43627</v>
      </c>
      <c r="G74" s="221">
        <v>43829</v>
      </c>
      <c r="H74" s="220" t="s">
        <v>674</v>
      </c>
      <c r="I74" s="220" t="s">
        <v>674</v>
      </c>
      <c r="J74" s="220" t="s">
        <v>674</v>
      </c>
      <c r="K74" s="220" t="s">
        <v>674</v>
      </c>
      <c r="L74" s="220" t="s">
        <v>674</v>
      </c>
      <c r="M74" s="220" t="s">
        <v>674</v>
      </c>
      <c r="N74" s="220" t="s">
        <v>675</v>
      </c>
      <c r="O74" s="220" t="s">
        <v>674</v>
      </c>
      <c r="P74" s="220" t="s">
        <v>674</v>
      </c>
      <c r="Q74" s="220" t="s">
        <v>674</v>
      </c>
      <c r="R74" s="220" t="s">
        <v>674</v>
      </c>
      <c r="S74" s="220" t="s">
        <v>675</v>
      </c>
      <c r="T74" s="220" t="s">
        <v>674</v>
      </c>
      <c r="U74" s="220" t="s">
        <v>674</v>
      </c>
      <c r="V74" s="220" t="s">
        <v>674</v>
      </c>
    </row>
    <row r="75" spans="2:22" ht="30" x14ac:dyDescent="0.25">
      <c r="B75" s="222" t="s">
        <v>733</v>
      </c>
      <c r="C75" s="212" t="s">
        <v>929</v>
      </c>
      <c r="D75" s="212" t="s">
        <v>678</v>
      </c>
      <c r="E75" s="45" t="s">
        <v>932</v>
      </c>
      <c r="F75" s="212" t="s">
        <v>931</v>
      </c>
      <c r="G75" s="216">
        <v>43179</v>
      </c>
      <c r="H75" s="212" t="s">
        <v>674</v>
      </c>
      <c r="I75" s="212" t="s">
        <v>674</v>
      </c>
      <c r="J75" s="212" t="s">
        <v>674</v>
      </c>
      <c r="K75" s="212" t="s">
        <v>674</v>
      </c>
      <c r="L75" s="212" t="s">
        <v>674</v>
      </c>
      <c r="M75" s="212" t="s">
        <v>674</v>
      </c>
      <c r="N75" s="212" t="s">
        <v>675</v>
      </c>
      <c r="O75" s="212" t="s">
        <v>674</v>
      </c>
      <c r="P75" s="212" t="s">
        <v>674</v>
      </c>
      <c r="Q75" s="212" t="s">
        <v>674</v>
      </c>
      <c r="R75" s="212" t="s">
        <v>674</v>
      </c>
      <c r="S75" s="212" t="s">
        <v>674</v>
      </c>
      <c r="T75" s="212" t="s">
        <v>674</v>
      </c>
      <c r="U75" s="212" t="s">
        <v>674</v>
      </c>
      <c r="V75" s="212" t="s">
        <v>674</v>
      </c>
    </row>
    <row r="76" spans="2:22" ht="30" x14ac:dyDescent="0.25">
      <c r="B76" s="222" t="s">
        <v>733</v>
      </c>
      <c r="C76" s="212" t="s">
        <v>927</v>
      </c>
      <c r="D76" s="212" t="s">
        <v>678</v>
      </c>
      <c r="E76" s="216" t="s">
        <v>930</v>
      </c>
      <c r="F76" s="216">
        <v>43567</v>
      </c>
      <c r="G76" s="216">
        <v>43609</v>
      </c>
      <c r="H76" s="212" t="s">
        <v>674</v>
      </c>
      <c r="I76" s="212" t="s">
        <v>674</v>
      </c>
      <c r="J76" s="212" t="s">
        <v>674</v>
      </c>
      <c r="K76" s="212" t="s">
        <v>674</v>
      </c>
      <c r="L76" s="212" t="s">
        <v>674</v>
      </c>
      <c r="M76" s="212" t="s">
        <v>674</v>
      </c>
      <c r="N76" s="212" t="s">
        <v>675</v>
      </c>
      <c r="O76" s="212" t="s">
        <v>674</v>
      </c>
      <c r="P76" s="212" t="s">
        <v>674</v>
      </c>
      <c r="Q76" s="212" t="s">
        <v>674</v>
      </c>
      <c r="R76" s="212" t="s">
        <v>674</v>
      </c>
      <c r="S76" s="212" t="s">
        <v>674</v>
      </c>
      <c r="T76" s="212" t="s">
        <v>674</v>
      </c>
      <c r="U76" s="212" t="s">
        <v>674</v>
      </c>
      <c r="V76" s="212" t="s">
        <v>674</v>
      </c>
    </row>
    <row r="77" spans="2:22" ht="30" x14ac:dyDescent="0.25">
      <c r="B77" s="222" t="s">
        <v>733</v>
      </c>
      <c r="C77" s="212" t="s">
        <v>929</v>
      </c>
      <c r="D77" s="212" t="s">
        <v>678</v>
      </c>
      <c r="E77" s="212" t="s">
        <v>928</v>
      </c>
      <c r="F77" s="216">
        <v>43236</v>
      </c>
      <c r="G77" s="216">
        <v>44348</v>
      </c>
      <c r="H77" s="212" t="s">
        <v>674</v>
      </c>
      <c r="I77" s="212" t="s">
        <v>674</v>
      </c>
      <c r="J77" s="212" t="s">
        <v>674</v>
      </c>
      <c r="K77" s="212" t="s">
        <v>674</v>
      </c>
      <c r="L77" s="212" t="s">
        <v>674</v>
      </c>
      <c r="M77" s="212" t="s">
        <v>674</v>
      </c>
      <c r="N77" s="212" t="s">
        <v>675</v>
      </c>
      <c r="O77" s="212" t="s">
        <v>674</v>
      </c>
      <c r="P77" s="212" t="s">
        <v>674</v>
      </c>
      <c r="Q77" s="212" t="s">
        <v>674</v>
      </c>
      <c r="R77" s="212" t="s">
        <v>674</v>
      </c>
      <c r="S77" s="212" t="s">
        <v>674</v>
      </c>
      <c r="T77" s="212" t="s">
        <v>674</v>
      </c>
      <c r="U77" s="212" t="s">
        <v>674</v>
      </c>
      <c r="V77" s="212" t="s">
        <v>674</v>
      </c>
    </row>
    <row r="78" spans="2:22" ht="30" x14ac:dyDescent="0.25">
      <c r="B78" s="222" t="s">
        <v>733</v>
      </c>
      <c r="C78" s="212" t="s">
        <v>927</v>
      </c>
      <c r="D78" s="212" t="s">
        <v>678</v>
      </c>
      <c r="E78" s="212" t="s">
        <v>926</v>
      </c>
      <c r="F78" s="216">
        <v>43901</v>
      </c>
      <c r="G78" s="212" t="s">
        <v>925</v>
      </c>
      <c r="H78" s="212" t="s">
        <v>674</v>
      </c>
      <c r="I78" s="212" t="s">
        <v>674</v>
      </c>
      <c r="J78" s="212" t="s">
        <v>674</v>
      </c>
      <c r="K78" s="212" t="s">
        <v>674</v>
      </c>
      <c r="L78" s="212" t="s">
        <v>674</v>
      </c>
      <c r="M78" s="212" t="s">
        <v>674</v>
      </c>
      <c r="N78" s="212" t="s">
        <v>675</v>
      </c>
      <c r="O78" s="212" t="s">
        <v>674</v>
      </c>
      <c r="P78" s="212" t="s">
        <v>674</v>
      </c>
      <c r="Q78" s="212" t="s">
        <v>674</v>
      </c>
      <c r="R78" s="212" t="s">
        <v>674</v>
      </c>
      <c r="S78" s="212" t="s">
        <v>674</v>
      </c>
      <c r="T78" s="212" t="s">
        <v>674</v>
      </c>
      <c r="U78" s="212" t="s">
        <v>674</v>
      </c>
      <c r="V78" s="212" t="s">
        <v>674</v>
      </c>
    </row>
    <row r="79" spans="2:22" ht="30" x14ac:dyDescent="0.25">
      <c r="B79" s="222" t="s">
        <v>733</v>
      </c>
      <c r="C79" s="212" t="s">
        <v>922</v>
      </c>
      <c r="D79" s="212" t="s">
        <v>678</v>
      </c>
      <c r="E79" s="212" t="s">
        <v>679</v>
      </c>
      <c r="F79" s="216">
        <v>42049</v>
      </c>
      <c r="G79" s="216">
        <v>42359</v>
      </c>
      <c r="H79" s="212" t="s">
        <v>674</v>
      </c>
      <c r="I79" s="212" t="s">
        <v>674</v>
      </c>
      <c r="J79" s="212" t="s">
        <v>674</v>
      </c>
      <c r="K79" s="212" t="s">
        <v>674</v>
      </c>
      <c r="L79" s="212" t="s">
        <v>674</v>
      </c>
      <c r="M79" s="212" t="s">
        <v>674</v>
      </c>
      <c r="N79" s="212" t="s">
        <v>675</v>
      </c>
      <c r="O79" s="212" t="s">
        <v>674</v>
      </c>
      <c r="P79" s="212" t="s">
        <v>674</v>
      </c>
      <c r="Q79" s="212" t="s">
        <v>674</v>
      </c>
      <c r="R79" s="212" t="s">
        <v>674</v>
      </c>
      <c r="S79" s="212" t="s">
        <v>675</v>
      </c>
      <c r="T79" s="212" t="s">
        <v>674</v>
      </c>
      <c r="U79" s="212" t="s">
        <v>674</v>
      </c>
      <c r="V79" s="212" t="s">
        <v>674</v>
      </c>
    </row>
    <row r="80" spans="2:22" ht="30" x14ac:dyDescent="0.25">
      <c r="B80" s="222" t="s">
        <v>733</v>
      </c>
      <c r="C80" s="212" t="s">
        <v>920</v>
      </c>
      <c r="D80" s="212" t="s">
        <v>678</v>
      </c>
      <c r="E80" s="212" t="s">
        <v>683</v>
      </c>
      <c r="F80" s="216">
        <v>42283</v>
      </c>
      <c r="G80" s="216">
        <v>42364</v>
      </c>
      <c r="H80" s="212" t="s">
        <v>674</v>
      </c>
      <c r="I80" s="212" t="s">
        <v>674</v>
      </c>
      <c r="J80" s="212" t="s">
        <v>674</v>
      </c>
      <c r="K80" s="212" t="s">
        <v>674</v>
      </c>
      <c r="L80" s="212" t="s">
        <v>674</v>
      </c>
      <c r="M80" s="212" t="s">
        <v>674</v>
      </c>
      <c r="N80" s="212" t="s">
        <v>675</v>
      </c>
      <c r="O80" s="212" t="s">
        <v>674</v>
      </c>
      <c r="P80" s="212" t="s">
        <v>674</v>
      </c>
      <c r="Q80" s="212" t="s">
        <v>674</v>
      </c>
      <c r="R80" s="212" t="s">
        <v>674</v>
      </c>
      <c r="S80" s="212" t="s">
        <v>674</v>
      </c>
      <c r="T80" s="212" t="s">
        <v>674</v>
      </c>
      <c r="U80" s="212" t="s">
        <v>674</v>
      </c>
      <c r="V80" s="212" t="s">
        <v>674</v>
      </c>
    </row>
    <row r="81" spans="2:22" ht="30" x14ac:dyDescent="0.25">
      <c r="B81" s="222" t="s">
        <v>733</v>
      </c>
      <c r="C81" s="212" t="s">
        <v>922</v>
      </c>
      <c r="D81" s="212" t="s">
        <v>678</v>
      </c>
      <c r="E81" s="212" t="s">
        <v>673</v>
      </c>
      <c r="F81" s="216">
        <v>42543</v>
      </c>
      <c r="G81" s="216">
        <v>42563</v>
      </c>
      <c r="H81" s="212" t="s">
        <v>674</v>
      </c>
      <c r="I81" s="212" t="s">
        <v>674</v>
      </c>
      <c r="J81" s="212" t="s">
        <v>674</v>
      </c>
      <c r="K81" s="212" t="s">
        <v>674</v>
      </c>
      <c r="L81" s="212" t="s">
        <v>674</v>
      </c>
      <c r="M81" s="212" t="s">
        <v>674</v>
      </c>
      <c r="N81" s="212" t="s">
        <v>675</v>
      </c>
      <c r="O81" s="212" t="s">
        <v>674</v>
      </c>
      <c r="P81" s="212" t="s">
        <v>674</v>
      </c>
      <c r="Q81" s="212" t="s">
        <v>674</v>
      </c>
      <c r="R81" s="212" t="s">
        <v>674</v>
      </c>
      <c r="S81" s="212" t="s">
        <v>675</v>
      </c>
      <c r="T81" s="212" t="s">
        <v>674</v>
      </c>
      <c r="U81" s="212" t="s">
        <v>674</v>
      </c>
    </row>
    <row r="82" spans="2:22" ht="30" x14ac:dyDescent="0.25">
      <c r="B82" s="222" t="s">
        <v>733</v>
      </c>
      <c r="C82" s="212" t="s">
        <v>922</v>
      </c>
      <c r="D82" s="212" t="s">
        <v>678</v>
      </c>
      <c r="E82" s="212" t="s">
        <v>397</v>
      </c>
      <c r="F82" s="216">
        <v>42690</v>
      </c>
      <c r="G82" s="216">
        <v>42695</v>
      </c>
      <c r="H82" s="212" t="s">
        <v>674</v>
      </c>
      <c r="I82" s="212" t="s">
        <v>674</v>
      </c>
      <c r="J82" s="212" t="s">
        <v>674</v>
      </c>
      <c r="K82" s="212" t="s">
        <v>674</v>
      </c>
      <c r="L82" s="212" t="s">
        <v>674</v>
      </c>
      <c r="M82" s="212" t="s">
        <v>674</v>
      </c>
      <c r="N82" s="212" t="s">
        <v>675</v>
      </c>
      <c r="O82" s="212" t="s">
        <v>674</v>
      </c>
      <c r="P82" s="212" t="s">
        <v>674</v>
      </c>
      <c r="Q82" s="212" t="s">
        <v>674</v>
      </c>
      <c r="R82" s="212" t="s">
        <v>674</v>
      </c>
      <c r="S82" s="212" t="s">
        <v>675</v>
      </c>
      <c r="T82" s="212" t="s">
        <v>674</v>
      </c>
      <c r="U82" s="212" t="s">
        <v>674</v>
      </c>
      <c r="V82" s="212" t="s">
        <v>674</v>
      </c>
    </row>
    <row r="83" spans="2:22" ht="30" x14ac:dyDescent="0.25">
      <c r="B83" s="222" t="s">
        <v>733</v>
      </c>
      <c r="C83" s="212" t="s">
        <v>924</v>
      </c>
      <c r="D83" s="212" t="s">
        <v>678</v>
      </c>
      <c r="E83" s="212" t="s">
        <v>696</v>
      </c>
      <c r="F83" s="216">
        <v>42383</v>
      </c>
      <c r="G83" s="216">
        <v>42697</v>
      </c>
      <c r="H83" s="212" t="s">
        <v>674</v>
      </c>
      <c r="I83" s="212" t="s">
        <v>674</v>
      </c>
      <c r="J83" s="212" t="s">
        <v>674</v>
      </c>
      <c r="K83" s="212" t="s">
        <v>674</v>
      </c>
      <c r="L83" s="212" t="s">
        <v>674</v>
      </c>
      <c r="M83" s="212" t="s">
        <v>674</v>
      </c>
      <c r="N83" s="212" t="s">
        <v>675</v>
      </c>
      <c r="O83" s="212" t="s">
        <v>674</v>
      </c>
      <c r="P83" s="212" t="s">
        <v>674</v>
      </c>
      <c r="Q83" s="212" t="s">
        <v>674</v>
      </c>
      <c r="R83" s="212" t="s">
        <v>674</v>
      </c>
      <c r="S83" s="212" t="s">
        <v>675</v>
      </c>
      <c r="T83" s="212" t="s">
        <v>674</v>
      </c>
      <c r="U83" s="212" t="s">
        <v>674</v>
      </c>
      <c r="V83" s="212" t="s">
        <v>674</v>
      </c>
    </row>
    <row r="84" spans="2:22" ht="30" x14ac:dyDescent="0.25">
      <c r="B84" s="222" t="s">
        <v>733</v>
      </c>
      <c r="C84" s="212" t="s">
        <v>923</v>
      </c>
      <c r="D84" s="212" t="s">
        <v>678</v>
      </c>
      <c r="E84" s="212" t="s">
        <v>736</v>
      </c>
      <c r="F84" s="216">
        <v>42374</v>
      </c>
      <c r="G84" s="216">
        <v>42699</v>
      </c>
      <c r="H84" s="212" t="s">
        <v>674</v>
      </c>
      <c r="I84" s="212" t="s">
        <v>674</v>
      </c>
      <c r="J84" s="212" t="s">
        <v>674</v>
      </c>
      <c r="K84" s="212" t="s">
        <v>674</v>
      </c>
      <c r="L84" s="212" t="s">
        <v>674</v>
      </c>
      <c r="M84" s="212" t="s">
        <v>674</v>
      </c>
      <c r="N84" s="212" t="s">
        <v>675</v>
      </c>
      <c r="O84" s="212" t="s">
        <v>674</v>
      </c>
      <c r="P84" s="212" t="s">
        <v>674</v>
      </c>
      <c r="Q84" s="212" t="s">
        <v>674</v>
      </c>
      <c r="R84" s="212" t="s">
        <v>674</v>
      </c>
      <c r="S84" s="212" t="s">
        <v>675</v>
      </c>
      <c r="T84" s="212" t="s">
        <v>674</v>
      </c>
      <c r="U84" s="212" t="s">
        <v>674</v>
      </c>
      <c r="V84" s="212" t="s">
        <v>674</v>
      </c>
    </row>
    <row r="85" spans="2:22" ht="30" x14ac:dyDescent="0.25">
      <c r="B85" s="222" t="s">
        <v>733</v>
      </c>
      <c r="C85" s="212" t="s">
        <v>922</v>
      </c>
      <c r="D85" s="212" t="s">
        <v>678</v>
      </c>
      <c r="E85" s="212" t="s">
        <v>737</v>
      </c>
      <c r="F85" s="216">
        <v>42738</v>
      </c>
      <c r="G85" s="216">
        <v>42759</v>
      </c>
      <c r="H85" s="212" t="s">
        <v>674</v>
      </c>
      <c r="I85" s="212" t="s">
        <v>674</v>
      </c>
      <c r="J85" s="212" t="s">
        <v>674</v>
      </c>
      <c r="K85" s="212" t="s">
        <v>674</v>
      </c>
      <c r="L85" s="212" t="s">
        <v>674</v>
      </c>
      <c r="M85" s="212" t="s">
        <v>674</v>
      </c>
      <c r="N85" s="212" t="s">
        <v>675</v>
      </c>
      <c r="O85" s="212" t="s">
        <v>674</v>
      </c>
      <c r="P85" s="212" t="s">
        <v>674</v>
      </c>
      <c r="Q85" s="212" t="s">
        <v>674</v>
      </c>
      <c r="R85" s="212" t="s">
        <v>674</v>
      </c>
      <c r="S85" s="212" t="s">
        <v>674</v>
      </c>
      <c r="T85" s="212" t="s">
        <v>674</v>
      </c>
      <c r="U85" s="212" t="s">
        <v>674</v>
      </c>
      <c r="V85" s="212" t="s">
        <v>674</v>
      </c>
    </row>
    <row r="86" spans="2:22" ht="30" x14ac:dyDescent="0.25">
      <c r="B86" s="222" t="s">
        <v>733</v>
      </c>
      <c r="C86" s="212" t="s">
        <v>922</v>
      </c>
      <c r="D86" s="212" t="s">
        <v>678</v>
      </c>
      <c r="E86" s="212" t="s">
        <v>738</v>
      </c>
      <c r="F86" s="216">
        <v>42948</v>
      </c>
      <c r="G86" s="216">
        <v>42955</v>
      </c>
      <c r="H86" s="212" t="s">
        <v>674</v>
      </c>
      <c r="I86" s="212" t="s">
        <v>674</v>
      </c>
      <c r="J86" s="212" t="s">
        <v>674</v>
      </c>
      <c r="K86" s="212" t="s">
        <v>674</v>
      </c>
      <c r="L86" s="212" t="s">
        <v>674</v>
      </c>
      <c r="M86" s="212" t="s">
        <v>674</v>
      </c>
      <c r="N86" s="212" t="s">
        <v>675</v>
      </c>
      <c r="O86" s="212" t="s">
        <v>674</v>
      </c>
      <c r="P86" s="212" t="s">
        <v>674</v>
      </c>
      <c r="Q86" s="212" t="s">
        <v>674</v>
      </c>
      <c r="R86" s="212" t="s">
        <v>674</v>
      </c>
      <c r="S86" s="212" t="s">
        <v>674</v>
      </c>
      <c r="T86" s="212" t="s">
        <v>674</v>
      </c>
      <c r="U86" s="212" t="s">
        <v>674</v>
      </c>
      <c r="V86" s="212" t="s">
        <v>674</v>
      </c>
    </row>
    <row r="87" spans="2:22" ht="30" x14ac:dyDescent="0.25">
      <c r="B87" s="222" t="s">
        <v>733</v>
      </c>
      <c r="C87" s="212" t="s">
        <v>922</v>
      </c>
      <c r="D87" s="212" t="s">
        <v>678</v>
      </c>
      <c r="E87" s="212" t="s">
        <v>740</v>
      </c>
      <c r="F87" s="216">
        <v>43076</v>
      </c>
      <c r="G87" s="212" t="s">
        <v>921</v>
      </c>
      <c r="H87" s="212" t="s">
        <v>674</v>
      </c>
      <c r="I87" s="212" t="s">
        <v>674</v>
      </c>
      <c r="J87" s="212" t="s">
        <v>674</v>
      </c>
      <c r="K87" s="212" t="s">
        <v>674</v>
      </c>
      <c r="L87" s="212" t="s">
        <v>674</v>
      </c>
      <c r="M87" s="212" t="s">
        <v>674</v>
      </c>
      <c r="N87" s="212" t="s">
        <v>675</v>
      </c>
      <c r="O87" s="212" t="s">
        <v>674</v>
      </c>
      <c r="P87" s="212" t="s">
        <v>674</v>
      </c>
      <c r="Q87" s="212" t="s">
        <v>674</v>
      </c>
      <c r="R87" s="212" t="s">
        <v>674</v>
      </c>
      <c r="S87" s="212" t="s">
        <v>674</v>
      </c>
      <c r="T87" s="212" t="s">
        <v>674</v>
      </c>
      <c r="U87" s="212" t="s">
        <v>674</v>
      </c>
      <c r="V87" s="212" t="s">
        <v>674</v>
      </c>
    </row>
    <row r="88" spans="2:22" ht="30" x14ac:dyDescent="0.25">
      <c r="B88" s="222" t="s">
        <v>733</v>
      </c>
      <c r="C88" s="212" t="s">
        <v>920</v>
      </c>
      <c r="D88" s="212" t="s">
        <v>678</v>
      </c>
      <c r="E88" s="212" t="s">
        <v>741</v>
      </c>
      <c r="F88" s="216">
        <v>42736</v>
      </c>
      <c r="G88" s="216">
        <v>43008</v>
      </c>
      <c r="H88" s="212" t="s">
        <v>674</v>
      </c>
      <c r="I88" s="212" t="s">
        <v>674</v>
      </c>
      <c r="J88" s="212" t="s">
        <v>674</v>
      </c>
      <c r="K88" s="212" t="s">
        <v>674</v>
      </c>
      <c r="L88" s="212" t="s">
        <v>674</v>
      </c>
      <c r="M88" s="212" t="s">
        <v>674</v>
      </c>
      <c r="N88" s="212" t="s">
        <v>675</v>
      </c>
      <c r="O88" s="212" t="s">
        <v>674</v>
      </c>
      <c r="P88" s="212" t="s">
        <v>674</v>
      </c>
      <c r="Q88" s="212" t="s">
        <v>674</v>
      </c>
      <c r="R88" s="212" t="s">
        <v>674</v>
      </c>
      <c r="S88" s="212" t="s">
        <v>675</v>
      </c>
      <c r="T88" s="212" t="s">
        <v>674</v>
      </c>
      <c r="U88" s="212" t="s">
        <v>674</v>
      </c>
      <c r="V88" s="212" t="s">
        <v>674</v>
      </c>
    </row>
    <row r="89" spans="2:22" ht="30" x14ac:dyDescent="0.25">
      <c r="B89" s="222" t="s">
        <v>733</v>
      </c>
      <c r="C89" s="212" t="s">
        <v>743</v>
      </c>
      <c r="D89" s="212" t="s">
        <v>250</v>
      </c>
      <c r="E89" s="222" t="s">
        <v>753</v>
      </c>
      <c r="F89" s="216">
        <v>43950</v>
      </c>
      <c r="G89" s="216">
        <v>43964</v>
      </c>
      <c r="H89" s="222" t="s">
        <v>674</v>
      </c>
      <c r="I89" s="222" t="s">
        <v>674</v>
      </c>
      <c r="J89" s="222" t="s">
        <v>674</v>
      </c>
      <c r="K89" s="222" t="s">
        <v>674</v>
      </c>
      <c r="L89" s="222" t="s">
        <v>674</v>
      </c>
      <c r="M89" s="222" t="s">
        <v>674</v>
      </c>
      <c r="N89" s="222" t="s">
        <v>675</v>
      </c>
      <c r="O89" s="222" t="s">
        <v>675</v>
      </c>
      <c r="P89" s="222" t="s">
        <v>674</v>
      </c>
      <c r="Q89" s="222" t="s">
        <v>674</v>
      </c>
      <c r="R89" s="222" t="s">
        <v>674</v>
      </c>
      <c r="S89" s="222" t="s">
        <v>674</v>
      </c>
      <c r="T89" s="222" t="s">
        <v>674</v>
      </c>
      <c r="U89" s="222" t="s">
        <v>674</v>
      </c>
      <c r="V89" s="222" t="s">
        <v>674</v>
      </c>
    </row>
    <row r="90" spans="2:22" ht="30" x14ac:dyDescent="0.25">
      <c r="B90" s="222" t="s">
        <v>733</v>
      </c>
      <c r="C90" s="212" t="s">
        <v>743</v>
      </c>
      <c r="D90" s="212" t="s">
        <v>250</v>
      </c>
      <c r="E90" s="45" t="s">
        <v>745</v>
      </c>
      <c r="F90" s="216">
        <v>43763</v>
      </c>
      <c r="G90" s="216">
        <v>43818</v>
      </c>
      <c r="H90" s="212" t="s">
        <v>674</v>
      </c>
      <c r="I90" s="212" t="s">
        <v>674</v>
      </c>
      <c r="J90" s="212" t="s">
        <v>674</v>
      </c>
      <c r="K90" s="212" t="s">
        <v>674</v>
      </c>
      <c r="L90" s="212" t="s">
        <v>674</v>
      </c>
      <c r="M90" s="212" t="s">
        <v>674</v>
      </c>
      <c r="N90" s="212" t="s">
        <v>674</v>
      </c>
      <c r="O90" s="212" t="s">
        <v>675</v>
      </c>
      <c r="P90" s="212" t="s">
        <v>675</v>
      </c>
      <c r="Q90" s="212" t="s">
        <v>674</v>
      </c>
      <c r="R90" s="212" t="s">
        <v>674</v>
      </c>
      <c r="S90" s="212" t="s">
        <v>674</v>
      </c>
      <c r="T90" s="212" t="s">
        <v>674</v>
      </c>
      <c r="U90" s="212" t="s">
        <v>674</v>
      </c>
      <c r="V90" s="212" t="s">
        <v>674</v>
      </c>
    </row>
    <row r="91" spans="2:22" ht="30" x14ac:dyDescent="0.25">
      <c r="B91" s="222" t="s">
        <v>733</v>
      </c>
      <c r="C91" s="212" t="s">
        <v>744</v>
      </c>
      <c r="D91" s="212" t="s">
        <v>678</v>
      </c>
      <c r="E91" s="45" t="s">
        <v>747</v>
      </c>
      <c r="F91" s="216">
        <v>43479</v>
      </c>
      <c r="G91" s="216">
        <v>43830</v>
      </c>
      <c r="H91" s="212" t="s">
        <v>674</v>
      </c>
      <c r="I91" s="212" t="s">
        <v>674</v>
      </c>
      <c r="J91" s="212" t="s">
        <v>674</v>
      </c>
      <c r="K91" s="212" t="s">
        <v>674</v>
      </c>
      <c r="L91" s="212" t="s">
        <v>674</v>
      </c>
      <c r="M91" s="212" t="s">
        <v>674</v>
      </c>
      <c r="N91" s="212" t="s">
        <v>674</v>
      </c>
      <c r="O91" s="212" t="s">
        <v>675</v>
      </c>
      <c r="P91" s="212" t="s">
        <v>675</v>
      </c>
      <c r="Q91" s="212" t="s">
        <v>674</v>
      </c>
      <c r="R91" s="212" t="s">
        <v>674</v>
      </c>
      <c r="S91" s="212" t="s">
        <v>674</v>
      </c>
      <c r="T91" s="212" t="s">
        <v>674</v>
      </c>
      <c r="U91" s="212" t="s">
        <v>674</v>
      </c>
      <c r="V91" s="212" t="s">
        <v>674</v>
      </c>
    </row>
    <row r="92" spans="2:22" ht="30" x14ac:dyDescent="0.25">
      <c r="B92" s="222" t="s">
        <v>733</v>
      </c>
      <c r="C92" s="212" t="s">
        <v>743</v>
      </c>
      <c r="D92" s="212" t="s">
        <v>678</v>
      </c>
      <c r="E92" s="45" t="s">
        <v>746</v>
      </c>
      <c r="F92" s="216">
        <v>43959</v>
      </c>
      <c r="G92" s="216">
        <v>42139</v>
      </c>
      <c r="H92" s="212" t="s">
        <v>674</v>
      </c>
      <c r="I92" s="212" t="s">
        <v>674</v>
      </c>
      <c r="J92" s="212" t="s">
        <v>674</v>
      </c>
      <c r="K92" s="212" t="s">
        <v>674</v>
      </c>
      <c r="L92" s="212" t="s">
        <v>674</v>
      </c>
      <c r="M92" s="212" t="s">
        <v>674</v>
      </c>
      <c r="N92" s="212" t="s">
        <v>675</v>
      </c>
      <c r="O92" s="212" t="s">
        <v>674</v>
      </c>
      <c r="P92" s="212" t="s">
        <v>674</v>
      </c>
      <c r="Q92" s="212" t="s">
        <v>674</v>
      </c>
      <c r="R92" s="212" t="s">
        <v>674</v>
      </c>
      <c r="S92" s="212" t="s">
        <v>674</v>
      </c>
      <c r="T92" s="212" t="s">
        <v>674</v>
      </c>
      <c r="U92" s="212" t="s">
        <v>674</v>
      </c>
      <c r="V92" s="212" t="s">
        <v>674</v>
      </c>
    </row>
    <row r="93" spans="2:22" ht="30" x14ac:dyDescent="0.25">
      <c r="B93" s="222" t="s">
        <v>733</v>
      </c>
      <c r="C93" s="212" t="s">
        <v>743</v>
      </c>
      <c r="D93" s="212" t="s">
        <v>678</v>
      </c>
      <c r="E93" s="45" t="s">
        <v>748</v>
      </c>
      <c r="F93" s="216">
        <v>44176</v>
      </c>
      <c r="G93" s="216">
        <v>44187</v>
      </c>
      <c r="H93" s="212" t="s">
        <v>674</v>
      </c>
      <c r="I93" s="212" t="s">
        <v>674</v>
      </c>
      <c r="J93" s="212" t="s">
        <v>674</v>
      </c>
      <c r="K93" s="212" t="s">
        <v>674</v>
      </c>
      <c r="L93" s="212" t="s">
        <v>674</v>
      </c>
      <c r="M93" s="212" t="s">
        <v>674</v>
      </c>
      <c r="N93" s="212" t="s">
        <v>675</v>
      </c>
      <c r="O93" s="212" t="s">
        <v>674</v>
      </c>
      <c r="P93" s="212" t="s">
        <v>674</v>
      </c>
      <c r="Q93" s="212" t="s">
        <v>674</v>
      </c>
      <c r="R93" s="212" t="s">
        <v>674</v>
      </c>
      <c r="S93" s="212" t="s">
        <v>674</v>
      </c>
      <c r="T93" s="212" t="s">
        <v>674</v>
      </c>
      <c r="U93" s="212" t="s">
        <v>674</v>
      </c>
      <c r="V93" s="212" t="s">
        <v>674</v>
      </c>
    </row>
    <row r="94" spans="2:22" ht="30" x14ac:dyDescent="0.25">
      <c r="B94" s="222" t="s">
        <v>733</v>
      </c>
      <c r="C94" s="212" t="s">
        <v>749</v>
      </c>
      <c r="D94" s="212" t="s">
        <v>250</v>
      </c>
      <c r="E94" s="45" t="s">
        <v>750</v>
      </c>
      <c r="F94" s="216">
        <v>44075</v>
      </c>
      <c r="G94" s="223">
        <v>44195</v>
      </c>
      <c r="H94" s="212" t="s">
        <v>674</v>
      </c>
      <c r="I94" s="212" t="s">
        <v>674</v>
      </c>
      <c r="J94" s="212" t="s">
        <v>674</v>
      </c>
      <c r="K94" s="212" t="s">
        <v>674</v>
      </c>
      <c r="L94" s="212" t="s">
        <v>674</v>
      </c>
      <c r="M94" s="212" t="s">
        <v>674</v>
      </c>
      <c r="N94" s="212" t="s">
        <v>675</v>
      </c>
      <c r="O94" s="212" t="s">
        <v>677</v>
      </c>
      <c r="P94" s="212" t="s">
        <v>677</v>
      </c>
      <c r="Q94" s="212" t="s">
        <v>674</v>
      </c>
      <c r="R94" s="212" t="s">
        <v>674</v>
      </c>
      <c r="S94" s="212" t="s">
        <v>674</v>
      </c>
      <c r="T94" s="212" t="s">
        <v>674</v>
      </c>
      <c r="U94" s="212" t="s">
        <v>674</v>
      </c>
      <c r="V94" s="212" t="s">
        <v>674</v>
      </c>
    </row>
    <row r="95" spans="2:22" ht="30" x14ac:dyDescent="0.25">
      <c r="B95" s="222" t="s">
        <v>733</v>
      </c>
      <c r="C95" s="212" t="s">
        <v>751</v>
      </c>
      <c r="D95" s="212" t="s">
        <v>678</v>
      </c>
      <c r="E95" s="45"/>
      <c r="F95" s="216">
        <v>43876</v>
      </c>
      <c r="G95" s="216">
        <v>43990</v>
      </c>
      <c r="H95" s="212" t="s">
        <v>674</v>
      </c>
      <c r="I95" s="212" t="s">
        <v>674</v>
      </c>
      <c r="J95" s="212" t="s">
        <v>674</v>
      </c>
      <c r="K95" s="212" t="s">
        <v>674</v>
      </c>
      <c r="L95" s="212" t="s">
        <v>674</v>
      </c>
      <c r="M95" s="212" t="s">
        <v>674</v>
      </c>
      <c r="N95" s="212" t="s">
        <v>674</v>
      </c>
      <c r="O95" s="212" t="s">
        <v>675</v>
      </c>
      <c r="P95" s="212" t="s">
        <v>675</v>
      </c>
      <c r="Q95" s="212" t="s">
        <v>674</v>
      </c>
      <c r="R95" s="212" t="s">
        <v>674</v>
      </c>
      <c r="S95" s="212" t="s">
        <v>675</v>
      </c>
      <c r="T95" s="212" t="s">
        <v>674</v>
      </c>
      <c r="U95" s="212" t="s">
        <v>674</v>
      </c>
      <c r="V95" s="212" t="s">
        <v>674</v>
      </c>
    </row>
    <row r="96" spans="2:22" ht="30" x14ac:dyDescent="0.25">
      <c r="B96" s="222" t="s">
        <v>733</v>
      </c>
      <c r="C96" s="212" t="s">
        <v>743</v>
      </c>
      <c r="D96" s="212" t="s">
        <v>678</v>
      </c>
      <c r="E96" s="45" t="s">
        <v>752</v>
      </c>
      <c r="F96" s="216">
        <v>44301</v>
      </c>
      <c r="G96" s="216">
        <v>44309</v>
      </c>
      <c r="H96" s="212" t="s">
        <v>674</v>
      </c>
      <c r="I96" s="212" t="s">
        <v>674</v>
      </c>
      <c r="J96" s="212" t="s">
        <v>674</v>
      </c>
      <c r="K96" s="212" t="s">
        <v>674</v>
      </c>
      <c r="L96" s="212" t="s">
        <v>674</v>
      </c>
      <c r="M96" s="212" t="s">
        <v>674</v>
      </c>
      <c r="N96" s="212" t="s">
        <v>675</v>
      </c>
      <c r="O96" s="212" t="s">
        <v>675</v>
      </c>
      <c r="P96" s="212" t="s">
        <v>674</v>
      </c>
      <c r="Q96" s="212" t="s">
        <v>674</v>
      </c>
      <c r="R96" s="212" t="s">
        <v>674</v>
      </c>
      <c r="S96" s="212" t="s">
        <v>674</v>
      </c>
      <c r="T96" s="212" t="s">
        <v>674</v>
      </c>
      <c r="U96" s="212" t="s">
        <v>674</v>
      </c>
      <c r="V96" s="212" t="s">
        <v>674</v>
      </c>
    </row>
    <row r="97" spans="2:22" ht="30" x14ac:dyDescent="0.25">
      <c r="B97" s="222" t="s">
        <v>733</v>
      </c>
      <c r="C97" s="212" t="s">
        <v>754</v>
      </c>
      <c r="D97" s="212" t="s">
        <v>755</v>
      </c>
      <c r="E97" s="219" t="s">
        <v>757</v>
      </c>
      <c r="F97" s="216">
        <v>40969</v>
      </c>
      <c r="G97" s="216">
        <v>42410</v>
      </c>
      <c r="H97" s="212" t="s">
        <v>674</v>
      </c>
      <c r="I97" s="212" t="s">
        <v>674</v>
      </c>
      <c r="J97" s="212" t="s">
        <v>675</v>
      </c>
      <c r="K97" s="212" t="s">
        <v>674</v>
      </c>
      <c r="L97" s="212" t="s">
        <v>674</v>
      </c>
      <c r="M97" s="212" t="s">
        <v>674</v>
      </c>
      <c r="N97" s="212" t="s">
        <v>675</v>
      </c>
      <c r="O97" s="212" t="s">
        <v>674</v>
      </c>
      <c r="P97" s="212" t="s">
        <v>675</v>
      </c>
      <c r="Q97" s="212" t="s">
        <v>674</v>
      </c>
      <c r="R97" s="212" t="s">
        <v>674</v>
      </c>
      <c r="S97" s="212" t="s">
        <v>674</v>
      </c>
      <c r="T97" s="212" t="s">
        <v>674</v>
      </c>
      <c r="U97" s="212" t="s">
        <v>674</v>
      </c>
      <c r="V97" s="212" t="s">
        <v>675</v>
      </c>
    </row>
    <row r="98" spans="2:22" ht="35.25" customHeight="1" x14ac:dyDescent="0.25">
      <c r="B98" s="222" t="s">
        <v>642</v>
      </c>
      <c r="C98" s="212" t="s">
        <v>756</v>
      </c>
      <c r="D98" s="212" t="s">
        <v>755</v>
      </c>
      <c r="E98" s="219" t="s">
        <v>757</v>
      </c>
      <c r="F98" s="216">
        <v>38565</v>
      </c>
      <c r="G98" s="216">
        <v>39099</v>
      </c>
      <c r="H98" s="212" t="s">
        <v>674</v>
      </c>
      <c r="I98" s="212" t="s">
        <v>674</v>
      </c>
      <c r="J98" s="212" t="s">
        <v>674</v>
      </c>
      <c r="K98" s="212" t="s">
        <v>674</v>
      </c>
      <c r="L98" s="212" t="s">
        <v>674</v>
      </c>
      <c r="M98" s="212" t="s">
        <v>674</v>
      </c>
      <c r="N98" s="212" t="s">
        <v>675</v>
      </c>
      <c r="O98" s="212" t="s">
        <v>677</v>
      </c>
      <c r="P98" s="212" t="s">
        <v>677</v>
      </c>
      <c r="Q98" s="212" t="s">
        <v>674</v>
      </c>
      <c r="R98" s="212" t="s">
        <v>674</v>
      </c>
      <c r="S98" s="212" t="s">
        <v>675</v>
      </c>
      <c r="T98" s="212" t="s">
        <v>675</v>
      </c>
      <c r="U98" s="212" t="s">
        <v>675</v>
      </c>
      <c r="V98" s="212" t="s">
        <v>675</v>
      </c>
    </row>
    <row r="99" spans="2:22" ht="30" x14ac:dyDescent="0.25">
      <c r="B99" s="212" t="s">
        <v>658</v>
      </c>
      <c r="C99" s="212" t="s">
        <v>787</v>
      </c>
      <c r="D99" s="212" t="s">
        <v>250</v>
      </c>
      <c r="E99" s="222" t="s">
        <v>792</v>
      </c>
      <c r="F99" s="216">
        <v>43600</v>
      </c>
      <c r="G99" s="216">
        <v>43605</v>
      </c>
      <c r="H99" s="222" t="s">
        <v>674</v>
      </c>
      <c r="I99" s="222" t="s">
        <v>675</v>
      </c>
      <c r="J99" s="222" t="s">
        <v>674</v>
      </c>
      <c r="K99" s="222" t="s">
        <v>674</v>
      </c>
      <c r="L99" s="222" t="s">
        <v>674</v>
      </c>
      <c r="M99" s="222" t="s">
        <v>674</v>
      </c>
      <c r="N99" s="222" t="s">
        <v>675</v>
      </c>
      <c r="O99" s="222" t="s">
        <v>675</v>
      </c>
      <c r="P99" s="222" t="s">
        <v>675</v>
      </c>
      <c r="Q99" s="222" t="s">
        <v>674</v>
      </c>
      <c r="R99" s="222" t="s">
        <v>674</v>
      </c>
      <c r="S99" s="222" t="s">
        <v>674</v>
      </c>
      <c r="T99" s="222" t="s">
        <v>674</v>
      </c>
      <c r="U99" s="222" t="s">
        <v>674</v>
      </c>
      <c r="V99" s="222" t="s">
        <v>674</v>
      </c>
    </row>
    <row r="100" spans="2:22" ht="30" x14ac:dyDescent="0.25">
      <c r="B100" s="212" t="s">
        <v>658</v>
      </c>
      <c r="C100" s="212" t="s">
        <v>710</v>
      </c>
      <c r="D100" s="212" t="s">
        <v>250</v>
      </c>
      <c r="E100" s="222" t="s">
        <v>793</v>
      </c>
      <c r="F100" s="216">
        <v>43621</v>
      </c>
      <c r="G100" s="216">
        <v>43692</v>
      </c>
      <c r="H100" s="222" t="s">
        <v>674</v>
      </c>
      <c r="I100" s="222" t="s">
        <v>675</v>
      </c>
      <c r="J100" s="222" t="s">
        <v>674</v>
      </c>
      <c r="K100" s="222" t="s">
        <v>674</v>
      </c>
      <c r="L100" s="222" t="s">
        <v>674</v>
      </c>
      <c r="M100" s="222" t="s">
        <v>674</v>
      </c>
      <c r="N100" s="222" t="s">
        <v>675</v>
      </c>
      <c r="O100" s="222" t="s">
        <v>675</v>
      </c>
      <c r="P100" s="222" t="s">
        <v>675</v>
      </c>
      <c r="Q100" s="222" t="s">
        <v>674</v>
      </c>
      <c r="R100" s="222" t="s">
        <v>674</v>
      </c>
      <c r="S100" s="222" t="s">
        <v>674</v>
      </c>
      <c r="T100" s="222" t="s">
        <v>674</v>
      </c>
      <c r="U100" s="222" t="s">
        <v>674</v>
      </c>
      <c r="V100" s="222" t="s">
        <v>674</v>
      </c>
    </row>
    <row r="101" spans="2:22" ht="30" x14ac:dyDescent="0.25">
      <c r="B101" s="212" t="s">
        <v>658</v>
      </c>
      <c r="C101" s="212" t="s">
        <v>788</v>
      </c>
      <c r="D101" s="212" t="s">
        <v>678</v>
      </c>
      <c r="E101" s="222" t="s">
        <v>794</v>
      </c>
      <c r="F101" s="216">
        <v>43625</v>
      </c>
      <c r="G101" s="216">
        <v>43689</v>
      </c>
      <c r="H101" s="222" t="s">
        <v>674</v>
      </c>
      <c r="I101" s="222" t="s">
        <v>675</v>
      </c>
      <c r="J101" s="222" t="s">
        <v>674</v>
      </c>
      <c r="K101" s="222" t="s">
        <v>674</v>
      </c>
      <c r="L101" s="222" t="s">
        <v>674</v>
      </c>
      <c r="M101" s="222" t="s">
        <v>674</v>
      </c>
      <c r="N101" s="222" t="s">
        <v>675</v>
      </c>
      <c r="O101" s="222" t="s">
        <v>675</v>
      </c>
      <c r="P101" s="222" t="s">
        <v>674</v>
      </c>
      <c r="Q101" s="222" t="s">
        <v>674</v>
      </c>
      <c r="R101" s="222" t="s">
        <v>674</v>
      </c>
      <c r="S101" s="222" t="s">
        <v>674</v>
      </c>
      <c r="T101" s="222" t="s">
        <v>674</v>
      </c>
      <c r="U101" s="222" t="s">
        <v>674</v>
      </c>
      <c r="V101" s="222" t="s">
        <v>674</v>
      </c>
    </row>
    <row r="102" spans="2:22" ht="30" x14ac:dyDescent="0.25">
      <c r="B102" s="212" t="s">
        <v>658</v>
      </c>
      <c r="C102" s="212" t="s">
        <v>789</v>
      </c>
      <c r="D102" s="212" t="s">
        <v>678</v>
      </c>
      <c r="E102" s="222" t="s">
        <v>792</v>
      </c>
      <c r="F102" s="216">
        <v>43692</v>
      </c>
      <c r="G102" s="216">
        <v>43818</v>
      </c>
      <c r="H102" s="222" t="s">
        <v>674</v>
      </c>
      <c r="I102" s="222" t="s">
        <v>675</v>
      </c>
      <c r="J102" s="222" t="s">
        <v>674</v>
      </c>
      <c r="K102" s="222" t="s">
        <v>674</v>
      </c>
      <c r="L102" s="222" t="s">
        <v>674</v>
      </c>
      <c r="M102" s="222" t="s">
        <v>674</v>
      </c>
      <c r="N102" s="222" t="s">
        <v>675</v>
      </c>
      <c r="O102" s="222" t="s">
        <v>675</v>
      </c>
      <c r="P102" s="222" t="s">
        <v>675</v>
      </c>
      <c r="Q102" s="222" t="s">
        <v>674</v>
      </c>
      <c r="R102" s="222" t="s">
        <v>674</v>
      </c>
      <c r="S102" s="222" t="s">
        <v>675</v>
      </c>
      <c r="T102" s="222" t="s">
        <v>674</v>
      </c>
      <c r="U102" s="222" t="s">
        <v>674</v>
      </c>
      <c r="V102" s="222" t="s">
        <v>674</v>
      </c>
    </row>
    <row r="103" spans="2:22" ht="30" x14ac:dyDescent="0.25">
      <c r="B103" s="212" t="s">
        <v>658</v>
      </c>
      <c r="C103" s="212" t="s">
        <v>790</v>
      </c>
      <c r="D103" s="212" t="s">
        <v>250</v>
      </c>
      <c r="E103" s="222" t="s">
        <v>795</v>
      </c>
      <c r="F103" s="216">
        <v>43676</v>
      </c>
      <c r="G103" s="216">
        <v>43679</v>
      </c>
      <c r="H103" s="222" t="s">
        <v>674</v>
      </c>
      <c r="I103" s="222" t="s">
        <v>674</v>
      </c>
      <c r="J103" s="222" t="s">
        <v>674</v>
      </c>
      <c r="K103" s="222" t="s">
        <v>674</v>
      </c>
      <c r="L103" s="222" t="s">
        <v>674</v>
      </c>
      <c r="M103" s="222" t="s">
        <v>674</v>
      </c>
      <c r="N103" s="222" t="s">
        <v>677</v>
      </c>
      <c r="O103" s="222" t="s">
        <v>675</v>
      </c>
      <c r="P103" s="222" t="s">
        <v>675</v>
      </c>
      <c r="Q103" s="222" t="s">
        <v>674</v>
      </c>
      <c r="R103" s="222" t="s">
        <v>674</v>
      </c>
      <c r="S103" s="222" t="s">
        <v>675</v>
      </c>
      <c r="T103" s="222" t="s">
        <v>674</v>
      </c>
      <c r="U103" s="222" t="s">
        <v>675</v>
      </c>
      <c r="V103" s="222" t="s">
        <v>674</v>
      </c>
    </row>
    <row r="104" spans="2:22" ht="30" x14ac:dyDescent="0.25">
      <c r="B104" s="212" t="s">
        <v>658</v>
      </c>
      <c r="C104" s="212" t="s">
        <v>791</v>
      </c>
      <c r="D104" s="212" t="s">
        <v>250</v>
      </c>
      <c r="E104" s="222" t="s">
        <v>796</v>
      </c>
      <c r="F104" s="223">
        <v>43333</v>
      </c>
      <c r="G104" s="216">
        <v>43350</v>
      </c>
      <c r="H104" s="222" t="s">
        <v>674</v>
      </c>
      <c r="I104" s="222" t="s">
        <v>675</v>
      </c>
      <c r="J104" s="222" t="s">
        <v>674</v>
      </c>
      <c r="K104" s="222" t="s">
        <v>674</v>
      </c>
      <c r="L104" s="222" t="s">
        <v>674</v>
      </c>
      <c r="M104" s="222" t="s">
        <v>674</v>
      </c>
      <c r="N104" s="222" t="s">
        <v>675</v>
      </c>
      <c r="O104" s="222" t="s">
        <v>675</v>
      </c>
      <c r="P104" s="222" t="s">
        <v>675</v>
      </c>
      <c r="Q104" s="222" t="s">
        <v>674</v>
      </c>
      <c r="R104" s="222" t="s">
        <v>674</v>
      </c>
      <c r="S104" s="222" t="s">
        <v>674</v>
      </c>
      <c r="T104" s="222" t="s">
        <v>674</v>
      </c>
      <c r="U104" s="222" t="s">
        <v>674</v>
      </c>
      <c r="V104" s="222" t="s">
        <v>674</v>
      </c>
    </row>
    <row r="105" spans="2:22" ht="30" x14ac:dyDescent="0.25">
      <c r="B105" s="212" t="s">
        <v>658</v>
      </c>
      <c r="C105" s="212" t="s">
        <v>797</v>
      </c>
      <c r="D105" s="212" t="s">
        <v>250</v>
      </c>
      <c r="E105" s="45" t="s">
        <v>679</v>
      </c>
      <c r="F105" s="216">
        <v>42858</v>
      </c>
      <c r="G105" s="216">
        <v>42858</v>
      </c>
      <c r="H105" s="222" t="s">
        <v>674</v>
      </c>
      <c r="I105" s="222" t="s">
        <v>675</v>
      </c>
      <c r="J105" s="222" t="s">
        <v>674</v>
      </c>
      <c r="K105" s="222" t="s">
        <v>674</v>
      </c>
      <c r="L105" s="222" t="s">
        <v>674</v>
      </c>
      <c r="M105" s="222" t="s">
        <v>674</v>
      </c>
      <c r="N105" s="222" t="s">
        <v>675</v>
      </c>
      <c r="O105" s="222" t="s">
        <v>675</v>
      </c>
      <c r="P105" s="222" t="s">
        <v>675</v>
      </c>
      <c r="Q105" s="222" t="s">
        <v>674</v>
      </c>
      <c r="R105" s="222" t="s">
        <v>674</v>
      </c>
      <c r="S105" s="222" t="s">
        <v>674</v>
      </c>
      <c r="T105" s="222" t="s">
        <v>674</v>
      </c>
      <c r="U105" s="222" t="s">
        <v>674</v>
      </c>
      <c r="V105" s="222" t="s">
        <v>674</v>
      </c>
    </row>
    <row r="106" spans="2:22" ht="30" x14ac:dyDescent="0.25">
      <c r="B106" s="212" t="s">
        <v>658</v>
      </c>
      <c r="C106" s="212" t="s">
        <v>797</v>
      </c>
      <c r="D106" s="212" t="s">
        <v>250</v>
      </c>
      <c r="E106" s="45" t="s">
        <v>683</v>
      </c>
      <c r="F106" s="216">
        <v>42978</v>
      </c>
      <c r="G106" s="216">
        <v>42997</v>
      </c>
      <c r="H106" s="222" t="s">
        <v>674</v>
      </c>
      <c r="I106" s="222" t="s">
        <v>675</v>
      </c>
      <c r="J106" s="222" t="s">
        <v>674</v>
      </c>
      <c r="K106" s="222" t="s">
        <v>674</v>
      </c>
      <c r="L106" s="222" t="s">
        <v>674</v>
      </c>
      <c r="M106" s="222" t="s">
        <v>674</v>
      </c>
      <c r="N106" s="222" t="s">
        <v>675</v>
      </c>
      <c r="O106" s="222" t="s">
        <v>675</v>
      </c>
      <c r="P106" s="222" t="s">
        <v>675</v>
      </c>
      <c r="Q106" s="222" t="s">
        <v>674</v>
      </c>
      <c r="R106" s="222" t="s">
        <v>674</v>
      </c>
      <c r="S106" s="222" t="s">
        <v>674</v>
      </c>
      <c r="T106" s="222" t="s">
        <v>674</v>
      </c>
      <c r="U106" s="222" t="s">
        <v>674</v>
      </c>
      <c r="V106" s="222" t="s">
        <v>674</v>
      </c>
    </row>
    <row r="107" spans="2:22" ht="30" x14ac:dyDescent="0.25">
      <c r="B107" s="212" t="s">
        <v>658</v>
      </c>
      <c r="C107" s="212" t="s">
        <v>798</v>
      </c>
      <c r="D107" s="212" t="s">
        <v>250</v>
      </c>
      <c r="E107" s="45" t="s">
        <v>683</v>
      </c>
      <c r="F107" s="216">
        <v>42922</v>
      </c>
      <c r="G107" s="216">
        <v>43080</v>
      </c>
      <c r="H107" s="222" t="s">
        <v>674</v>
      </c>
      <c r="I107" s="222" t="s">
        <v>675</v>
      </c>
      <c r="J107" s="222" t="s">
        <v>674</v>
      </c>
      <c r="K107" s="222" t="s">
        <v>674</v>
      </c>
      <c r="L107" s="222" t="s">
        <v>674</v>
      </c>
      <c r="M107" s="222" t="s">
        <v>674</v>
      </c>
      <c r="N107" s="222" t="s">
        <v>675</v>
      </c>
      <c r="O107" s="222" t="s">
        <v>675</v>
      </c>
      <c r="P107" s="222" t="s">
        <v>675</v>
      </c>
      <c r="Q107" s="222" t="s">
        <v>674</v>
      </c>
      <c r="R107" s="222" t="s">
        <v>674</v>
      </c>
      <c r="S107" s="222" t="s">
        <v>674</v>
      </c>
      <c r="T107" s="222" t="s">
        <v>674</v>
      </c>
      <c r="U107" s="222" t="s">
        <v>674</v>
      </c>
      <c r="V107" s="222" t="s">
        <v>674</v>
      </c>
    </row>
    <row r="108" spans="2:22" ht="45" x14ac:dyDescent="0.25">
      <c r="B108" s="212" t="s">
        <v>658</v>
      </c>
      <c r="C108" s="212" t="s">
        <v>799</v>
      </c>
      <c r="D108" s="212" t="s">
        <v>250</v>
      </c>
      <c r="E108" s="45" t="s">
        <v>673</v>
      </c>
      <c r="F108" s="216">
        <v>42561</v>
      </c>
      <c r="G108" s="216">
        <v>43008</v>
      </c>
      <c r="H108" s="222" t="s">
        <v>674</v>
      </c>
      <c r="I108" s="222" t="s">
        <v>675</v>
      </c>
      <c r="J108" s="222" t="s">
        <v>674</v>
      </c>
      <c r="K108" s="222" t="s">
        <v>674</v>
      </c>
      <c r="L108" s="222" t="s">
        <v>674</v>
      </c>
      <c r="M108" s="222" t="s">
        <v>674</v>
      </c>
      <c r="N108" s="222" t="s">
        <v>675</v>
      </c>
      <c r="O108" s="222" t="s">
        <v>675</v>
      </c>
      <c r="P108" s="222" t="s">
        <v>675</v>
      </c>
      <c r="Q108" s="222" t="s">
        <v>674</v>
      </c>
      <c r="R108" s="222" t="s">
        <v>674</v>
      </c>
      <c r="S108" s="222" t="s">
        <v>674</v>
      </c>
      <c r="T108" s="222" t="s">
        <v>674</v>
      </c>
      <c r="U108" s="222" t="s">
        <v>674</v>
      </c>
      <c r="V108" s="222" t="s">
        <v>674</v>
      </c>
    </row>
    <row r="109" spans="2:22" ht="30" x14ac:dyDescent="0.25">
      <c r="B109" s="212" t="s">
        <v>658</v>
      </c>
      <c r="C109" s="212" t="s">
        <v>800</v>
      </c>
      <c r="D109" s="212" t="s">
        <v>678</v>
      </c>
      <c r="E109" s="45" t="s">
        <v>714</v>
      </c>
      <c r="F109" s="216">
        <v>42410</v>
      </c>
      <c r="G109" s="216">
        <v>42410</v>
      </c>
      <c r="H109" s="222" t="s">
        <v>674</v>
      </c>
      <c r="I109" s="222" t="s">
        <v>674</v>
      </c>
      <c r="J109" s="222" t="s">
        <v>674</v>
      </c>
      <c r="K109" s="222" t="s">
        <v>674</v>
      </c>
      <c r="L109" s="222" t="s">
        <v>674</v>
      </c>
      <c r="M109" s="222" t="s">
        <v>674</v>
      </c>
      <c r="N109" s="222" t="s">
        <v>675</v>
      </c>
      <c r="O109" s="222" t="s">
        <v>675</v>
      </c>
      <c r="P109" s="222" t="s">
        <v>675</v>
      </c>
      <c r="Q109" s="222" t="s">
        <v>674</v>
      </c>
      <c r="R109" s="222" t="s">
        <v>674</v>
      </c>
      <c r="S109" s="222" t="s">
        <v>674</v>
      </c>
      <c r="T109" s="222" t="s">
        <v>674</v>
      </c>
      <c r="U109" s="222" t="s">
        <v>674</v>
      </c>
      <c r="V109" s="222" t="s">
        <v>674</v>
      </c>
    </row>
    <row r="110" spans="2:22" ht="45" x14ac:dyDescent="0.25">
      <c r="B110" s="212" t="s">
        <v>658</v>
      </c>
      <c r="C110" s="212" t="s">
        <v>801</v>
      </c>
      <c r="D110" s="212" t="s">
        <v>250</v>
      </c>
      <c r="E110" s="45" t="s">
        <v>721</v>
      </c>
      <c r="F110" s="216">
        <v>42653</v>
      </c>
      <c r="G110" s="216">
        <v>42682</v>
      </c>
      <c r="H110" s="222" t="s">
        <v>674</v>
      </c>
      <c r="I110" s="222" t="s">
        <v>675</v>
      </c>
      <c r="J110" s="222" t="s">
        <v>675</v>
      </c>
      <c r="K110" s="222" t="s">
        <v>675</v>
      </c>
      <c r="L110" s="222" t="s">
        <v>674</v>
      </c>
      <c r="M110" s="222" t="s">
        <v>674</v>
      </c>
      <c r="N110" s="222" t="s">
        <v>675</v>
      </c>
      <c r="O110" s="222" t="s">
        <v>675</v>
      </c>
      <c r="P110" s="222" t="s">
        <v>675</v>
      </c>
      <c r="Q110" s="222" t="s">
        <v>674</v>
      </c>
      <c r="R110" s="222" t="s">
        <v>674</v>
      </c>
      <c r="S110" s="222" t="s">
        <v>674</v>
      </c>
      <c r="T110" s="222" t="s">
        <v>674</v>
      </c>
      <c r="U110" s="222" t="s">
        <v>674</v>
      </c>
      <c r="V110" s="222" t="s">
        <v>674</v>
      </c>
    </row>
    <row r="111" spans="2:22" ht="30" x14ac:dyDescent="0.25">
      <c r="B111" s="212" t="s">
        <v>658</v>
      </c>
      <c r="C111" s="212" t="s">
        <v>800</v>
      </c>
      <c r="D111" s="212" t="s">
        <v>250</v>
      </c>
      <c r="E111" s="45" t="s">
        <v>805</v>
      </c>
      <c r="F111" s="216">
        <v>42255</v>
      </c>
      <c r="G111" s="216" t="s">
        <v>804</v>
      </c>
      <c r="H111" s="222" t="s">
        <v>674</v>
      </c>
      <c r="I111" s="222" t="s">
        <v>675</v>
      </c>
      <c r="J111" s="222" t="s">
        <v>674</v>
      </c>
      <c r="K111" s="222" t="s">
        <v>674</v>
      </c>
      <c r="L111" s="222" t="s">
        <v>674</v>
      </c>
      <c r="M111" s="222" t="s">
        <v>674</v>
      </c>
      <c r="N111" s="222" t="s">
        <v>675</v>
      </c>
      <c r="O111" s="222" t="s">
        <v>675</v>
      </c>
      <c r="P111" s="222" t="s">
        <v>675</v>
      </c>
      <c r="Q111" s="222" t="s">
        <v>674</v>
      </c>
      <c r="R111" s="222" t="s">
        <v>674</v>
      </c>
      <c r="S111" s="222" t="s">
        <v>674</v>
      </c>
      <c r="T111" s="222" t="s">
        <v>674</v>
      </c>
      <c r="U111" s="222" t="s">
        <v>674</v>
      </c>
      <c r="V111" s="222" t="s">
        <v>674</v>
      </c>
    </row>
    <row r="112" spans="2:22" ht="30" x14ac:dyDescent="0.25">
      <c r="B112" s="212" t="s">
        <v>658</v>
      </c>
      <c r="C112" s="222" t="s">
        <v>999</v>
      </c>
      <c r="D112" s="212" t="s">
        <v>678</v>
      </c>
      <c r="E112" s="45" t="s">
        <v>1118</v>
      </c>
      <c r="F112" s="223">
        <v>39828</v>
      </c>
      <c r="G112" s="216">
        <v>40169</v>
      </c>
      <c r="H112" s="212" t="s">
        <v>674</v>
      </c>
      <c r="I112" s="212" t="s">
        <v>674</v>
      </c>
      <c r="J112" s="212" t="s">
        <v>675</v>
      </c>
      <c r="K112" s="212" t="s">
        <v>674</v>
      </c>
      <c r="L112" s="212" t="s">
        <v>674</v>
      </c>
      <c r="M112" s="212" t="s">
        <v>674</v>
      </c>
      <c r="N112" s="212" t="s">
        <v>674</v>
      </c>
      <c r="O112" s="212" t="s">
        <v>674</v>
      </c>
      <c r="P112" s="212" t="s">
        <v>674</v>
      </c>
      <c r="Q112" s="212" t="s">
        <v>674</v>
      </c>
      <c r="R112" s="212" t="s">
        <v>674</v>
      </c>
      <c r="S112" s="212" t="s">
        <v>674</v>
      </c>
      <c r="T112" s="212" t="s">
        <v>674</v>
      </c>
      <c r="U112" s="212" t="s">
        <v>674</v>
      </c>
      <c r="V112" s="212" t="s">
        <v>674</v>
      </c>
    </row>
    <row r="113" spans="2:23" ht="30" x14ac:dyDescent="0.25">
      <c r="B113" s="212" t="s">
        <v>658</v>
      </c>
      <c r="C113" s="222" t="s">
        <v>1000</v>
      </c>
      <c r="D113" s="212" t="s">
        <v>678</v>
      </c>
      <c r="E113" s="45" t="s">
        <v>1119</v>
      </c>
      <c r="F113" s="216">
        <v>42303</v>
      </c>
      <c r="G113" s="216">
        <v>42303</v>
      </c>
      <c r="H113" s="212" t="s">
        <v>674</v>
      </c>
      <c r="I113" s="212" t="s">
        <v>674</v>
      </c>
      <c r="J113" s="212" t="s">
        <v>674</v>
      </c>
      <c r="K113" s="212" t="s">
        <v>674</v>
      </c>
      <c r="L113" s="212" t="s">
        <v>674</v>
      </c>
      <c r="M113" s="212" t="s">
        <v>674</v>
      </c>
      <c r="N113" s="212" t="s">
        <v>674</v>
      </c>
      <c r="O113" s="212" t="s">
        <v>674</v>
      </c>
      <c r="P113" s="212" t="s">
        <v>674</v>
      </c>
      <c r="Q113" s="212" t="s">
        <v>674</v>
      </c>
      <c r="R113" s="212" t="s">
        <v>674</v>
      </c>
      <c r="S113" s="212" t="s">
        <v>674</v>
      </c>
      <c r="U113" s="212" t="s">
        <v>674</v>
      </c>
      <c r="V113" s="212" t="s">
        <v>674</v>
      </c>
    </row>
    <row r="114" spans="2:23" ht="30" x14ac:dyDescent="0.25">
      <c r="B114" s="212" t="s">
        <v>658</v>
      </c>
      <c r="C114" s="222" t="s">
        <v>1001</v>
      </c>
      <c r="D114" s="212" t="s">
        <v>678</v>
      </c>
      <c r="E114" s="45" t="s">
        <v>1120</v>
      </c>
      <c r="F114" s="216">
        <v>42194</v>
      </c>
      <c r="G114" s="216">
        <v>42226</v>
      </c>
      <c r="H114" s="212" t="s">
        <v>674</v>
      </c>
      <c r="I114" s="212" t="s">
        <v>674</v>
      </c>
      <c r="J114" s="212" t="s">
        <v>674</v>
      </c>
      <c r="K114" s="212" t="s">
        <v>674</v>
      </c>
      <c r="L114" s="212" t="s">
        <v>674</v>
      </c>
      <c r="M114" s="212" t="s">
        <v>674</v>
      </c>
      <c r="N114" s="212" t="s">
        <v>674</v>
      </c>
      <c r="O114" s="212" t="s">
        <v>674</v>
      </c>
      <c r="P114" s="212" t="s">
        <v>674</v>
      </c>
      <c r="Q114" s="212" t="s">
        <v>674</v>
      </c>
      <c r="R114" s="212" t="s">
        <v>674</v>
      </c>
      <c r="S114" s="212" t="s">
        <v>674</v>
      </c>
      <c r="T114" s="212" t="s">
        <v>674</v>
      </c>
      <c r="U114" s="212" t="s">
        <v>674</v>
      </c>
      <c r="V114" s="212" t="s">
        <v>674</v>
      </c>
    </row>
    <row r="115" spans="2:23" ht="30" x14ac:dyDescent="0.25">
      <c r="B115" s="212" t="s">
        <v>658</v>
      </c>
      <c r="C115" s="222" t="s">
        <v>1002</v>
      </c>
      <c r="D115" s="212" t="s">
        <v>678</v>
      </c>
      <c r="E115" s="45" t="s">
        <v>1121</v>
      </c>
      <c r="F115" s="216">
        <v>41933</v>
      </c>
      <c r="G115" s="216">
        <v>41953</v>
      </c>
      <c r="H115" s="212" t="s">
        <v>674</v>
      </c>
      <c r="I115" s="212" t="s">
        <v>674</v>
      </c>
      <c r="J115" s="212" t="s">
        <v>674</v>
      </c>
      <c r="K115" s="212" t="s">
        <v>674</v>
      </c>
      <c r="L115" s="212" t="s">
        <v>674</v>
      </c>
      <c r="M115" s="212" t="s">
        <v>674</v>
      </c>
      <c r="N115" s="212" t="s">
        <v>674</v>
      </c>
      <c r="O115" s="212" t="s">
        <v>674</v>
      </c>
      <c r="P115" s="212" t="s">
        <v>674</v>
      </c>
      <c r="Q115" s="212" t="s">
        <v>674</v>
      </c>
      <c r="R115" s="212" t="s">
        <v>674</v>
      </c>
      <c r="S115" s="212" t="s">
        <v>674</v>
      </c>
      <c r="T115" s="212" t="s">
        <v>675</v>
      </c>
      <c r="U115" s="212" t="s">
        <v>674</v>
      </c>
      <c r="V115" s="212" t="s">
        <v>1086</v>
      </c>
    </row>
    <row r="116" spans="2:23" ht="30" x14ac:dyDescent="0.25">
      <c r="B116" s="212" t="s">
        <v>658</v>
      </c>
      <c r="C116" s="222" t="s">
        <v>1003</v>
      </c>
      <c r="D116" s="212" t="s">
        <v>678</v>
      </c>
      <c r="E116" s="45" t="s">
        <v>1122</v>
      </c>
      <c r="F116" s="216">
        <v>42051</v>
      </c>
      <c r="G116" s="216">
        <v>41947</v>
      </c>
      <c r="H116" s="212" t="s">
        <v>674</v>
      </c>
      <c r="I116" s="212" t="s">
        <v>674</v>
      </c>
      <c r="J116" s="212" t="s">
        <v>674</v>
      </c>
      <c r="K116" s="212" t="s">
        <v>674</v>
      </c>
      <c r="L116" s="212" t="s">
        <v>674</v>
      </c>
      <c r="M116" s="212" t="s">
        <v>674</v>
      </c>
      <c r="N116" s="212" t="s">
        <v>674</v>
      </c>
      <c r="O116" s="212" t="s">
        <v>674</v>
      </c>
      <c r="P116" s="212" t="s">
        <v>674</v>
      </c>
      <c r="Q116" s="212" t="s">
        <v>674</v>
      </c>
      <c r="R116" s="212" t="s">
        <v>674</v>
      </c>
      <c r="S116" s="212" t="s">
        <v>674</v>
      </c>
      <c r="T116" s="212" t="s">
        <v>674</v>
      </c>
      <c r="U116" s="212" t="s">
        <v>674</v>
      </c>
      <c r="V116" s="212" t="s">
        <v>674</v>
      </c>
    </row>
    <row r="117" spans="2:23" ht="30" x14ac:dyDescent="0.25">
      <c r="B117" s="212" t="s">
        <v>658</v>
      </c>
      <c r="C117" s="222" t="s">
        <v>1004</v>
      </c>
      <c r="D117" s="212" t="s">
        <v>678</v>
      </c>
      <c r="E117" s="45" t="s">
        <v>1123</v>
      </c>
      <c r="F117" s="216">
        <v>41352</v>
      </c>
      <c r="G117" s="216">
        <v>41754</v>
      </c>
      <c r="H117" s="212" t="s">
        <v>674</v>
      </c>
      <c r="I117" s="212" t="s">
        <v>674</v>
      </c>
      <c r="J117" s="212" t="s">
        <v>674</v>
      </c>
      <c r="K117" s="212" t="s">
        <v>674</v>
      </c>
      <c r="L117" s="212" t="s">
        <v>674</v>
      </c>
      <c r="M117" s="212" t="s">
        <v>674</v>
      </c>
      <c r="N117" s="212" t="s">
        <v>674</v>
      </c>
      <c r="O117" s="212" t="s">
        <v>674</v>
      </c>
      <c r="P117" s="212" t="s">
        <v>674</v>
      </c>
      <c r="Q117" s="212" t="s">
        <v>674</v>
      </c>
      <c r="R117" s="212" t="s">
        <v>674</v>
      </c>
      <c r="S117" s="212" t="s">
        <v>674</v>
      </c>
      <c r="T117" s="212" t="s">
        <v>674</v>
      </c>
      <c r="U117" s="212" t="s">
        <v>674</v>
      </c>
      <c r="V117" s="212" t="s">
        <v>674</v>
      </c>
    </row>
    <row r="118" spans="2:23" ht="30" x14ac:dyDescent="0.25">
      <c r="B118" s="212" t="s">
        <v>658</v>
      </c>
      <c r="C118" s="222" t="s">
        <v>1005</v>
      </c>
      <c r="D118" s="212" t="s">
        <v>678</v>
      </c>
      <c r="E118" s="45" t="s">
        <v>1124</v>
      </c>
      <c r="F118" s="216">
        <v>41327</v>
      </c>
      <c r="G118" s="216">
        <v>41575</v>
      </c>
      <c r="H118" s="212" t="s">
        <v>674</v>
      </c>
      <c r="I118" s="212" t="s">
        <v>674</v>
      </c>
      <c r="J118" s="212" t="s">
        <v>674</v>
      </c>
      <c r="K118" s="212" t="s">
        <v>674</v>
      </c>
      <c r="L118" s="212" t="s">
        <v>674</v>
      </c>
      <c r="M118" s="212" t="s">
        <v>674</v>
      </c>
      <c r="N118" s="212" t="s">
        <v>674</v>
      </c>
      <c r="O118" s="212" t="s">
        <v>674</v>
      </c>
      <c r="P118" s="212" t="s">
        <v>674</v>
      </c>
      <c r="Q118" s="212" t="s">
        <v>674</v>
      </c>
      <c r="R118" s="212" t="s">
        <v>674</v>
      </c>
      <c r="S118" s="212" t="s">
        <v>674</v>
      </c>
      <c r="T118" s="212" t="s">
        <v>674</v>
      </c>
      <c r="U118" s="212" t="s">
        <v>853</v>
      </c>
      <c r="V118" s="212" t="s">
        <v>674</v>
      </c>
    </row>
    <row r="119" spans="2:23" ht="30" x14ac:dyDescent="0.25">
      <c r="B119" s="212" t="s">
        <v>658</v>
      </c>
      <c r="C119" s="222" t="s">
        <v>1125</v>
      </c>
      <c r="D119" s="212" t="s">
        <v>678</v>
      </c>
      <c r="E119" s="45" t="s">
        <v>1126</v>
      </c>
      <c r="F119" s="216">
        <v>40533</v>
      </c>
      <c r="G119" s="216">
        <v>40533</v>
      </c>
      <c r="H119" s="212" t="s">
        <v>674</v>
      </c>
      <c r="I119" s="212" t="s">
        <v>674</v>
      </c>
      <c r="J119" s="212" t="s">
        <v>674</v>
      </c>
      <c r="K119" s="212" t="s">
        <v>674</v>
      </c>
      <c r="L119" s="212" t="s">
        <v>674</v>
      </c>
      <c r="M119" s="212" t="s">
        <v>674</v>
      </c>
      <c r="N119" s="212" t="s">
        <v>674</v>
      </c>
      <c r="O119" s="212" t="s">
        <v>674</v>
      </c>
      <c r="P119" s="212" t="s">
        <v>674</v>
      </c>
      <c r="Q119" s="212" t="s">
        <v>674</v>
      </c>
      <c r="R119" s="212" t="s">
        <v>674</v>
      </c>
      <c r="S119" s="212" t="s">
        <v>675</v>
      </c>
      <c r="T119" s="212" t="s">
        <v>674</v>
      </c>
      <c r="U119" s="212" t="s">
        <v>674</v>
      </c>
      <c r="V119" s="212" t="s">
        <v>674</v>
      </c>
    </row>
    <row r="120" spans="2:23" ht="45" x14ac:dyDescent="0.25">
      <c r="B120" s="212" t="s">
        <v>474</v>
      </c>
      <c r="C120" s="212" t="s">
        <v>764</v>
      </c>
      <c r="D120" s="212" t="s">
        <v>678</v>
      </c>
      <c r="E120" s="45" t="s">
        <v>768</v>
      </c>
      <c r="F120" s="216">
        <v>42381</v>
      </c>
      <c r="G120" s="216">
        <v>43715</v>
      </c>
      <c r="H120" s="212" t="s">
        <v>674</v>
      </c>
      <c r="I120" s="212" t="s">
        <v>674</v>
      </c>
      <c r="J120" s="212" t="s">
        <v>674</v>
      </c>
      <c r="K120" s="212" t="s">
        <v>675</v>
      </c>
      <c r="L120" s="212" t="s">
        <v>674</v>
      </c>
      <c r="M120" s="212" t="s">
        <v>674</v>
      </c>
      <c r="N120" s="212" t="s">
        <v>675</v>
      </c>
      <c r="O120" s="212" t="s">
        <v>674</v>
      </c>
      <c r="P120" s="212" t="s">
        <v>675</v>
      </c>
      <c r="Q120" s="212" t="s">
        <v>674</v>
      </c>
      <c r="R120" s="212" t="s">
        <v>674</v>
      </c>
      <c r="S120" s="212" t="s">
        <v>677</v>
      </c>
      <c r="T120" s="212" t="s">
        <v>675</v>
      </c>
      <c r="U120" s="212" t="s">
        <v>675</v>
      </c>
      <c r="V120" s="212" t="s">
        <v>675</v>
      </c>
    </row>
    <row r="121" spans="2:23" ht="45" x14ac:dyDescent="0.25">
      <c r="B121" s="212" t="s">
        <v>474</v>
      </c>
      <c r="C121" s="212" t="s">
        <v>765</v>
      </c>
      <c r="D121" s="212" t="s">
        <v>678</v>
      </c>
      <c r="E121" s="45" t="s">
        <v>768</v>
      </c>
      <c r="F121" s="216">
        <v>41659</v>
      </c>
      <c r="G121" s="222" t="s">
        <v>766</v>
      </c>
      <c r="H121" s="222" t="s">
        <v>674</v>
      </c>
      <c r="I121" s="212" t="s">
        <v>674</v>
      </c>
      <c r="J121" s="212" t="s">
        <v>674</v>
      </c>
      <c r="K121" s="212" t="s">
        <v>674</v>
      </c>
      <c r="L121" s="212" t="s">
        <v>674</v>
      </c>
      <c r="M121" s="212" t="s">
        <v>674</v>
      </c>
      <c r="N121" s="212" t="s">
        <v>674</v>
      </c>
      <c r="O121" s="212" t="s">
        <v>675</v>
      </c>
      <c r="P121" s="212" t="s">
        <v>675</v>
      </c>
      <c r="Q121" s="212" t="s">
        <v>674</v>
      </c>
      <c r="R121" s="212" t="s">
        <v>674</v>
      </c>
      <c r="S121" s="212" t="s">
        <v>675</v>
      </c>
      <c r="T121" s="212" t="s">
        <v>674</v>
      </c>
      <c r="U121" s="212" t="s">
        <v>674</v>
      </c>
      <c r="V121" s="212" t="s">
        <v>674</v>
      </c>
    </row>
    <row r="122" spans="2:23" ht="30" x14ac:dyDescent="0.25">
      <c r="B122" s="212" t="s">
        <v>474</v>
      </c>
      <c r="C122" s="212" t="s">
        <v>767</v>
      </c>
      <c r="D122" s="212" t="s">
        <v>678</v>
      </c>
      <c r="E122" s="45" t="s">
        <v>769</v>
      </c>
      <c r="F122" s="216">
        <v>40940</v>
      </c>
      <c r="G122" s="216">
        <v>41575</v>
      </c>
      <c r="H122" s="222" t="s">
        <v>674</v>
      </c>
      <c r="I122" s="222" t="s">
        <v>675</v>
      </c>
      <c r="J122" s="222" t="s">
        <v>674</v>
      </c>
      <c r="K122" s="222" t="s">
        <v>674</v>
      </c>
      <c r="L122" s="222" t="s">
        <v>674</v>
      </c>
      <c r="M122" s="222" t="s">
        <v>674</v>
      </c>
      <c r="N122" s="222" t="s">
        <v>675</v>
      </c>
      <c r="O122" s="222" t="s">
        <v>675</v>
      </c>
      <c r="P122" s="222" t="s">
        <v>675</v>
      </c>
      <c r="Q122" s="222" t="s">
        <v>674</v>
      </c>
      <c r="R122" s="222" t="s">
        <v>674</v>
      </c>
      <c r="S122" s="222" t="s">
        <v>674</v>
      </c>
      <c r="T122" s="222" t="s">
        <v>674</v>
      </c>
      <c r="U122" s="222" t="s">
        <v>674</v>
      </c>
      <c r="V122" s="222" t="s">
        <v>674</v>
      </c>
    </row>
    <row r="123" spans="2:23" ht="30" x14ac:dyDescent="0.25">
      <c r="B123" s="212" t="s">
        <v>474</v>
      </c>
      <c r="C123" s="212" t="s">
        <v>764</v>
      </c>
      <c r="D123" s="212" t="s">
        <v>678</v>
      </c>
      <c r="E123" s="45" t="s">
        <v>770</v>
      </c>
      <c r="F123" s="216">
        <v>41995</v>
      </c>
      <c r="G123" s="216">
        <v>41948</v>
      </c>
      <c r="H123" s="222" t="s">
        <v>674</v>
      </c>
      <c r="I123" s="222" t="s">
        <v>674</v>
      </c>
      <c r="J123" s="222" t="s">
        <v>674</v>
      </c>
      <c r="K123" s="222" t="s">
        <v>674</v>
      </c>
      <c r="L123" s="222" t="s">
        <v>674</v>
      </c>
      <c r="M123" s="222" t="s">
        <v>674</v>
      </c>
      <c r="N123" s="222" t="s">
        <v>675</v>
      </c>
      <c r="O123" s="222" t="s">
        <v>674</v>
      </c>
      <c r="P123" s="222" t="s">
        <v>674</v>
      </c>
      <c r="Q123" s="222" t="s">
        <v>674</v>
      </c>
      <c r="R123" s="222" t="s">
        <v>674</v>
      </c>
      <c r="S123" s="222" t="s">
        <v>675</v>
      </c>
      <c r="T123" s="222" t="s">
        <v>674</v>
      </c>
      <c r="U123" s="222" t="s">
        <v>674</v>
      </c>
      <c r="V123" s="222" t="s">
        <v>674</v>
      </c>
    </row>
    <row r="124" spans="2:23" ht="45" x14ac:dyDescent="0.25">
      <c r="B124" s="212" t="s">
        <v>771</v>
      </c>
      <c r="C124" s="212" t="s">
        <v>772</v>
      </c>
      <c r="D124" s="222" t="s">
        <v>505</v>
      </c>
      <c r="E124" s="45" t="s">
        <v>773</v>
      </c>
      <c r="F124" s="216">
        <v>35067</v>
      </c>
      <c r="G124" s="216">
        <v>40200</v>
      </c>
      <c r="H124" s="222" t="s">
        <v>675</v>
      </c>
      <c r="I124" s="222" t="s">
        <v>675</v>
      </c>
      <c r="J124" s="222" t="s">
        <v>675</v>
      </c>
      <c r="K124" s="222" t="s">
        <v>675</v>
      </c>
      <c r="L124" s="222" t="s">
        <v>675</v>
      </c>
      <c r="M124" s="222" t="s">
        <v>675</v>
      </c>
      <c r="N124" s="222" t="s">
        <v>674</v>
      </c>
      <c r="O124" s="222" t="s">
        <v>675</v>
      </c>
      <c r="P124" s="222" t="s">
        <v>675</v>
      </c>
      <c r="Q124" s="222" t="s">
        <v>674</v>
      </c>
      <c r="R124" s="222" t="s">
        <v>674</v>
      </c>
      <c r="S124" s="222" t="s">
        <v>674</v>
      </c>
      <c r="T124" s="222" t="s">
        <v>674</v>
      </c>
      <c r="U124" s="222" t="s">
        <v>674</v>
      </c>
      <c r="V124" s="222" t="s">
        <v>677</v>
      </c>
    </row>
    <row r="125" spans="2:23" ht="30" x14ac:dyDescent="0.25">
      <c r="B125" s="212" t="s">
        <v>499</v>
      </c>
      <c r="C125" s="212" t="s">
        <v>758</v>
      </c>
      <c r="D125" s="212" t="s">
        <v>678</v>
      </c>
      <c r="E125" s="222" t="s">
        <v>759</v>
      </c>
      <c r="F125" s="216">
        <v>44252</v>
      </c>
      <c r="G125" s="216">
        <v>44280</v>
      </c>
      <c r="H125" s="222" t="s">
        <v>674</v>
      </c>
      <c r="I125" s="222" t="s">
        <v>674</v>
      </c>
      <c r="J125" s="222" t="s">
        <v>674</v>
      </c>
      <c r="K125" s="222" t="s">
        <v>674</v>
      </c>
      <c r="L125" s="222" t="s">
        <v>674</v>
      </c>
      <c r="M125" s="222" t="s">
        <v>674</v>
      </c>
      <c r="N125" s="222" t="s">
        <v>674</v>
      </c>
      <c r="O125" s="222" t="s">
        <v>674</v>
      </c>
      <c r="P125" s="222" t="s">
        <v>674</v>
      </c>
      <c r="Q125" s="222" t="s">
        <v>674</v>
      </c>
      <c r="R125" s="222" t="s">
        <v>674</v>
      </c>
      <c r="S125" s="222" t="s">
        <v>674</v>
      </c>
      <c r="T125" s="222" t="s">
        <v>674</v>
      </c>
      <c r="U125" s="222" t="s">
        <v>674</v>
      </c>
      <c r="V125" s="222" t="s">
        <v>674</v>
      </c>
    </row>
    <row r="126" spans="2:23" ht="30" x14ac:dyDescent="0.25">
      <c r="B126" s="212" t="s">
        <v>499</v>
      </c>
      <c r="C126" s="212" t="s">
        <v>751</v>
      </c>
      <c r="D126" s="212" t="s">
        <v>678</v>
      </c>
      <c r="E126" s="222" t="s">
        <v>760</v>
      </c>
      <c r="F126" s="223">
        <v>44237</v>
      </c>
      <c r="G126" s="216">
        <v>44418</v>
      </c>
      <c r="H126" s="222" t="s">
        <v>674</v>
      </c>
      <c r="I126" s="222" t="s">
        <v>674</v>
      </c>
      <c r="J126" s="222" t="s">
        <v>674</v>
      </c>
      <c r="K126" s="222" t="s">
        <v>674</v>
      </c>
      <c r="L126" s="222" t="s">
        <v>674</v>
      </c>
      <c r="M126" s="222" t="s">
        <v>674</v>
      </c>
      <c r="N126" s="222" t="s">
        <v>674</v>
      </c>
      <c r="O126" s="222" t="s">
        <v>674</v>
      </c>
      <c r="P126" s="222" t="s">
        <v>674</v>
      </c>
      <c r="Q126" s="222" t="s">
        <v>674</v>
      </c>
      <c r="R126" s="222" t="s">
        <v>674</v>
      </c>
      <c r="S126" s="222" t="s">
        <v>674</v>
      </c>
      <c r="T126" s="222" t="s">
        <v>674</v>
      </c>
      <c r="U126" s="222" t="s">
        <v>674</v>
      </c>
      <c r="V126" s="222" t="s">
        <v>674</v>
      </c>
    </row>
    <row r="127" spans="2:23" ht="30" x14ac:dyDescent="0.25">
      <c r="B127" s="212" t="s">
        <v>499</v>
      </c>
      <c r="C127" s="212" t="s">
        <v>751</v>
      </c>
      <c r="D127" s="212" t="s">
        <v>678</v>
      </c>
      <c r="E127" s="222" t="s">
        <v>760</v>
      </c>
      <c r="F127" s="216">
        <v>43861</v>
      </c>
      <c r="G127" s="216">
        <v>44289</v>
      </c>
      <c r="H127" s="222" t="s">
        <v>674</v>
      </c>
      <c r="I127" s="222" t="s">
        <v>674</v>
      </c>
      <c r="J127" s="222" t="s">
        <v>674</v>
      </c>
      <c r="K127" s="222" t="s">
        <v>674</v>
      </c>
      <c r="L127" s="222" t="s">
        <v>674</v>
      </c>
      <c r="M127" s="222" t="s">
        <v>674</v>
      </c>
      <c r="N127" s="222" t="s">
        <v>675</v>
      </c>
      <c r="O127" s="222" t="s">
        <v>675</v>
      </c>
      <c r="P127" s="222" t="s">
        <v>675</v>
      </c>
      <c r="Q127" s="222" t="s">
        <v>674</v>
      </c>
      <c r="R127" s="222" t="s">
        <v>674</v>
      </c>
      <c r="S127" s="222" t="s">
        <v>674</v>
      </c>
      <c r="T127" s="222" t="s">
        <v>674</v>
      </c>
      <c r="U127" s="222" t="s">
        <v>674</v>
      </c>
      <c r="V127" s="222" t="s">
        <v>674</v>
      </c>
    </row>
    <row r="128" spans="2:23" ht="41.25" customHeight="1" x14ac:dyDescent="0.25">
      <c r="B128" s="212" t="s">
        <v>499</v>
      </c>
      <c r="C128" s="212" t="s">
        <v>761</v>
      </c>
      <c r="D128" s="212" t="s">
        <v>678</v>
      </c>
      <c r="E128" s="222" t="s">
        <v>760</v>
      </c>
      <c r="F128" s="216">
        <v>43888</v>
      </c>
      <c r="G128" s="216">
        <v>44133</v>
      </c>
      <c r="H128" s="222" t="s">
        <v>674</v>
      </c>
      <c r="I128" s="222" t="s">
        <v>674</v>
      </c>
      <c r="J128" s="222" t="s">
        <v>674</v>
      </c>
      <c r="K128" s="222" t="s">
        <v>674</v>
      </c>
      <c r="L128" s="222" t="s">
        <v>674</v>
      </c>
      <c r="M128" s="222" t="s">
        <v>674</v>
      </c>
      <c r="N128" s="222" t="s">
        <v>675</v>
      </c>
      <c r="O128" s="222" t="s">
        <v>675</v>
      </c>
      <c r="P128" s="222" t="s">
        <v>675</v>
      </c>
      <c r="Q128" s="222" t="s">
        <v>674</v>
      </c>
      <c r="R128" s="222" t="s">
        <v>674</v>
      </c>
      <c r="S128" s="222" t="s">
        <v>674</v>
      </c>
      <c r="T128" s="222" t="s">
        <v>674</v>
      </c>
      <c r="U128" s="222" t="s">
        <v>674</v>
      </c>
      <c r="V128" s="222" t="s">
        <v>674</v>
      </c>
      <c r="W128" s="222" t="s">
        <v>763</v>
      </c>
    </row>
    <row r="129" spans="2:22" ht="30" x14ac:dyDescent="0.25">
      <c r="B129" s="212" t="s">
        <v>499</v>
      </c>
      <c r="C129" s="212" t="s">
        <v>751</v>
      </c>
      <c r="D129" s="212" t="s">
        <v>678</v>
      </c>
      <c r="E129" s="222" t="s">
        <v>760</v>
      </c>
      <c r="F129" s="216">
        <v>43861</v>
      </c>
      <c r="G129" s="216">
        <v>43987</v>
      </c>
      <c r="H129" s="222" t="s">
        <v>674</v>
      </c>
      <c r="I129" s="222" t="s">
        <v>674</v>
      </c>
      <c r="J129" s="222" t="s">
        <v>674</v>
      </c>
      <c r="K129" s="222" t="s">
        <v>674</v>
      </c>
      <c r="L129" s="222" t="s">
        <v>674</v>
      </c>
      <c r="M129" s="222" t="s">
        <v>674</v>
      </c>
      <c r="N129" s="222" t="s">
        <v>675</v>
      </c>
      <c r="O129" s="222" t="s">
        <v>675</v>
      </c>
      <c r="P129" s="222" t="s">
        <v>675</v>
      </c>
      <c r="Q129" s="222" t="s">
        <v>674</v>
      </c>
      <c r="R129" s="222" t="s">
        <v>674</v>
      </c>
      <c r="S129" s="222" t="s">
        <v>674</v>
      </c>
      <c r="T129" s="222" t="s">
        <v>674</v>
      </c>
      <c r="U129" s="222" t="s">
        <v>674</v>
      </c>
      <c r="V129" s="222" t="s">
        <v>674</v>
      </c>
    </row>
    <row r="130" spans="2:22" ht="30" x14ac:dyDescent="0.25">
      <c r="B130" s="212" t="s">
        <v>499</v>
      </c>
      <c r="C130" s="212" t="s">
        <v>762</v>
      </c>
      <c r="D130" s="212" t="s">
        <v>678</v>
      </c>
      <c r="E130" s="222" t="s">
        <v>760</v>
      </c>
      <c r="F130" s="216">
        <v>44138</v>
      </c>
      <c r="G130" s="216">
        <v>44194</v>
      </c>
      <c r="H130" s="222" t="s">
        <v>674</v>
      </c>
      <c r="I130" s="222" t="s">
        <v>674</v>
      </c>
      <c r="J130" s="222" t="s">
        <v>674</v>
      </c>
      <c r="K130" s="222" t="s">
        <v>674</v>
      </c>
      <c r="L130" s="222" t="s">
        <v>674</v>
      </c>
      <c r="M130" s="222" t="s">
        <v>674</v>
      </c>
      <c r="N130" s="222" t="s">
        <v>675</v>
      </c>
      <c r="O130" s="222" t="s">
        <v>675</v>
      </c>
      <c r="P130" s="222" t="s">
        <v>675</v>
      </c>
      <c r="Q130" s="222" t="s">
        <v>674</v>
      </c>
      <c r="R130" s="222" t="s">
        <v>674</v>
      </c>
      <c r="S130" s="222" t="s">
        <v>674</v>
      </c>
      <c r="T130" s="222" t="s">
        <v>674</v>
      </c>
      <c r="U130" s="222" t="s">
        <v>674</v>
      </c>
      <c r="V130" s="222" t="s">
        <v>674</v>
      </c>
    </row>
    <row r="131" spans="2:22" ht="30" x14ac:dyDescent="0.25">
      <c r="B131" s="222" t="s">
        <v>473</v>
      </c>
      <c r="C131" s="212" t="s">
        <v>708</v>
      </c>
      <c r="D131" s="212" t="s">
        <v>678</v>
      </c>
      <c r="E131" s="45" t="s">
        <v>683</v>
      </c>
      <c r="F131" s="216">
        <v>44355</v>
      </c>
      <c r="G131" s="216">
        <v>44362</v>
      </c>
      <c r="H131" s="222" t="s">
        <v>674</v>
      </c>
      <c r="I131" s="222" t="s">
        <v>674</v>
      </c>
      <c r="J131" s="222" t="s">
        <v>674</v>
      </c>
      <c r="K131" s="222" t="s">
        <v>674</v>
      </c>
      <c r="L131" s="222" t="s">
        <v>674</v>
      </c>
      <c r="M131" s="222" t="s">
        <v>674</v>
      </c>
      <c r="N131" s="222" t="s">
        <v>675</v>
      </c>
      <c r="O131" s="222" t="s">
        <v>674</v>
      </c>
      <c r="P131" s="222" t="s">
        <v>674</v>
      </c>
      <c r="Q131" s="222" t="s">
        <v>674</v>
      </c>
      <c r="R131" s="222" t="s">
        <v>674</v>
      </c>
      <c r="S131" s="222" t="s">
        <v>674</v>
      </c>
      <c r="T131" s="222" t="s">
        <v>674</v>
      </c>
      <c r="U131" s="222" t="s">
        <v>674</v>
      </c>
      <c r="V131" s="222" t="s">
        <v>674</v>
      </c>
    </row>
    <row r="132" spans="2:22" ht="30" x14ac:dyDescent="0.25">
      <c r="B132" s="222" t="s">
        <v>473</v>
      </c>
      <c r="C132" s="212" t="s">
        <v>708</v>
      </c>
      <c r="D132" s="212" t="s">
        <v>678</v>
      </c>
      <c r="E132" s="45" t="s">
        <v>673</v>
      </c>
      <c r="F132" s="216">
        <v>44235</v>
      </c>
      <c r="G132" s="216">
        <v>44280</v>
      </c>
      <c r="H132" s="222" t="s">
        <v>674</v>
      </c>
      <c r="I132" s="222" t="s">
        <v>674</v>
      </c>
      <c r="J132" s="222" t="s">
        <v>674</v>
      </c>
      <c r="K132" s="222" t="s">
        <v>674</v>
      </c>
      <c r="L132" s="222" t="s">
        <v>674</v>
      </c>
      <c r="M132" s="222" t="s">
        <v>674</v>
      </c>
      <c r="N132" s="222" t="s">
        <v>674</v>
      </c>
      <c r="O132" s="222" t="s">
        <v>674</v>
      </c>
      <c r="P132" s="222" t="s">
        <v>674</v>
      </c>
      <c r="Q132" s="222" t="s">
        <v>674</v>
      </c>
      <c r="R132" s="222" t="s">
        <v>674</v>
      </c>
      <c r="S132" s="222" t="s">
        <v>674</v>
      </c>
      <c r="T132" s="222" t="s">
        <v>674</v>
      </c>
      <c r="U132" s="222" t="s">
        <v>674</v>
      </c>
      <c r="V132" s="222" t="s">
        <v>674</v>
      </c>
    </row>
    <row r="133" spans="2:22" ht="30" x14ac:dyDescent="0.25">
      <c r="B133" s="222" t="s">
        <v>473</v>
      </c>
      <c r="C133" s="212" t="s">
        <v>708</v>
      </c>
      <c r="D133" s="212" t="s">
        <v>678</v>
      </c>
      <c r="E133" s="45" t="s">
        <v>673</v>
      </c>
      <c r="F133" s="216">
        <v>44210</v>
      </c>
      <c r="G133" s="216">
        <v>44368</v>
      </c>
      <c r="H133" s="222" t="s">
        <v>674</v>
      </c>
      <c r="I133" s="222" t="s">
        <v>674</v>
      </c>
      <c r="J133" s="222" t="s">
        <v>674</v>
      </c>
      <c r="K133" s="222" t="s">
        <v>674</v>
      </c>
      <c r="L133" s="222" t="s">
        <v>674</v>
      </c>
      <c r="M133" s="222" t="s">
        <v>674</v>
      </c>
      <c r="N133" s="222" t="s">
        <v>674</v>
      </c>
      <c r="O133" s="222" t="s">
        <v>674</v>
      </c>
      <c r="P133" s="222" t="s">
        <v>674</v>
      </c>
      <c r="Q133" s="222" t="s">
        <v>674</v>
      </c>
      <c r="R133" s="222" t="s">
        <v>674</v>
      </c>
      <c r="S133" s="222" t="s">
        <v>674</v>
      </c>
      <c r="T133" s="222" t="s">
        <v>674</v>
      </c>
      <c r="U133" s="222" t="s">
        <v>674</v>
      </c>
      <c r="V133" s="222" t="s">
        <v>674</v>
      </c>
    </row>
    <row r="134" spans="2:22" ht="30" x14ac:dyDescent="0.25">
      <c r="B134" s="222" t="s">
        <v>473</v>
      </c>
      <c r="C134" s="222" t="s">
        <v>709</v>
      </c>
      <c r="D134" s="212" t="s">
        <v>678</v>
      </c>
      <c r="E134" s="45" t="s">
        <v>397</v>
      </c>
      <c r="F134" s="216">
        <v>44216</v>
      </c>
      <c r="G134" s="216">
        <v>44435</v>
      </c>
      <c r="H134" s="222" t="s">
        <v>674</v>
      </c>
      <c r="I134" s="222" t="s">
        <v>674</v>
      </c>
      <c r="J134" s="222" t="s">
        <v>674</v>
      </c>
      <c r="K134" s="222" t="s">
        <v>674</v>
      </c>
      <c r="L134" s="222" t="s">
        <v>674</v>
      </c>
      <c r="M134" s="222" t="s">
        <v>674</v>
      </c>
      <c r="N134" s="222" t="s">
        <v>675</v>
      </c>
      <c r="O134" s="222" t="s">
        <v>675</v>
      </c>
      <c r="P134" s="222" t="s">
        <v>675</v>
      </c>
      <c r="Q134" s="222" t="s">
        <v>674</v>
      </c>
      <c r="R134" s="222" t="s">
        <v>674</v>
      </c>
      <c r="S134" s="222" t="s">
        <v>674</v>
      </c>
      <c r="T134" s="222" t="s">
        <v>674</v>
      </c>
      <c r="U134" s="222" t="s">
        <v>674</v>
      </c>
      <c r="V134" s="222" t="s">
        <v>674</v>
      </c>
    </row>
    <row r="135" spans="2:22" ht="30" x14ac:dyDescent="0.25">
      <c r="B135" s="222" t="s">
        <v>473</v>
      </c>
      <c r="C135" s="212" t="s">
        <v>708</v>
      </c>
      <c r="D135" s="212" t="s">
        <v>678</v>
      </c>
      <c r="E135" s="45" t="s">
        <v>397</v>
      </c>
      <c r="F135" s="216">
        <v>44292</v>
      </c>
      <c r="G135" s="216">
        <v>44381</v>
      </c>
      <c r="H135" s="222" t="s">
        <v>674</v>
      </c>
      <c r="I135" s="222" t="s">
        <v>674</v>
      </c>
      <c r="J135" s="222" t="s">
        <v>674</v>
      </c>
      <c r="K135" s="222" t="s">
        <v>674</v>
      </c>
      <c r="L135" s="222" t="s">
        <v>674</v>
      </c>
      <c r="M135" s="222" t="s">
        <v>674</v>
      </c>
      <c r="N135" s="222" t="s">
        <v>675</v>
      </c>
      <c r="O135" s="222" t="s">
        <v>674</v>
      </c>
      <c r="P135" s="222" t="s">
        <v>674</v>
      </c>
      <c r="Q135" s="222" t="s">
        <v>674</v>
      </c>
      <c r="R135" s="222" t="s">
        <v>674</v>
      </c>
      <c r="S135" s="222" t="s">
        <v>674</v>
      </c>
      <c r="T135" s="222" t="s">
        <v>674</v>
      </c>
      <c r="U135" s="222" t="s">
        <v>674</v>
      </c>
      <c r="V135" s="222" t="s">
        <v>674</v>
      </c>
    </row>
    <row r="136" spans="2:22" ht="30" x14ac:dyDescent="0.25">
      <c r="B136" s="222" t="s">
        <v>473</v>
      </c>
      <c r="C136" s="212" t="s">
        <v>710</v>
      </c>
      <c r="D136" s="212" t="s">
        <v>678</v>
      </c>
      <c r="E136" s="45" t="s">
        <v>714</v>
      </c>
      <c r="F136" s="216">
        <v>43174</v>
      </c>
      <c r="G136" s="216">
        <v>43228</v>
      </c>
      <c r="H136" s="222" t="s">
        <v>674</v>
      </c>
      <c r="I136" s="222" t="s">
        <v>674</v>
      </c>
      <c r="J136" s="222" t="s">
        <v>674</v>
      </c>
      <c r="K136" s="222" t="s">
        <v>674</v>
      </c>
      <c r="L136" s="222" t="s">
        <v>674</v>
      </c>
      <c r="M136" s="222" t="s">
        <v>674</v>
      </c>
      <c r="N136" s="222" t="s">
        <v>675</v>
      </c>
      <c r="O136" s="222" t="s">
        <v>674</v>
      </c>
      <c r="P136" s="222" t="s">
        <v>674</v>
      </c>
      <c r="Q136" s="222" t="s">
        <v>674</v>
      </c>
      <c r="R136" s="222" t="s">
        <v>674</v>
      </c>
      <c r="S136" s="222" t="s">
        <v>674</v>
      </c>
      <c r="T136" s="222" t="s">
        <v>674</v>
      </c>
      <c r="U136" s="222" t="s">
        <v>674</v>
      </c>
      <c r="V136" s="222" t="s">
        <v>674</v>
      </c>
    </row>
    <row r="137" spans="2:22" ht="30" x14ac:dyDescent="0.25">
      <c r="B137" s="222" t="s">
        <v>473</v>
      </c>
      <c r="C137" s="212" t="s">
        <v>711</v>
      </c>
      <c r="D137" s="212" t="s">
        <v>250</v>
      </c>
      <c r="E137" s="45" t="s">
        <v>713</v>
      </c>
      <c r="F137" s="216">
        <v>42751</v>
      </c>
      <c r="G137" s="216">
        <v>42780</v>
      </c>
      <c r="H137" s="222" t="s">
        <v>674</v>
      </c>
      <c r="I137" s="222" t="s">
        <v>674</v>
      </c>
      <c r="J137" s="222" t="s">
        <v>674</v>
      </c>
      <c r="K137" s="222" t="s">
        <v>674</v>
      </c>
      <c r="L137" s="222" t="s">
        <v>674</v>
      </c>
      <c r="M137" s="222" t="s">
        <v>674</v>
      </c>
      <c r="N137" s="222" t="s">
        <v>675</v>
      </c>
      <c r="O137" s="222" t="s">
        <v>674</v>
      </c>
      <c r="P137" s="222" t="s">
        <v>674</v>
      </c>
      <c r="Q137" s="222" t="s">
        <v>674</v>
      </c>
      <c r="R137" s="222"/>
      <c r="S137" s="222"/>
      <c r="T137" s="222"/>
      <c r="U137" s="222"/>
      <c r="V137" s="222"/>
    </row>
    <row r="138" spans="2:22" ht="30" x14ac:dyDescent="0.25">
      <c r="B138" s="222" t="s">
        <v>473</v>
      </c>
      <c r="C138" s="212" t="s">
        <v>715</v>
      </c>
      <c r="D138" s="212" t="s">
        <v>678</v>
      </c>
      <c r="E138" s="45" t="s">
        <v>717</v>
      </c>
      <c r="F138" s="45" t="s">
        <v>716</v>
      </c>
      <c r="G138" s="216">
        <v>44195</v>
      </c>
      <c r="H138" s="222" t="s">
        <v>674</v>
      </c>
      <c r="I138" s="222" t="s">
        <v>674</v>
      </c>
      <c r="J138" s="222" t="s">
        <v>674</v>
      </c>
      <c r="K138" s="222" t="s">
        <v>674</v>
      </c>
      <c r="L138" s="222" t="s">
        <v>674</v>
      </c>
      <c r="M138" s="222" t="s">
        <v>674</v>
      </c>
      <c r="N138" s="222" t="s">
        <v>675</v>
      </c>
      <c r="O138" s="222" t="s">
        <v>674</v>
      </c>
      <c r="P138" s="222" t="s">
        <v>674</v>
      </c>
      <c r="Q138" s="222" t="s">
        <v>674</v>
      </c>
      <c r="R138" s="222" t="s">
        <v>674</v>
      </c>
      <c r="S138" s="222" t="s">
        <v>674</v>
      </c>
      <c r="T138" s="222" t="s">
        <v>674</v>
      </c>
      <c r="U138" s="222" t="s">
        <v>674</v>
      </c>
      <c r="V138" s="222" t="s">
        <v>674</v>
      </c>
    </row>
    <row r="139" spans="2:22" ht="30" x14ac:dyDescent="0.25">
      <c r="B139" s="222" t="s">
        <v>473</v>
      </c>
      <c r="C139" s="212" t="s">
        <v>715</v>
      </c>
      <c r="D139" s="212" t="s">
        <v>678</v>
      </c>
      <c r="E139" s="45" t="s">
        <v>717</v>
      </c>
      <c r="F139" s="216">
        <v>43864</v>
      </c>
      <c r="G139" s="216">
        <v>44134</v>
      </c>
      <c r="H139" s="222" t="s">
        <v>674</v>
      </c>
      <c r="I139" s="222" t="s">
        <v>674</v>
      </c>
      <c r="J139" s="222" t="s">
        <v>674</v>
      </c>
      <c r="K139" s="222" t="s">
        <v>674</v>
      </c>
      <c r="L139" s="222" t="s">
        <v>674</v>
      </c>
      <c r="M139" s="222" t="s">
        <v>674</v>
      </c>
      <c r="N139" s="222" t="s">
        <v>675</v>
      </c>
      <c r="O139" s="222" t="s">
        <v>674</v>
      </c>
      <c r="P139" s="222" t="s">
        <v>674</v>
      </c>
      <c r="Q139" s="222" t="s">
        <v>674</v>
      </c>
      <c r="R139" s="222" t="s">
        <v>674</v>
      </c>
      <c r="S139" s="222" t="s">
        <v>674</v>
      </c>
      <c r="T139" s="222" t="s">
        <v>674</v>
      </c>
      <c r="U139" s="222" t="s">
        <v>674</v>
      </c>
      <c r="V139" s="222" t="s">
        <v>674</v>
      </c>
    </row>
    <row r="140" spans="2:22" ht="27.75" customHeight="1" x14ac:dyDescent="0.25">
      <c r="B140" s="222" t="s">
        <v>473</v>
      </c>
      <c r="C140" s="222" t="s">
        <v>718</v>
      </c>
      <c r="D140" s="212" t="s">
        <v>678</v>
      </c>
      <c r="E140" s="45" t="s">
        <v>719</v>
      </c>
      <c r="F140" s="216">
        <v>43977</v>
      </c>
      <c r="G140" s="216">
        <v>43937</v>
      </c>
      <c r="H140" s="222" t="s">
        <v>674</v>
      </c>
      <c r="I140" s="222" t="s">
        <v>674</v>
      </c>
      <c r="J140" s="222" t="s">
        <v>674</v>
      </c>
      <c r="K140" s="222" t="s">
        <v>674</v>
      </c>
      <c r="L140" s="222" t="s">
        <v>674</v>
      </c>
      <c r="M140" s="222" t="s">
        <v>674</v>
      </c>
      <c r="N140" s="222" t="s">
        <v>675</v>
      </c>
      <c r="O140" s="222" t="s">
        <v>677</v>
      </c>
      <c r="P140" s="222" t="s">
        <v>674</v>
      </c>
      <c r="Q140" s="222" t="s">
        <v>674</v>
      </c>
      <c r="R140" s="222" t="s">
        <v>674</v>
      </c>
      <c r="S140" s="222" t="s">
        <v>674</v>
      </c>
      <c r="T140" s="222" t="s">
        <v>674</v>
      </c>
      <c r="U140" s="222" t="s">
        <v>674</v>
      </c>
      <c r="V140" s="222" t="s">
        <v>674</v>
      </c>
    </row>
    <row r="141" spans="2:22" ht="30" x14ac:dyDescent="0.25">
      <c r="B141" s="222" t="s">
        <v>473</v>
      </c>
      <c r="C141" s="45" t="s">
        <v>720</v>
      </c>
      <c r="D141" s="212" t="s">
        <v>678</v>
      </c>
      <c r="E141" s="45" t="s">
        <v>721</v>
      </c>
      <c r="F141" s="216">
        <v>44083</v>
      </c>
      <c r="G141" s="216">
        <v>44223</v>
      </c>
      <c r="H141" s="222" t="s">
        <v>674</v>
      </c>
      <c r="I141" s="222" t="s">
        <v>674</v>
      </c>
      <c r="J141" s="222" t="s">
        <v>674</v>
      </c>
      <c r="K141" s="222" t="s">
        <v>674</v>
      </c>
      <c r="L141" s="222" t="s">
        <v>674</v>
      </c>
      <c r="M141" s="222" t="s">
        <v>674</v>
      </c>
      <c r="N141" s="222" t="s">
        <v>674</v>
      </c>
      <c r="O141" s="222" t="s">
        <v>674</v>
      </c>
      <c r="P141" s="222" t="s">
        <v>674</v>
      </c>
      <c r="Q141" s="222" t="s">
        <v>674</v>
      </c>
      <c r="R141" s="222" t="s">
        <v>674</v>
      </c>
      <c r="S141" s="222" t="s">
        <v>674</v>
      </c>
      <c r="T141" s="222" t="s">
        <v>674</v>
      </c>
      <c r="U141" s="222" t="s">
        <v>674</v>
      </c>
      <c r="V141" s="222" t="s">
        <v>674</v>
      </c>
    </row>
    <row r="142" spans="2:22" ht="27.75" customHeight="1" x14ac:dyDescent="0.25">
      <c r="B142" s="222" t="s">
        <v>473</v>
      </c>
      <c r="C142" s="222" t="s">
        <v>718</v>
      </c>
      <c r="D142" s="212" t="s">
        <v>678</v>
      </c>
      <c r="E142" s="45" t="s">
        <v>722</v>
      </c>
      <c r="F142" s="216">
        <v>43977</v>
      </c>
      <c r="G142" s="216">
        <v>44169</v>
      </c>
      <c r="H142" s="222" t="s">
        <v>674</v>
      </c>
      <c r="I142" s="222" t="s">
        <v>674</v>
      </c>
      <c r="J142" s="222" t="s">
        <v>674</v>
      </c>
      <c r="K142" s="222" t="s">
        <v>674</v>
      </c>
      <c r="L142" s="222" t="s">
        <v>674</v>
      </c>
      <c r="M142" s="222" t="s">
        <v>674</v>
      </c>
      <c r="N142" s="222" t="s">
        <v>675</v>
      </c>
      <c r="O142" s="222" t="s">
        <v>677</v>
      </c>
      <c r="P142" s="222" t="s">
        <v>674</v>
      </c>
      <c r="Q142" s="222" t="s">
        <v>674</v>
      </c>
      <c r="R142" s="222" t="s">
        <v>674</v>
      </c>
      <c r="S142" s="222" t="s">
        <v>674</v>
      </c>
      <c r="T142" s="222" t="s">
        <v>674</v>
      </c>
      <c r="U142" s="222" t="s">
        <v>674</v>
      </c>
      <c r="V142" s="222" t="s">
        <v>674</v>
      </c>
    </row>
    <row r="143" spans="2:22" ht="30" x14ac:dyDescent="0.25">
      <c r="B143" s="222" t="s">
        <v>473</v>
      </c>
      <c r="C143" s="222" t="s">
        <v>723</v>
      </c>
      <c r="D143" s="212" t="s">
        <v>678</v>
      </c>
      <c r="E143" s="45" t="s">
        <v>722</v>
      </c>
      <c r="F143" s="223">
        <v>44013</v>
      </c>
      <c r="G143" s="223">
        <v>44013</v>
      </c>
      <c r="H143" s="222" t="s">
        <v>674</v>
      </c>
      <c r="I143" s="222" t="s">
        <v>674</v>
      </c>
      <c r="J143" s="222" t="s">
        <v>674</v>
      </c>
      <c r="K143" s="222" t="s">
        <v>674</v>
      </c>
      <c r="L143" s="222" t="s">
        <v>674</v>
      </c>
      <c r="M143" s="222" t="s">
        <v>674</v>
      </c>
      <c r="N143" s="222" t="s">
        <v>675</v>
      </c>
      <c r="O143" s="222" t="s">
        <v>677</v>
      </c>
      <c r="P143" s="222" t="s">
        <v>677</v>
      </c>
      <c r="Q143" s="222" t="s">
        <v>674</v>
      </c>
      <c r="R143" s="222" t="s">
        <v>674</v>
      </c>
      <c r="S143" s="222" t="s">
        <v>674</v>
      </c>
      <c r="T143" s="222" t="s">
        <v>674</v>
      </c>
      <c r="U143" s="222" t="s">
        <v>674</v>
      </c>
      <c r="V143" s="222" t="s">
        <v>674</v>
      </c>
    </row>
    <row r="144" spans="2:22" ht="30" x14ac:dyDescent="0.25">
      <c r="B144" s="222" t="s">
        <v>473</v>
      </c>
      <c r="C144" s="45" t="s">
        <v>715</v>
      </c>
      <c r="D144" s="212" t="s">
        <v>678</v>
      </c>
      <c r="E144" s="45" t="s">
        <v>725</v>
      </c>
      <c r="F144" s="216">
        <v>43116</v>
      </c>
      <c r="G144" s="216">
        <v>43357</v>
      </c>
      <c r="H144" s="222" t="s">
        <v>674</v>
      </c>
      <c r="I144" s="222" t="s">
        <v>674</v>
      </c>
      <c r="J144" s="222" t="s">
        <v>674</v>
      </c>
      <c r="K144" s="222" t="s">
        <v>674</v>
      </c>
      <c r="L144" s="222" t="s">
        <v>674</v>
      </c>
      <c r="M144" s="222" t="s">
        <v>674</v>
      </c>
      <c r="N144" s="222" t="s">
        <v>675</v>
      </c>
      <c r="O144" s="222" t="s">
        <v>674</v>
      </c>
      <c r="P144" s="222" t="s">
        <v>677</v>
      </c>
      <c r="Q144" s="222" t="s">
        <v>674</v>
      </c>
      <c r="R144" s="222" t="s">
        <v>674</v>
      </c>
      <c r="S144" s="222" t="s">
        <v>674</v>
      </c>
      <c r="T144" s="222" t="s">
        <v>674</v>
      </c>
      <c r="U144" s="222" t="s">
        <v>674</v>
      </c>
      <c r="V144" s="222" t="s">
        <v>674</v>
      </c>
    </row>
    <row r="145" spans="2:22" ht="30" x14ac:dyDescent="0.25">
      <c r="B145" s="222" t="s">
        <v>473</v>
      </c>
      <c r="C145" s="222" t="s">
        <v>724</v>
      </c>
      <c r="D145" s="212" t="s">
        <v>678</v>
      </c>
      <c r="E145" s="45" t="s">
        <v>725</v>
      </c>
      <c r="F145" s="216">
        <v>43207</v>
      </c>
      <c r="G145" s="216">
        <v>43221</v>
      </c>
      <c r="H145" s="222" t="s">
        <v>674</v>
      </c>
      <c r="I145" s="222" t="s">
        <v>674</v>
      </c>
      <c r="J145" s="222" t="s">
        <v>674</v>
      </c>
      <c r="K145" s="222" t="s">
        <v>674</v>
      </c>
      <c r="L145" s="222" t="s">
        <v>674</v>
      </c>
      <c r="M145" s="222" t="s">
        <v>674</v>
      </c>
      <c r="N145" s="222" t="s">
        <v>675</v>
      </c>
      <c r="O145" s="222" t="s">
        <v>674</v>
      </c>
      <c r="P145" s="222" t="s">
        <v>674</v>
      </c>
      <c r="Q145" s="222" t="s">
        <v>674</v>
      </c>
      <c r="R145" s="222" t="s">
        <v>674</v>
      </c>
      <c r="S145" s="222" t="s">
        <v>674</v>
      </c>
      <c r="T145" s="222" t="s">
        <v>674</v>
      </c>
      <c r="U145" s="222" t="s">
        <v>674</v>
      </c>
      <c r="V145" s="222" t="s">
        <v>674</v>
      </c>
    </row>
    <row r="146" spans="2:22" ht="30" x14ac:dyDescent="0.25">
      <c r="B146" s="222" t="s">
        <v>473</v>
      </c>
      <c r="C146" s="222" t="s">
        <v>710</v>
      </c>
      <c r="D146" s="212" t="s">
        <v>678</v>
      </c>
      <c r="E146" s="45" t="s">
        <v>726</v>
      </c>
      <c r="F146" s="216">
        <v>42845</v>
      </c>
      <c r="G146" s="216">
        <v>42865</v>
      </c>
      <c r="H146" s="222" t="s">
        <v>674</v>
      </c>
      <c r="I146" s="222" t="s">
        <v>674</v>
      </c>
      <c r="J146" s="222" t="s">
        <v>674</v>
      </c>
      <c r="K146" s="222" t="s">
        <v>674</v>
      </c>
      <c r="L146" s="222" t="s">
        <v>674</v>
      </c>
      <c r="M146" s="222" t="s">
        <v>674</v>
      </c>
      <c r="N146" s="222" t="s">
        <v>675</v>
      </c>
      <c r="O146" s="222" t="s">
        <v>674</v>
      </c>
      <c r="P146" s="222" t="s">
        <v>674</v>
      </c>
      <c r="Q146" s="222" t="s">
        <v>674</v>
      </c>
      <c r="R146" s="222" t="s">
        <v>674</v>
      </c>
      <c r="S146" s="222" t="s">
        <v>674</v>
      </c>
      <c r="T146" s="222" t="s">
        <v>674</v>
      </c>
      <c r="U146" s="222" t="s">
        <v>674</v>
      </c>
      <c r="V146" s="222" t="s">
        <v>674</v>
      </c>
    </row>
    <row r="147" spans="2:22" ht="30" x14ac:dyDescent="0.25">
      <c r="B147" s="222" t="s">
        <v>473</v>
      </c>
      <c r="C147" s="222" t="s">
        <v>710</v>
      </c>
      <c r="D147" s="212" t="s">
        <v>678</v>
      </c>
      <c r="E147" s="45" t="s">
        <v>726</v>
      </c>
      <c r="F147" s="216">
        <v>42845</v>
      </c>
      <c r="G147" s="216">
        <v>42874</v>
      </c>
      <c r="H147" s="222" t="s">
        <v>674</v>
      </c>
      <c r="I147" s="222" t="s">
        <v>674</v>
      </c>
      <c r="J147" s="222" t="s">
        <v>674</v>
      </c>
      <c r="K147" s="222" t="s">
        <v>674</v>
      </c>
      <c r="L147" s="222" t="s">
        <v>674</v>
      </c>
      <c r="M147" s="222" t="s">
        <v>674</v>
      </c>
      <c r="N147" s="222" t="s">
        <v>675</v>
      </c>
      <c r="O147" s="222" t="s">
        <v>674</v>
      </c>
      <c r="P147" s="222" t="s">
        <v>674</v>
      </c>
      <c r="Q147" s="222" t="s">
        <v>674</v>
      </c>
      <c r="R147" s="222" t="s">
        <v>674</v>
      </c>
      <c r="S147" s="222" t="s">
        <v>674</v>
      </c>
      <c r="T147" s="222" t="s">
        <v>674</v>
      </c>
      <c r="U147" s="222" t="s">
        <v>674</v>
      </c>
      <c r="V147" s="222" t="s">
        <v>674</v>
      </c>
    </row>
    <row r="148" spans="2:22" ht="30" x14ac:dyDescent="0.25">
      <c r="B148" s="222" t="s">
        <v>473</v>
      </c>
      <c r="C148" s="222" t="s">
        <v>727</v>
      </c>
      <c r="D148" s="212" t="s">
        <v>678</v>
      </c>
      <c r="E148" s="45" t="s">
        <v>728</v>
      </c>
      <c r="F148" s="216">
        <v>43157</v>
      </c>
      <c r="G148" s="216">
        <v>43215</v>
      </c>
      <c r="H148" s="222" t="s">
        <v>674</v>
      </c>
      <c r="I148" s="222" t="s">
        <v>674</v>
      </c>
      <c r="J148" s="222" t="s">
        <v>674</v>
      </c>
      <c r="K148" s="222" t="s">
        <v>674</v>
      </c>
      <c r="L148" s="222" t="s">
        <v>674</v>
      </c>
      <c r="M148" s="222" t="s">
        <v>674</v>
      </c>
      <c r="N148" s="222" t="s">
        <v>675</v>
      </c>
      <c r="O148" s="222" t="s">
        <v>674</v>
      </c>
      <c r="P148" s="222" t="s">
        <v>674</v>
      </c>
      <c r="Q148" s="222" t="s">
        <v>674</v>
      </c>
      <c r="R148" s="222" t="s">
        <v>674</v>
      </c>
      <c r="S148" s="222" t="s">
        <v>674</v>
      </c>
      <c r="T148" s="222" t="s">
        <v>674</v>
      </c>
      <c r="U148" s="222" t="s">
        <v>674</v>
      </c>
      <c r="V148" s="222" t="s">
        <v>674</v>
      </c>
    </row>
    <row r="149" spans="2:22" ht="30" x14ac:dyDescent="0.25">
      <c r="B149" s="222" t="s">
        <v>473</v>
      </c>
      <c r="C149" s="45" t="s">
        <v>715</v>
      </c>
      <c r="D149" s="212" t="s">
        <v>729</v>
      </c>
      <c r="E149" s="45" t="s">
        <v>728</v>
      </c>
      <c r="F149" s="216">
        <v>42773</v>
      </c>
      <c r="G149" s="216">
        <v>43031</v>
      </c>
      <c r="H149" s="222" t="s">
        <v>674</v>
      </c>
      <c r="I149" s="222" t="s">
        <v>674</v>
      </c>
      <c r="J149" s="222" t="s">
        <v>674</v>
      </c>
      <c r="K149" s="222" t="s">
        <v>674</v>
      </c>
      <c r="L149" s="222" t="s">
        <v>674</v>
      </c>
      <c r="M149" s="222" t="s">
        <v>674</v>
      </c>
      <c r="N149" s="222" t="s">
        <v>674</v>
      </c>
      <c r="O149" s="222" t="s">
        <v>674</v>
      </c>
      <c r="P149" s="222" t="s">
        <v>674</v>
      </c>
      <c r="Q149" s="222" t="s">
        <v>674</v>
      </c>
      <c r="R149" s="222" t="s">
        <v>674</v>
      </c>
      <c r="S149" s="222" t="s">
        <v>674</v>
      </c>
      <c r="T149" s="222" t="s">
        <v>674</v>
      </c>
      <c r="U149" s="222" t="s">
        <v>674</v>
      </c>
      <c r="V149" s="222" t="s">
        <v>674</v>
      </c>
    </row>
    <row r="150" spans="2:22" ht="30" x14ac:dyDescent="0.25">
      <c r="B150" s="222" t="s">
        <v>473</v>
      </c>
      <c r="C150" s="222" t="s">
        <v>727</v>
      </c>
      <c r="D150" s="212" t="s">
        <v>678</v>
      </c>
      <c r="E150" s="45" t="s">
        <v>730</v>
      </c>
      <c r="F150" s="216">
        <v>43157</v>
      </c>
      <c r="G150" s="216">
        <v>43460</v>
      </c>
      <c r="H150" s="222" t="s">
        <v>674</v>
      </c>
      <c r="I150" s="222" t="s">
        <v>674</v>
      </c>
      <c r="J150" s="222" t="s">
        <v>674</v>
      </c>
      <c r="K150" s="222" t="s">
        <v>674</v>
      </c>
      <c r="L150" s="222" t="s">
        <v>674</v>
      </c>
      <c r="M150" s="222" t="s">
        <v>674</v>
      </c>
      <c r="N150" s="222" t="s">
        <v>675</v>
      </c>
      <c r="O150" s="222" t="s">
        <v>674</v>
      </c>
      <c r="P150" s="222" t="s">
        <v>674</v>
      </c>
      <c r="Q150" s="222" t="s">
        <v>674</v>
      </c>
      <c r="R150" s="222" t="s">
        <v>674</v>
      </c>
      <c r="S150" s="222" t="s">
        <v>674</v>
      </c>
      <c r="T150" s="222" t="s">
        <v>674</v>
      </c>
      <c r="U150" s="222" t="s">
        <v>674</v>
      </c>
      <c r="V150" s="222" t="s">
        <v>674</v>
      </c>
    </row>
    <row r="151" spans="2:22" ht="30" x14ac:dyDescent="0.25">
      <c r="B151" s="222" t="s">
        <v>473</v>
      </c>
      <c r="C151" s="222" t="s">
        <v>727</v>
      </c>
      <c r="D151" s="212" t="s">
        <v>678</v>
      </c>
      <c r="E151" s="45" t="s">
        <v>732</v>
      </c>
      <c r="F151" s="216">
        <v>43157</v>
      </c>
      <c r="G151" s="216">
        <v>43265</v>
      </c>
      <c r="H151" s="222" t="s">
        <v>674</v>
      </c>
      <c r="I151" s="222" t="s">
        <v>674</v>
      </c>
      <c r="J151" s="222" t="s">
        <v>674</v>
      </c>
      <c r="K151" s="222" t="s">
        <v>674</v>
      </c>
      <c r="L151" s="222" t="s">
        <v>674</v>
      </c>
      <c r="M151" s="222" t="s">
        <v>674</v>
      </c>
      <c r="N151" s="222" t="s">
        <v>675</v>
      </c>
      <c r="O151" s="222" t="s">
        <v>674</v>
      </c>
      <c r="P151" s="222" t="s">
        <v>674</v>
      </c>
      <c r="Q151" s="222" t="s">
        <v>674</v>
      </c>
      <c r="R151" s="222" t="s">
        <v>674</v>
      </c>
      <c r="S151" s="222" t="s">
        <v>674</v>
      </c>
      <c r="T151" s="222" t="s">
        <v>674</v>
      </c>
      <c r="U151" s="222" t="s">
        <v>674</v>
      </c>
      <c r="V151" s="222" t="s">
        <v>674</v>
      </c>
    </row>
    <row r="152" spans="2:22" ht="30" x14ac:dyDescent="0.25">
      <c r="B152" s="222" t="s">
        <v>473</v>
      </c>
      <c r="C152" s="222" t="s">
        <v>727</v>
      </c>
      <c r="D152" s="212" t="s">
        <v>250</v>
      </c>
      <c r="E152" s="45" t="s">
        <v>732</v>
      </c>
      <c r="F152" s="216">
        <v>43524</v>
      </c>
      <c r="G152" s="216">
        <v>42547</v>
      </c>
      <c r="H152" s="222" t="s">
        <v>674</v>
      </c>
      <c r="I152" s="222" t="s">
        <v>674</v>
      </c>
      <c r="J152" s="222" t="s">
        <v>674</v>
      </c>
      <c r="K152" s="222" t="s">
        <v>674</v>
      </c>
      <c r="L152" s="222" t="s">
        <v>674</v>
      </c>
      <c r="M152" s="222" t="s">
        <v>674</v>
      </c>
      <c r="N152" s="222" t="s">
        <v>675</v>
      </c>
      <c r="O152" s="222" t="s">
        <v>674</v>
      </c>
      <c r="P152" s="222" t="s">
        <v>674</v>
      </c>
      <c r="Q152" s="222" t="s">
        <v>674</v>
      </c>
      <c r="R152" s="222" t="s">
        <v>674</v>
      </c>
      <c r="S152" s="222" t="s">
        <v>674</v>
      </c>
      <c r="T152" s="222" t="s">
        <v>674</v>
      </c>
      <c r="U152" s="222" t="s">
        <v>674</v>
      </c>
      <c r="V152" s="222" t="s">
        <v>674</v>
      </c>
    </row>
    <row r="153" spans="2:22" ht="30" x14ac:dyDescent="0.25">
      <c r="B153" s="222" t="s">
        <v>473</v>
      </c>
      <c r="C153" s="222" t="s">
        <v>727</v>
      </c>
      <c r="D153" s="212" t="s">
        <v>250</v>
      </c>
      <c r="E153" s="45" t="s">
        <v>732</v>
      </c>
      <c r="F153" s="216">
        <v>43682</v>
      </c>
      <c r="G153" s="216">
        <v>43810</v>
      </c>
      <c r="H153" s="222" t="s">
        <v>674</v>
      </c>
      <c r="I153" s="222" t="s">
        <v>674</v>
      </c>
      <c r="J153" s="222" t="s">
        <v>674</v>
      </c>
      <c r="K153" s="222" t="s">
        <v>674</v>
      </c>
      <c r="L153" s="222" t="s">
        <v>674</v>
      </c>
      <c r="M153" s="222" t="s">
        <v>674</v>
      </c>
      <c r="N153" s="222" t="s">
        <v>675</v>
      </c>
      <c r="O153" s="222" t="s">
        <v>674</v>
      </c>
      <c r="P153" s="222" t="s">
        <v>674</v>
      </c>
      <c r="Q153" s="222" t="s">
        <v>674</v>
      </c>
      <c r="R153" s="222" t="s">
        <v>674</v>
      </c>
      <c r="S153" s="222" t="s">
        <v>674</v>
      </c>
      <c r="T153" s="222" t="s">
        <v>674</v>
      </c>
      <c r="U153" s="222" t="s">
        <v>674</v>
      </c>
      <c r="V153" s="222" t="s">
        <v>674</v>
      </c>
    </row>
    <row r="154" spans="2:22" ht="30" x14ac:dyDescent="0.25">
      <c r="B154" s="222" t="s">
        <v>705</v>
      </c>
      <c r="C154" s="219" t="s">
        <v>706</v>
      </c>
      <c r="D154" s="222" t="s">
        <v>707</v>
      </c>
      <c r="E154" s="219" t="s">
        <v>699</v>
      </c>
      <c r="F154" s="223">
        <v>44295</v>
      </c>
      <c r="G154" s="216">
        <v>44463</v>
      </c>
      <c r="H154" s="222" t="s">
        <v>674</v>
      </c>
      <c r="I154" s="222" t="s">
        <v>674</v>
      </c>
      <c r="J154" s="222" t="s">
        <v>674</v>
      </c>
      <c r="K154" s="222" t="s">
        <v>674</v>
      </c>
      <c r="L154" s="222" t="s">
        <v>674</v>
      </c>
      <c r="M154" s="222" t="s">
        <v>674</v>
      </c>
      <c r="N154" s="222" t="s">
        <v>675</v>
      </c>
      <c r="O154" s="222" t="s">
        <v>674</v>
      </c>
      <c r="P154" s="222" t="s">
        <v>674</v>
      </c>
      <c r="Q154" s="222" t="s">
        <v>674</v>
      </c>
      <c r="R154" s="222" t="s">
        <v>674</v>
      </c>
      <c r="S154" s="222" t="s">
        <v>674</v>
      </c>
      <c r="T154" s="222" t="s">
        <v>674</v>
      </c>
      <c r="U154" s="222" t="s">
        <v>674</v>
      </c>
      <c r="V154" s="222" t="s">
        <v>674</v>
      </c>
    </row>
    <row r="155" spans="2:22" ht="30" x14ac:dyDescent="0.25">
      <c r="B155" s="222" t="s">
        <v>705</v>
      </c>
      <c r="C155" s="212" t="s">
        <v>708</v>
      </c>
      <c r="D155" s="222" t="s">
        <v>707</v>
      </c>
      <c r="E155" s="219" t="s">
        <v>699</v>
      </c>
      <c r="F155" s="216">
        <v>44281</v>
      </c>
      <c r="G155" s="216">
        <v>44407</v>
      </c>
      <c r="H155" s="212" t="s">
        <v>674</v>
      </c>
      <c r="I155" s="212" t="s">
        <v>674</v>
      </c>
      <c r="J155" s="212" t="s">
        <v>674</v>
      </c>
      <c r="K155" s="212" t="s">
        <v>674</v>
      </c>
      <c r="L155" s="212" t="s">
        <v>674</v>
      </c>
      <c r="M155" s="212" t="s">
        <v>674</v>
      </c>
      <c r="N155" s="212" t="s">
        <v>674</v>
      </c>
      <c r="O155" s="212" t="s">
        <v>677</v>
      </c>
      <c r="P155" s="212" t="s">
        <v>677</v>
      </c>
      <c r="Q155" s="212" t="s">
        <v>674</v>
      </c>
      <c r="R155" s="212" t="s">
        <v>674</v>
      </c>
      <c r="S155" s="212" t="s">
        <v>674</v>
      </c>
      <c r="T155" s="212" t="s">
        <v>674</v>
      </c>
      <c r="U155" s="212" t="s">
        <v>674</v>
      </c>
      <c r="V155" s="212" t="s">
        <v>674</v>
      </c>
    </row>
    <row r="156" spans="2:22" ht="30" x14ac:dyDescent="0.25">
      <c r="B156" s="212" t="s">
        <v>659</v>
      </c>
      <c r="C156" s="212" t="s">
        <v>819</v>
      </c>
      <c r="D156" s="212" t="s">
        <v>729</v>
      </c>
      <c r="E156" s="45" t="s">
        <v>679</v>
      </c>
      <c r="F156" s="216">
        <v>23387</v>
      </c>
      <c r="G156" s="216">
        <v>29048</v>
      </c>
      <c r="H156" s="212" t="s">
        <v>675</v>
      </c>
      <c r="I156" s="212" t="s">
        <v>677</v>
      </c>
      <c r="J156" s="212" t="s">
        <v>675</v>
      </c>
      <c r="K156" s="212" t="s">
        <v>675</v>
      </c>
      <c r="L156" s="212" t="s">
        <v>675</v>
      </c>
      <c r="M156" s="212" t="s">
        <v>675</v>
      </c>
      <c r="N156" s="212" t="s">
        <v>677</v>
      </c>
      <c r="O156" s="212" t="s">
        <v>675</v>
      </c>
      <c r="P156" s="212" t="s">
        <v>675</v>
      </c>
      <c r="Q156" s="212" t="s">
        <v>674</v>
      </c>
      <c r="R156" s="212" t="s">
        <v>675</v>
      </c>
      <c r="S156" s="212" t="s">
        <v>677</v>
      </c>
      <c r="T156" s="212" t="s">
        <v>675</v>
      </c>
      <c r="U156" s="212" t="s">
        <v>675</v>
      </c>
      <c r="V156" s="212" t="s">
        <v>674</v>
      </c>
    </row>
    <row r="157" spans="2:22" ht="30" x14ac:dyDescent="0.25">
      <c r="B157" s="212" t="s">
        <v>659</v>
      </c>
      <c r="C157" s="212" t="s">
        <v>819</v>
      </c>
      <c r="D157" s="212" t="s">
        <v>729</v>
      </c>
      <c r="E157" s="45" t="s">
        <v>683</v>
      </c>
      <c r="F157" s="216">
        <v>25968</v>
      </c>
      <c r="G157" s="216">
        <v>26198</v>
      </c>
      <c r="H157" s="212" t="s">
        <v>675</v>
      </c>
      <c r="I157" s="212" t="s">
        <v>677</v>
      </c>
      <c r="J157" s="212" t="s">
        <v>675</v>
      </c>
      <c r="K157" s="212" t="s">
        <v>675</v>
      </c>
      <c r="L157" s="212" t="s">
        <v>675</v>
      </c>
      <c r="M157" s="212" t="s">
        <v>675</v>
      </c>
      <c r="N157" s="212" t="s">
        <v>677</v>
      </c>
      <c r="O157" s="212" t="s">
        <v>675</v>
      </c>
      <c r="P157" s="212" t="s">
        <v>675</v>
      </c>
      <c r="Q157" s="212" t="s">
        <v>674</v>
      </c>
      <c r="R157" s="212" t="s">
        <v>675</v>
      </c>
      <c r="S157" s="212" t="s">
        <v>677</v>
      </c>
      <c r="T157" s="212" t="s">
        <v>675</v>
      </c>
      <c r="U157" s="212" t="s">
        <v>675</v>
      </c>
      <c r="V157" s="212" t="s">
        <v>674</v>
      </c>
    </row>
    <row r="158" spans="2:22" ht="30" x14ac:dyDescent="0.25">
      <c r="B158" s="212" t="s">
        <v>659</v>
      </c>
      <c r="C158" s="212" t="s">
        <v>819</v>
      </c>
      <c r="D158" s="212" t="s">
        <v>729</v>
      </c>
      <c r="E158" s="45" t="s">
        <v>673</v>
      </c>
      <c r="F158" s="216">
        <v>25968</v>
      </c>
      <c r="G158" s="216">
        <v>26198</v>
      </c>
      <c r="H158" s="212" t="s">
        <v>675</v>
      </c>
      <c r="I158" s="212" t="s">
        <v>677</v>
      </c>
      <c r="J158" s="212" t="s">
        <v>675</v>
      </c>
      <c r="K158" s="212" t="s">
        <v>675</v>
      </c>
      <c r="L158" s="212" t="s">
        <v>675</v>
      </c>
      <c r="M158" s="212" t="s">
        <v>675</v>
      </c>
      <c r="N158" s="212" t="s">
        <v>677</v>
      </c>
      <c r="O158" s="212" t="s">
        <v>675</v>
      </c>
      <c r="P158" s="212" t="s">
        <v>675</v>
      </c>
      <c r="Q158" s="212" t="s">
        <v>674</v>
      </c>
      <c r="R158" s="212" t="s">
        <v>675</v>
      </c>
      <c r="S158" s="212" t="s">
        <v>677</v>
      </c>
      <c r="T158" s="212" t="s">
        <v>675</v>
      </c>
      <c r="U158" s="212" t="s">
        <v>675</v>
      </c>
      <c r="V158" s="212" t="s">
        <v>674</v>
      </c>
    </row>
    <row r="159" spans="2:22" ht="30" x14ac:dyDescent="0.25">
      <c r="B159" s="212" t="s">
        <v>659</v>
      </c>
      <c r="C159" s="212" t="s">
        <v>820</v>
      </c>
      <c r="D159" s="212" t="s">
        <v>729</v>
      </c>
      <c r="E159" s="45" t="s">
        <v>397</v>
      </c>
      <c r="F159" s="216">
        <v>29265</v>
      </c>
      <c r="G159" s="216">
        <v>29476</v>
      </c>
      <c r="H159" s="212" t="s">
        <v>675</v>
      </c>
      <c r="I159" s="212" t="s">
        <v>677</v>
      </c>
      <c r="J159" s="212" t="s">
        <v>675</v>
      </c>
      <c r="K159" s="212" t="s">
        <v>675</v>
      </c>
      <c r="L159" s="212" t="s">
        <v>675</v>
      </c>
      <c r="M159" s="212" t="s">
        <v>675</v>
      </c>
      <c r="N159" s="212" t="s">
        <v>677</v>
      </c>
      <c r="O159" s="212" t="s">
        <v>675</v>
      </c>
      <c r="P159" s="212" t="s">
        <v>675</v>
      </c>
      <c r="Q159" s="212" t="s">
        <v>674</v>
      </c>
      <c r="R159" s="212" t="s">
        <v>675</v>
      </c>
      <c r="S159" s="212" t="s">
        <v>677</v>
      </c>
      <c r="T159" s="212" t="s">
        <v>675</v>
      </c>
      <c r="U159" s="212" t="s">
        <v>675</v>
      </c>
      <c r="V159" s="212" t="s">
        <v>675</v>
      </c>
    </row>
    <row r="160" spans="2:22" ht="30" x14ac:dyDescent="0.25">
      <c r="B160" s="212" t="s">
        <v>659</v>
      </c>
      <c r="C160" s="212" t="s">
        <v>819</v>
      </c>
      <c r="D160" s="212" t="s">
        <v>729</v>
      </c>
      <c r="E160" s="45" t="s">
        <v>696</v>
      </c>
      <c r="F160" s="216">
        <v>29790</v>
      </c>
      <c r="G160" s="216">
        <v>29809</v>
      </c>
      <c r="H160" s="212" t="s">
        <v>675</v>
      </c>
      <c r="I160" s="212" t="s">
        <v>677</v>
      </c>
      <c r="J160" s="212" t="s">
        <v>675</v>
      </c>
      <c r="K160" s="212" t="s">
        <v>675</v>
      </c>
      <c r="L160" s="212" t="s">
        <v>675</v>
      </c>
      <c r="M160" s="212" t="s">
        <v>675</v>
      </c>
      <c r="N160" s="212" t="s">
        <v>677</v>
      </c>
      <c r="O160" s="212" t="s">
        <v>675</v>
      </c>
      <c r="P160" s="212" t="s">
        <v>675</v>
      </c>
      <c r="Q160" s="212" t="s">
        <v>674</v>
      </c>
      <c r="R160" s="212" t="s">
        <v>675</v>
      </c>
      <c r="T160" s="212" t="s">
        <v>675</v>
      </c>
      <c r="U160" s="212" t="s">
        <v>675</v>
      </c>
      <c r="V160" s="212" t="s">
        <v>674</v>
      </c>
    </row>
    <row r="161" spans="2:22" ht="30" x14ac:dyDescent="0.25">
      <c r="B161" s="212" t="s">
        <v>659</v>
      </c>
      <c r="C161" s="212" t="s">
        <v>819</v>
      </c>
      <c r="D161" s="212" t="s">
        <v>729</v>
      </c>
      <c r="E161" s="45" t="s">
        <v>736</v>
      </c>
      <c r="F161" s="216">
        <v>31649</v>
      </c>
      <c r="G161" s="216">
        <v>32041</v>
      </c>
      <c r="H161" s="212" t="s">
        <v>675</v>
      </c>
      <c r="I161" s="212" t="s">
        <v>677</v>
      </c>
      <c r="J161" s="212" t="s">
        <v>675</v>
      </c>
      <c r="K161" s="212" t="s">
        <v>675</v>
      </c>
      <c r="L161" s="212" t="s">
        <v>675</v>
      </c>
      <c r="M161" s="212" t="s">
        <v>675</v>
      </c>
      <c r="N161" s="212" t="s">
        <v>677</v>
      </c>
      <c r="O161" s="212" t="s">
        <v>675</v>
      </c>
      <c r="P161" s="212" t="s">
        <v>675</v>
      </c>
      <c r="Q161" s="212" t="s">
        <v>674</v>
      </c>
      <c r="R161" s="212" t="s">
        <v>675</v>
      </c>
      <c r="S161" s="212" t="s">
        <v>677</v>
      </c>
      <c r="T161" s="212" t="s">
        <v>675</v>
      </c>
      <c r="U161" s="212" t="s">
        <v>675</v>
      </c>
      <c r="V161" s="212" t="s">
        <v>677</v>
      </c>
    </row>
    <row r="162" spans="2:22" ht="45" x14ac:dyDescent="0.25">
      <c r="B162" s="212" t="s">
        <v>659</v>
      </c>
      <c r="C162" s="212" t="s">
        <v>821</v>
      </c>
      <c r="D162" s="212" t="s">
        <v>729</v>
      </c>
      <c r="E162" s="45" t="s">
        <v>824</v>
      </c>
      <c r="F162" s="216">
        <v>36440</v>
      </c>
      <c r="G162" s="216">
        <v>36875</v>
      </c>
      <c r="H162" s="212" t="s">
        <v>677</v>
      </c>
      <c r="I162" s="212" t="s">
        <v>677</v>
      </c>
      <c r="J162" s="212" t="s">
        <v>677</v>
      </c>
      <c r="K162" s="212" t="s">
        <v>677</v>
      </c>
      <c r="L162" s="212" t="s">
        <v>677</v>
      </c>
      <c r="M162" s="212" t="s">
        <v>677</v>
      </c>
      <c r="N162" s="212" t="s">
        <v>677</v>
      </c>
      <c r="O162" s="212" t="s">
        <v>677</v>
      </c>
      <c r="P162" s="212" t="s">
        <v>677</v>
      </c>
      <c r="Q162" s="212" t="s">
        <v>675</v>
      </c>
      <c r="R162" s="212" t="s">
        <v>675</v>
      </c>
      <c r="S162" s="212" t="s">
        <v>677</v>
      </c>
      <c r="T162" s="212" t="s">
        <v>677</v>
      </c>
      <c r="U162" s="212" t="s">
        <v>677</v>
      </c>
      <c r="V162" s="212" t="s">
        <v>675</v>
      </c>
    </row>
    <row r="163" spans="2:22" ht="30" x14ac:dyDescent="0.25">
      <c r="B163" s="212" t="s">
        <v>659</v>
      </c>
      <c r="C163" s="212" t="s">
        <v>822</v>
      </c>
      <c r="D163" s="212" t="s">
        <v>729</v>
      </c>
      <c r="E163" s="45" t="s">
        <v>714</v>
      </c>
      <c r="F163" s="216">
        <v>32976</v>
      </c>
      <c r="G163" s="216">
        <v>33193</v>
      </c>
      <c r="H163" s="212" t="s">
        <v>677</v>
      </c>
      <c r="I163" s="212" t="s">
        <v>677</v>
      </c>
      <c r="J163" s="212" t="s">
        <v>675</v>
      </c>
      <c r="K163" s="212" t="s">
        <v>675</v>
      </c>
      <c r="L163" s="212" t="s">
        <v>675</v>
      </c>
      <c r="M163" s="212" t="s">
        <v>675</v>
      </c>
      <c r="N163" s="212" t="s">
        <v>675</v>
      </c>
      <c r="O163" s="212" t="s">
        <v>677</v>
      </c>
      <c r="P163" s="212" t="s">
        <v>677</v>
      </c>
      <c r="Q163" s="212" t="s">
        <v>674</v>
      </c>
      <c r="R163" s="212" t="s">
        <v>674</v>
      </c>
      <c r="S163" s="212" t="s">
        <v>677</v>
      </c>
      <c r="T163" s="212" t="s">
        <v>675</v>
      </c>
      <c r="U163" s="212" t="s">
        <v>675</v>
      </c>
      <c r="V163" s="212" t="s">
        <v>674</v>
      </c>
    </row>
    <row r="164" spans="2:22" ht="30" x14ac:dyDescent="0.25">
      <c r="B164" s="212" t="s">
        <v>659</v>
      </c>
      <c r="C164" s="212" t="s">
        <v>819</v>
      </c>
      <c r="D164" s="212" t="s">
        <v>729</v>
      </c>
      <c r="E164" s="45" t="s">
        <v>802</v>
      </c>
      <c r="F164" s="216">
        <v>33634</v>
      </c>
      <c r="G164" s="216">
        <v>33812</v>
      </c>
      <c r="H164" s="212" t="s">
        <v>675</v>
      </c>
      <c r="I164" s="212" t="s">
        <v>675</v>
      </c>
      <c r="J164" s="212" t="s">
        <v>675</v>
      </c>
      <c r="K164" s="212" t="s">
        <v>675</v>
      </c>
      <c r="L164" s="212" t="s">
        <v>675</v>
      </c>
      <c r="M164" s="212" t="s">
        <v>675</v>
      </c>
      <c r="N164" s="212" t="s">
        <v>675</v>
      </c>
      <c r="O164" s="212" t="s">
        <v>675</v>
      </c>
      <c r="P164" s="212" t="s">
        <v>675</v>
      </c>
      <c r="Q164" s="212" t="s">
        <v>674</v>
      </c>
      <c r="R164" s="212" t="s">
        <v>675</v>
      </c>
      <c r="S164" s="212" t="s">
        <v>675</v>
      </c>
      <c r="T164" s="212" t="s">
        <v>675</v>
      </c>
      <c r="U164" s="212" t="s">
        <v>675</v>
      </c>
      <c r="V164" s="212" t="s">
        <v>675</v>
      </c>
    </row>
    <row r="165" spans="2:22" ht="30" x14ac:dyDescent="0.25">
      <c r="B165" s="212" t="s">
        <v>659</v>
      </c>
      <c r="C165" s="212" t="s">
        <v>823</v>
      </c>
      <c r="D165" s="212" t="s">
        <v>729</v>
      </c>
      <c r="E165" s="45" t="s">
        <v>721</v>
      </c>
      <c r="F165" s="216">
        <v>34788</v>
      </c>
      <c r="G165" s="216">
        <v>34905</v>
      </c>
      <c r="H165" s="212" t="s">
        <v>674</v>
      </c>
      <c r="I165" s="212" t="s">
        <v>677</v>
      </c>
      <c r="J165" s="212" t="s">
        <v>674</v>
      </c>
      <c r="K165" s="212" t="s">
        <v>674</v>
      </c>
      <c r="L165" s="212" t="s">
        <v>675</v>
      </c>
      <c r="M165" s="212" t="s">
        <v>674</v>
      </c>
      <c r="N165" s="212" t="s">
        <v>675</v>
      </c>
      <c r="O165" s="212" t="s">
        <v>675</v>
      </c>
      <c r="P165" s="212" t="s">
        <v>675</v>
      </c>
      <c r="Q165" s="212" t="s">
        <v>674</v>
      </c>
      <c r="R165" s="212" t="s">
        <v>675</v>
      </c>
      <c r="S165" s="212" t="s">
        <v>674</v>
      </c>
      <c r="T165" s="212" t="s">
        <v>675</v>
      </c>
      <c r="U165" s="212" t="s">
        <v>674</v>
      </c>
      <c r="V165" s="212" t="s">
        <v>674</v>
      </c>
    </row>
    <row r="166" spans="2:22" ht="30" x14ac:dyDescent="0.25">
      <c r="B166" s="212" t="s">
        <v>659</v>
      </c>
      <c r="C166" s="212" t="s">
        <v>825</v>
      </c>
      <c r="D166" s="212" t="s">
        <v>729</v>
      </c>
      <c r="E166" s="45" t="s">
        <v>805</v>
      </c>
      <c r="F166" s="212" t="s">
        <v>826</v>
      </c>
      <c r="G166" s="216">
        <v>35249</v>
      </c>
      <c r="H166" s="212" t="s">
        <v>675</v>
      </c>
      <c r="I166" s="212" t="s">
        <v>675</v>
      </c>
      <c r="J166" s="212" t="s">
        <v>675</v>
      </c>
      <c r="K166" s="212" t="s">
        <v>675</v>
      </c>
      <c r="L166" s="212" t="s">
        <v>675</v>
      </c>
      <c r="M166" s="212" t="s">
        <v>675</v>
      </c>
      <c r="N166" s="212" t="s">
        <v>675</v>
      </c>
      <c r="O166" s="212" t="s">
        <v>675</v>
      </c>
      <c r="P166" s="212" t="s">
        <v>675</v>
      </c>
      <c r="Q166" s="212" t="s">
        <v>674</v>
      </c>
      <c r="R166" s="212" t="s">
        <v>674</v>
      </c>
      <c r="S166" s="212" t="s">
        <v>675</v>
      </c>
      <c r="T166" s="212" t="s">
        <v>674</v>
      </c>
      <c r="U166" s="212" t="s">
        <v>675</v>
      </c>
      <c r="V166" s="212" t="s">
        <v>674</v>
      </c>
    </row>
    <row r="167" spans="2:22" ht="30" x14ac:dyDescent="0.25">
      <c r="B167" s="212" t="s">
        <v>659</v>
      </c>
      <c r="C167" s="212" t="s">
        <v>819</v>
      </c>
      <c r="D167" s="212" t="s">
        <v>729</v>
      </c>
      <c r="E167" s="45" t="s">
        <v>827</v>
      </c>
      <c r="F167" s="216">
        <v>38244</v>
      </c>
      <c r="G167" s="216">
        <v>38742</v>
      </c>
      <c r="H167" s="212" t="s">
        <v>674</v>
      </c>
      <c r="I167" s="212" t="s">
        <v>675</v>
      </c>
      <c r="J167" s="212" t="s">
        <v>674</v>
      </c>
      <c r="K167" s="212" t="s">
        <v>674</v>
      </c>
      <c r="L167" s="212" t="s">
        <v>674</v>
      </c>
      <c r="M167" s="212" t="s">
        <v>674</v>
      </c>
      <c r="N167" s="212" t="s">
        <v>675</v>
      </c>
      <c r="O167" s="212" t="s">
        <v>675</v>
      </c>
      <c r="P167" s="212" t="s">
        <v>675</v>
      </c>
      <c r="Q167" s="212" t="s">
        <v>674</v>
      </c>
      <c r="R167" s="212" t="s">
        <v>675</v>
      </c>
      <c r="S167" s="212" t="s">
        <v>677</v>
      </c>
      <c r="T167" s="212" t="s">
        <v>675</v>
      </c>
      <c r="U167" s="212" t="s">
        <v>675</v>
      </c>
      <c r="V167" s="212" t="s">
        <v>675</v>
      </c>
    </row>
    <row r="168" spans="2:22" ht="30" x14ac:dyDescent="0.25">
      <c r="B168" s="212" t="s">
        <v>659</v>
      </c>
      <c r="C168" s="212" t="s">
        <v>828</v>
      </c>
      <c r="D168" s="212" t="s">
        <v>729</v>
      </c>
      <c r="E168" s="45" t="s">
        <v>827</v>
      </c>
      <c r="F168" s="216">
        <v>38784</v>
      </c>
      <c r="G168" s="216">
        <v>38784</v>
      </c>
      <c r="H168" s="212" t="s">
        <v>675</v>
      </c>
      <c r="I168" s="212" t="s">
        <v>675</v>
      </c>
      <c r="J168" s="212" t="s">
        <v>674</v>
      </c>
      <c r="K168" s="212" t="s">
        <v>674</v>
      </c>
      <c r="L168" s="212" t="s">
        <v>675</v>
      </c>
      <c r="M168" s="212" t="s">
        <v>675</v>
      </c>
      <c r="N168" s="212" t="s">
        <v>675</v>
      </c>
      <c r="O168" s="212" t="s">
        <v>675</v>
      </c>
      <c r="P168" s="212" t="s">
        <v>675</v>
      </c>
      <c r="Q168" s="212" t="s">
        <v>674</v>
      </c>
      <c r="R168" s="212" t="s">
        <v>675</v>
      </c>
      <c r="S168" s="212" t="s">
        <v>674</v>
      </c>
      <c r="T168" s="212" t="s">
        <v>675</v>
      </c>
      <c r="U168" s="212" t="s">
        <v>675</v>
      </c>
      <c r="V168" s="212" t="s">
        <v>675</v>
      </c>
    </row>
    <row r="169" spans="2:22" ht="30" x14ac:dyDescent="0.25">
      <c r="B169" s="222" t="s">
        <v>643</v>
      </c>
      <c r="C169" s="222" t="s">
        <v>819</v>
      </c>
      <c r="D169" s="212" t="s">
        <v>1015</v>
      </c>
      <c r="E169" s="45" t="s">
        <v>725</v>
      </c>
      <c r="F169" s="222" t="s">
        <v>1024</v>
      </c>
      <c r="G169" s="222" t="s">
        <v>1023</v>
      </c>
      <c r="H169" s="222" t="s">
        <v>674</v>
      </c>
      <c r="I169" s="222" t="s">
        <v>674</v>
      </c>
      <c r="J169" s="222" t="s">
        <v>675</v>
      </c>
      <c r="K169" s="222" t="s">
        <v>677</v>
      </c>
      <c r="L169" s="222" t="s">
        <v>675</v>
      </c>
      <c r="M169" s="222" t="s">
        <v>675</v>
      </c>
      <c r="N169" s="222" t="s">
        <v>675</v>
      </c>
      <c r="O169" s="222" t="s">
        <v>674</v>
      </c>
      <c r="P169" s="222" t="s">
        <v>675</v>
      </c>
      <c r="Q169" s="222" t="s">
        <v>675</v>
      </c>
      <c r="R169" s="222" t="s">
        <v>675</v>
      </c>
      <c r="S169" s="222" t="s">
        <v>677</v>
      </c>
      <c r="T169" s="222" t="s">
        <v>677</v>
      </c>
      <c r="U169" s="222" t="s">
        <v>674</v>
      </c>
      <c r="V169" s="222" t="s">
        <v>674</v>
      </c>
    </row>
    <row r="170" spans="2:22" ht="30" x14ac:dyDescent="0.25">
      <c r="B170" s="222" t="s">
        <v>643</v>
      </c>
      <c r="C170" s="222" t="s">
        <v>819</v>
      </c>
      <c r="D170" s="212" t="s">
        <v>1015</v>
      </c>
      <c r="E170" s="45" t="s">
        <v>726</v>
      </c>
      <c r="F170" s="223">
        <v>22337</v>
      </c>
      <c r="G170" s="223">
        <v>22466</v>
      </c>
      <c r="H170" s="212" t="s">
        <v>674</v>
      </c>
      <c r="I170" s="212" t="s">
        <v>675</v>
      </c>
      <c r="J170" s="212" t="s">
        <v>675</v>
      </c>
      <c r="K170" s="212" t="s">
        <v>677</v>
      </c>
      <c r="L170" s="212" t="s">
        <v>675</v>
      </c>
      <c r="M170" s="212" t="s">
        <v>675</v>
      </c>
      <c r="N170" s="212" t="s">
        <v>675</v>
      </c>
      <c r="O170" s="212" t="s">
        <v>675</v>
      </c>
      <c r="P170" s="212" t="s">
        <v>675</v>
      </c>
      <c r="Q170" s="212" t="s">
        <v>674</v>
      </c>
      <c r="R170" s="212" t="s">
        <v>675</v>
      </c>
      <c r="S170" s="212" t="s">
        <v>677</v>
      </c>
      <c r="T170" s="212" t="s">
        <v>675</v>
      </c>
      <c r="U170" s="212" t="s">
        <v>674</v>
      </c>
      <c r="V170" s="212" t="s">
        <v>674</v>
      </c>
    </row>
    <row r="171" spans="2:22" ht="30" x14ac:dyDescent="0.25">
      <c r="B171" s="222" t="s">
        <v>643</v>
      </c>
      <c r="C171" s="222" t="s">
        <v>506</v>
      </c>
      <c r="D171" s="212" t="s">
        <v>1015</v>
      </c>
      <c r="E171" s="45" t="s">
        <v>728</v>
      </c>
      <c r="F171" s="216">
        <v>27376</v>
      </c>
      <c r="G171" s="216">
        <v>27477</v>
      </c>
      <c r="H171" s="212" t="s">
        <v>674</v>
      </c>
      <c r="I171" s="212" t="s">
        <v>675</v>
      </c>
      <c r="J171" s="212" t="s">
        <v>674</v>
      </c>
      <c r="K171" s="212" t="s">
        <v>675</v>
      </c>
      <c r="L171" s="212" t="s">
        <v>675</v>
      </c>
      <c r="M171" s="212" t="s">
        <v>675</v>
      </c>
      <c r="N171" s="212" t="s">
        <v>677</v>
      </c>
      <c r="O171" s="212" t="s">
        <v>675</v>
      </c>
      <c r="P171" s="212" t="s">
        <v>675</v>
      </c>
      <c r="Q171" s="212" t="s">
        <v>675</v>
      </c>
      <c r="R171" s="212" t="s">
        <v>677</v>
      </c>
      <c r="S171" s="212" t="s">
        <v>675</v>
      </c>
      <c r="T171" s="212" t="s">
        <v>675</v>
      </c>
      <c r="U171" s="212" t="s">
        <v>674</v>
      </c>
      <c r="V171" s="212" t="s">
        <v>674</v>
      </c>
    </row>
    <row r="172" spans="2:22" ht="30" x14ac:dyDescent="0.25">
      <c r="B172" s="222" t="s">
        <v>643</v>
      </c>
      <c r="C172" s="222" t="s">
        <v>508</v>
      </c>
      <c r="D172" s="212" t="s">
        <v>1015</v>
      </c>
      <c r="E172" s="45" t="s">
        <v>730</v>
      </c>
      <c r="F172" s="216">
        <v>30663</v>
      </c>
      <c r="G172" s="216">
        <v>30622</v>
      </c>
      <c r="H172" s="212" t="s">
        <v>674</v>
      </c>
      <c r="I172" s="212" t="s">
        <v>675</v>
      </c>
      <c r="J172" s="212" t="s">
        <v>675</v>
      </c>
      <c r="K172" s="212" t="s">
        <v>677</v>
      </c>
      <c r="L172" s="212" t="s">
        <v>675</v>
      </c>
      <c r="M172" s="212" t="s">
        <v>675</v>
      </c>
      <c r="N172" s="212" t="s">
        <v>675</v>
      </c>
      <c r="O172" s="212" t="s">
        <v>675</v>
      </c>
      <c r="P172" s="212" t="s">
        <v>675</v>
      </c>
      <c r="Q172" s="212" t="s">
        <v>674</v>
      </c>
      <c r="R172" s="212" t="s">
        <v>674</v>
      </c>
      <c r="S172" s="212" t="s">
        <v>677</v>
      </c>
      <c r="T172" s="212" t="s">
        <v>675</v>
      </c>
      <c r="U172" s="212" t="s">
        <v>674</v>
      </c>
      <c r="V172" s="212" t="s">
        <v>674</v>
      </c>
    </row>
    <row r="173" spans="2:22" ht="30" x14ac:dyDescent="0.25">
      <c r="B173" s="222" t="s">
        <v>643</v>
      </c>
      <c r="C173" s="222" t="s">
        <v>1022</v>
      </c>
      <c r="D173" s="212" t="s">
        <v>1015</v>
      </c>
      <c r="E173" s="45" t="s">
        <v>732</v>
      </c>
      <c r="F173" s="216">
        <v>29588</v>
      </c>
      <c r="G173" s="216">
        <v>29656</v>
      </c>
      <c r="H173" s="212" t="s">
        <v>674</v>
      </c>
      <c r="I173" s="212" t="s">
        <v>675</v>
      </c>
      <c r="J173" s="212" t="s">
        <v>677</v>
      </c>
      <c r="K173" s="212" t="s">
        <v>677</v>
      </c>
      <c r="L173" s="212" t="s">
        <v>675</v>
      </c>
      <c r="M173" s="212" t="s">
        <v>675</v>
      </c>
      <c r="N173" s="212" t="s">
        <v>675</v>
      </c>
      <c r="O173" s="212" t="s">
        <v>675</v>
      </c>
      <c r="P173" s="212" t="s">
        <v>675</v>
      </c>
      <c r="Q173" s="212" t="s">
        <v>674</v>
      </c>
      <c r="R173" s="212" t="s">
        <v>674</v>
      </c>
      <c r="S173" s="212" t="s">
        <v>677</v>
      </c>
      <c r="T173" s="212" t="s">
        <v>675</v>
      </c>
      <c r="U173" s="212" t="s">
        <v>674</v>
      </c>
      <c r="V173" s="212" t="s">
        <v>674</v>
      </c>
    </row>
    <row r="174" spans="2:22" ht="30" x14ac:dyDescent="0.25">
      <c r="B174" s="222" t="s">
        <v>643</v>
      </c>
      <c r="C174" s="222" t="s">
        <v>1021</v>
      </c>
      <c r="D174" s="212" t="s">
        <v>1015</v>
      </c>
      <c r="E174" s="45" t="s">
        <v>1085</v>
      </c>
      <c r="F174" s="216">
        <v>28104</v>
      </c>
      <c r="G174" s="216">
        <v>28213</v>
      </c>
      <c r="H174" s="212" t="s">
        <v>674</v>
      </c>
      <c r="I174" s="212" t="s">
        <v>674</v>
      </c>
      <c r="J174" s="212" t="s">
        <v>675</v>
      </c>
      <c r="K174" s="212" t="s">
        <v>677</v>
      </c>
      <c r="L174" s="212" t="s">
        <v>675</v>
      </c>
      <c r="M174" s="212" t="s">
        <v>675</v>
      </c>
      <c r="N174" s="212" t="s">
        <v>677</v>
      </c>
      <c r="O174" s="212" t="s">
        <v>674</v>
      </c>
      <c r="P174" s="212" t="s">
        <v>674</v>
      </c>
      <c r="Q174" s="212" t="s">
        <v>674</v>
      </c>
      <c r="R174" s="212" t="s">
        <v>675</v>
      </c>
      <c r="S174" s="212" t="s">
        <v>677</v>
      </c>
      <c r="T174" s="212" t="s">
        <v>677</v>
      </c>
      <c r="U174" s="212" t="s">
        <v>674</v>
      </c>
      <c r="V174" s="212" t="s">
        <v>674</v>
      </c>
    </row>
    <row r="175" spans="2:22" ht="30" x14ac:dyDescent="0.25">
      <c r="B175" s="212" t="s">
        <v>829</v>
      </c>
      <c r="C175" s="212" t="s">
        <v>830</v>
      </c>
      <c r="D175" s="212" t="s">
        <v>729</v>
      </c>
      <c r="E175" s="45" t="s">
        <v>833</v>
      </c>
      <c r="F175" s="216">
        <v>30733</v>
      </c>
      <c r="G175" s="216">
        <v>30931</v>
      </c>
      <c r="H175" s="212" t="s">
        <v>674</v>
      </c>
      <c r="I175" s="212" t="s">
        <v>677</v>
      </c>
      <c r="J175" s="212" t="s">
        <v>675</v>
      </c>
      <c r="K175" s="212" t="s">
        <v>675</v>
      </c>
      <c r="L175" s="212" t="s">
        <v>675</v>
      </c>
      <c r="M175" s="212" t="s">
        <v>675</v>
      </c>
      <c r="N175" s="212" t="s">
        <v>675</v>
      </c>
      <c r="O175" s="212" t="s">
        <v>675</v>
      </c>
      <c r="P175" s="212" t="s">
        <v>675</v>
      </c>
      <c r="Q175" s="212" t="s">
        <v>674</v>
      </c>
      <c r="R175" s="212" t="s">
        <v>675</v>
      </c>
      <c r="S175" s="212" t="s">
        <v>675</v>
      </c>
      <c r="T175" s="212" t="s">
        <v>675</v>
      </c>
      <c r="U175" s="212" t="s">
        <v>675</v>
      </c>
      <c r="V175" s="212" t="s">
        <v>674</v>
      </c>
    </row>
    <row r="176" spans="2:22" ht="30" x14ac:dyDescent="0.25">
      <c r="B176" s="212" t="s">
        <v>829</v>
      </c>
      <c r="C176" s="212" t="s">
        <v>831</v>
      </c>
      <c r="D176" s="212" t="s">
        <v>729</v>
      </c>
      <c r="E176" s="45" t="s">
        <v>834</v>
      </c>
      <c r="F176" s="216">
        <v>31790</v>
      </c>
      <c r="G176" s="216">
        <v>32088</v>
      </c>
      <c r="H176" s="212" t="s">
        <v>674</v>
      </c>
      <c r="I176" s="212" t="s">
        <v>675</v>
      </c>
      <c r="J176" s="212" t="s">
        <v>677</v>
      </c>
      <c r="K176" s="212" t="s">
        <v>677</v>
      </c>
      <c r="L176" s="212" t="s">
        <v>675</v>
      </c>
      <c r="M176" s="212" t="s">
        <v>675</v>
      </c>
      <c r="N176" s="212" t="s">
        <v>677</v>
      </c>
      <c r="O176" s="212" t="s">
        <v>675</v>
      </c>
      <c r="P176" s="212" t="s">
        <v>675</v>
      </c>
      <c r="Q176" s="212" t="s">
        <v>675</v>
      </c>
      <c r="R176" s="212" t="s">
        <v>675</v>
      </c>
      <c r="S176" s="212" t="s">
        <v>677</v>
      </c>
      <c r="T176" s="212" t="s">
        <v>675</v>
      </c>
      <c r="U176" s="212" t="s">
        <v>675</v>
      </c>
      <c r="V176" s="212" t="s">
        <v>675</v>
      </c>
    </row>
    <row r="177" spans="2:22" ht="30" x14ac:dyDescent="0.25">
      <c r="B177" s="212" t="s">
        <v>829</v>
      </c>
      <c r="C177" s="212" t="s">
        <v>506</v>
      </c>
      <c r="D177" s="212" t="s">
        <v>729</v>
      </c>
      <c r="E177" s="45" t="s">
        <v>836</v>
      </c>
      <c r="F177" s="216">
        <v>32146</v>
      </c>
      <c r="G177" s="216">
        <v>32321</v>
      </c>
      <c r="H177" s="212" t="s">
        <v>674</v>
      </c>
      <c r="I177" s="212" t="s">
        <v>675</v>
      </c>
      <c r="J177" s="212" t="s">
        <v>677</v>
      </c>
      <c r="K177" s="212" t="s">
        <v>677</v>
      </c>
      <c r="L177" s="212" t="s">
        <v>675</v>
      </c>
      <c r="M177" s="212" t="s">
        <v>675</v>
      </c>
      <c r="N177" s="212" t="s">
        <v>675</v>
      </c>
      <c r="O177" s="212" t="s">
        <v>675</v>
      </c>
      <c r="P177" s="212" t="s">
        <v>675</v>
      </c>
      <c r="Q177" s="212" t="s">
        <v>675</v>
      </c>
      <c r="R177" s="212" t="s">
        <v>675</v>
      </c>
      <c r="S177" s="212" t="s">
        <v>675</v>
      </c>
      <c r="T177" s="212" t="s">
        <v>675</v>
      </c>
      <c r="U177" s="212" t="s">
        <v>675</v>
      </c>
      <c r="V177" s="212" t="s">
        <v>675</v>
      </c>
    </row>
    <row r="178" spans="2:22" ht="30" x14ac:dyDescent="0.25">
      <c r="B178" s="212" t="s">
        <v>829</v>
      </c>
      <c r="C178" s="212" t="s">
        <v>835</v>
      </c>
      <c r="D178" s="212" t="s">
        <v>729</v>
      </c>
      <c r="E178" s="45" t="s">
        <v>837</v>
      </c>
      <c r="F178" s="216">
        <v>33276</v>
      </c>
      <c r="G178" s="216">
        <v>33415</v>
      </c>
      <c r="H178" s="212" t="s">
        <v>674</v>
      </c>
      <c r="I178" s="212" t="s">
        <v>675</v>
      </c>
      <c r="J178" s="212" t="s">
        <v>675</v>
      </c>
      <c r="K178" s="212" t="s">
        <v>675</v>
      </c>
      <c r="L178" s="212" t="s">
        <v>675</v>
      </c>
      <c r="M178" s="212" t="s">
        <v>675</v>
      </c>
      <c r="N178" s="212" t="s">
        <v>675</v>
      </c>
      <c r="O178" s="212" t="s">
        <v>675</v>
      </c>
      <c r="P178" s="212" t="s">
        <v>675</v>
      </c>
      <c r="Q178" s="212" t="s">
        <v>675</v>
      </c>
      <c r="R178" s="212" t="s">
        <v>675</v>
      </c>
      <c r="S178" s="212" t="s">
        <v>675</v>
      </c>
      <c r="T178" s="212" t="s">
        <v>675</v>
      </c>
      <c r="U178" s="212" t="s">
        <v>675</v>
      </c>
      <c r="V178" s="212" t="s">
        <v>675</v>
      </c>
    </row>
    <row r="179" spans="2:22" ht="30" x14ac:dyDescent="0.25">
      <c r="B179" s="212" t="s">
        <v>829</v>
      </c>
      <c r="C179" s="212" t="s">
        <v>516</v>
      </c>
      <c r="D179" s="212" t="s">
        <v>729</v>
      </c>
      <c r="E179" s="45" t="s">
        <v>832</v>
      </c>
      <c r="F179" s="216">
        <v>33309</v>
      </c>
      <c r="G179" s="216">
        <v>33407</v>
      </c>
      <c r="H179" s="212" t="s">
        <v>674</v>
      </c>
      <c r="I179" s="212" t="s">
        <v>675</v>
      </c>
      <c r="J179" s="212" t="s">
        <v>675</v>
      </c>
      <c r="K179" s="212" t="s">
        <v>675</v>
      </c>
      <c r="L179" s="212" t="s">
        <v>675</v>
      </c>
      <c r="M179" s="212" t="s">
        <v>675</v>
      </c>
      <c r="N179" s="212" t="s">
        <v>675</v>
      </c>
      <c r="O179" s="212" t="s">
        <v>675</v>
      </c>
      <c r="P179" s="212" t="s">
        <v>675</v>
      </c>
      <c r="Q179" s="212" t="s">
        <v>674</v>
      </c>
      <c r="R179" s="212" t="s">
        <v>674</v>
      </c>
      <c r="S179" s="212" t="s">
        <v>675</v>
      </c>
      <c r="T179" s="212" t="s">
        <v>675</v>
      </c>
      <c r="U179" s="212" t="s">
        <v>675</v>
      </c>
      <c r="V179" s="212" t="s">
        <v>675</v>
      </c>
    </row>
    <row r="180" spans="2:22" ht="30" x14ac:dyDescent="0.25">
      <c r="B180" s="212" t="s">
        <v>829</v>
      </c>
      <c r="C180" s="212" t="s">
        <v>835</v>
      </c>
      <c r="D180" s="212" t="s">
        <v>729</v>
      </c>
      <c r="E180" s="45" t="s">
        <v>838</v>
      </c>
      <c r="F180" s="216">
        <v>34095</v>
      </c>
      <c r="G180" s="216">
        <v>34318</v>
      </c>
      <c r="H180" s="212" t="s">
        <v>674</v>
      </c>
      <c r="I180" s="212" t="s">
        <v>675</v>
      </c>
      <c r="J180" s="212" t="s">
        <v>675</v>
      </c>
      <c r="K180" s="212" t="s">
        <v>675</v>
      </c>
      <c r="L180" s="212" t="s">
        <v>675</v>
      </c>
      <c r="M180" s="212" t="s">
        <v>675</v>
      </c>
      <c r="N180" s="212" t="s">
        <v>675</v>
      </c>
      <c r="O180" s="212" t="s">
        <v>675</v>
      </c>
      <c r="P180" s="212" t="s">
        <v>675</v>
      </c>
      <c r="Q180" s="212" t="s">
        <v>674</v>
      </c>
      <c r="R180" s="212" t="s">
        <v>675</v>
      </c>
      <c r="S180" s="212" t="s">
        <v>675</v>
      </c>
      <c r="T180" s="212" t="s">
        <v>675</v>
      </c>
      <c r="U180" s="212" t="s">
        <v>675</v>
      </c>
      <c r="V180" s="212" t="s">
        <v>674</v>
      </c>
    </row>
    <row r="181" spans="2:22" ht="34.5" customHeight="1" x14ac:dyDescent="0.25">
      <c r="B181" s="212" t="s">
        <v>829</v>
      </c>
      <c r="C181" s="212" t="s">
        <v>882</v>
      </c>
      <c r="D181" s="212" t="s">
        <v>678</v>
      </c>
      <c r="E181" s="45" t="s">
        <v>883</v>
      </c>
      <c r="F181" s="216">
        <v>42689</v>
      </c>
      <c r="G181" s="216">
        <v>42689</v>
      </c>
      <c r="H181" s="212" t="s">
        <v>674</v>
      </c>
      <c r="I181" s="212" t="s">
        <v>674</v>
      </c>
      <c r="J181" s="212" t="s">
        <v>674</v>
      </c>
      <c r="K181" s="212" t="s">
        <v>674</v>
      </c>
      <c r="L181" s="212" t="s">
        <v>675</v>
      </c>
      <c r="M181" s="212" t="s">
        <v>674</v>
      </c>
      <c r="N181" s="212" t="s">
        <v>675</v>
      </c>
      <c r="O181" s="212" t="s">
        <v>675</v>
      </c>
      <c r="P181" s="212" t="s">
        <v>675</v>
      </c>
      <c r="Q181" s="212" t="s">
        <v>674</v>
      </c>
      <c r="R181" s="212" t="s">
        <v>674</v>
      </c>
      <c r="S181" s="212" t="s">
        <v>674</v>
      </c>
      <c r="T181" s="212" t="s">
        <v>675</v>
      </c>
      <c r="U181" s="212" t="s">
        <v>674</v>
      </c>
      <c r="V181" s="212" t="s">
        <v>674</v>
      </c>
    </row>
    <row r="182" spans="2:22" ht="30" x14ac:dyDescent="0.25">
      <c r="B182" s="212" t="s">
        <v>829</v>
      </c>
      <c r="C182" s="212" t="s">
        <v>513</v>
      </c>
      <c r="D182" s="212" t="s">
        <v>678</v>
      </c>
      <c r="E182" s="45" t="s">
        <v>745</v>
      </c>
      <c r="F182" s="216">
        <v>41642</v>
      </c>
      <c r="G182" s="216">
        <v>42347</v>
      </c>
      <c r="H182" s="212" t="s">
        <v>674</v>
      </c>
      <c r="I182" s="212" t="s">
        <v>675</v>
      </c>
      <c r="J182" s="212" t="s">
        <v>674</v>
      </c>
      <c r="K182" s="212" t="s">
        <v>674</v>
      </c>
      <c r="L182" s="212" t="s">
        <v>675</v>
      </c>
      <c r="M182" s="212" t="s">
        <v>674</v>
      </c>
      <c r="N182" s="212" t="s">
        <v>675</v>
      </c>
      <c r="O182" s="212" t="s">
        <v>677</v>
      </c>
      <c r="P182" s="212" t="s">
        <v>677</v>
      </c>
      <c r="Q182" s="212" t="s">
        <v>674</v>
      </c>
      <c r="R182" s="212" t="s">
        <v>674</v>
      </c>
      <c r="S182" s="212" t="s">
        <v>675</v>
      </c>
      <c r="T182" s="212" t="s">
        <v>675</v>
      </c>
      <c r="U182" s="212" t="s">
        <v>675</v>
      </c>
      <c r="V182" s="212" t="s">
        <v>674</v>
      </c>
    </row>
    <row r="183" spans="2:22" ht="30" x14ac:dyDescent="0.25">
      <c r="B183" s="212" t="s">
        <v>829</v>
      </c>
      <c r="C183" s="212" t="s">
        <v>884</v>
      </c>
      <c r="D183" s="212" t="s">
        <v>678</v>
      </c>
      <c r="E183" s="45" t="s">
        <v>747</v>
      </c>
      <c r="F183" s="216">
        <v>42034</v>
      </c>
      <c r="G183" s="216">
        <v>42063</v>
      </c>
      <c r="H183" s="212" t="s">
        <v>674</v>
      </c>
      <c r="I183" s="212" t="s">
        <v>674</v>
      </c>
      <c r="J183" s="212" t="s">
        <v>674</v>
      </c>
      <c r="K183" s="212" t="s">
        <v>674</v>
      </c>
      <c r="L183" s="212" t="s">
        <v>674</v>
      </c>
      <c r="M183" s="212" t="s">
        <v>674</v>
      </c>
      <c r="N183" s="212" t="s">
        <v>675</v>
      </c>
      <c r="O183" s="212" t="s">
        <v>675</v>
      </c>
      <c r="P183" s="212" t="s">
        <v>675</v>
      </c>
      <c r="Q183" s="212" t="s">
        <v>674</v>
      </c>
      <c r="R183" s="212" t="s">
        <v>674</v>
      </c>
      <c r="S183" s="212" t="s">
        <v>675</v>
      </c>
      <c r="T183" s="212" t="s">
        <v>674</v>
      </c>
      <c r="U183" s="212" t="s">
        <v>674</v>
      </c>
      <c r="V183" s="212" t="s">
        <v>674</v>
      </c>
    </row>
    <row r="184" spans="2:22" ht="30" x14ac:dyDescent="0.25">
      <c r="B184" s="212" t="s">
        <v>829</v>
      </c>
      <c r="C184" s="212" t="s">
        <v>810</v>
      </c>
      <c r="D184" s="212" t="s">
        <v>678</v>
      </c>
      <c r="E184" s="45" t="s">
        <v>746</v>
      </c>
      <c r="F184" s="216">
        <v>42037</v>
      </c>
      <c r="G184" s="216">
        <v>42374</v>
      </c>
      <c r="H184" s="212" t="s">
        <v>674</v>
      </c>
      <c r="I184" s="212" t="s">
        <v>674</v>
      </c>
      <c r="J184" s="212" t="s">
        <v>674</v>
      </c>
      <c r="K184" s="212" t="s">
        <v>674</v>
      </c>
      <c r="L184" s="212" t="s">
        <v>675</v>
      </c>
      <c r="M184" s="212" t="s">
        <v>674</v>
      </c>
      <c r="N184" s="212" t="s">
        <v>675</v>
      </c>
      <c r="O184" s="212" t="s">
        <v>675</v>
      </c>
      <c r="P184" s="212" t="s">
        <v>675</v>
      </c>
      <c r="Q184" s="212" t="s">
        <v>674</v>
      </c>
      <c r="R184" s="212" t="s">
        <v>674</v>
      </c>
      <c r="S184" s="212" t="s">
        <v>675</v>
      </c>
      <c r="T184" s="212" t="s">
        <v>674</v>
      </c>
      <c r="U184" s="212" t="s">
        <v>674</v>
      </c>
      <c r="V184" s="212" t="s">
        <v>674</v>
      </c>
    </row>
    <row r="185" spans="2:22" ht="30" x14ac:dyDescent="0.25">
      <c r="B185" s="212" t="s">
        <v>829</v>
      </c>
      <c r="C185" s="212" t="s">
        <v>882</v>
      </c>
      <c r="D185" s="212" t="s">
        <v>678</v>
      </c>
      <c r="E185" s="45" t="s">
        <v>748</v>
      </c>
      <c r="F185" s="216">
        <v>42317</v>
      </c>
      <c r="G185" s="216">
        <v>42352</v>
      </c>
      <c r="H185" s="212" t="s">
        <v>674</v>
      </c>
      <c r="I185" s="212" t="s">
        <v>674</v>
      </c>
      <c r="J185" s="212" t="s">
        <v>674</v>
      </c>
      <c r="K185" s="212" t="s">
        <v>674</v>
      </c>
      <c r="L185" s="212" t="s">
        <v>675</v>
      </c>
      <c r="M185" s="212" t="s">
        <v>674</v>
      </c>
      <c r="N185" s="212" t="s">
        <v>675</v>
      </c>
      <c r="O185" s="212" t="s">
        <v>675</v>
      </c>
      <c r="P185" s="212" t="s">
        <v>675</v>
      </c>
      <c r="Q185" s="212" t="s">
        <v>674</v>
      </c>
      <c r="R185" s="212" t="s">
        <v>674</v>
      </c>
      <c r="S185" s="212" t="s">
        <v>675</v>
      </c>
      <c r="T185" s="212" t="s">
        <v>675</v>
      </c>
      <c r="U185" s="212" t="s">
        <v>674</v>
      </c>
      <c r="V185" s="212" t="s">
        <v>674</v>
      </c>
    </row>
    <row r="186" spans="2:22" ht="30" x14ac:dyDescent="0.25">
      <c r="B186" s="222" t="s">
        <v>643</v>
      </c>
      <c r="C186" s="222" t="s">
        <v>506</v>
      </c>
      <c r="D186" s="212" t="s">
        <v>1015</v>
      </c>
      <c r="E186" s="45" t="s">
        <v>933</v>
      </c>
      <c r="F186" s="216">
        <v>37258</v>
      </c>
      <c r="G186" s="216">
        <v>37617</v>
      </c>
      <c r="H186" s="212" t="s">
        <v>674</v>
      </c>
      <c r="I186" s="212" t="s">
        <v>674</v>
      </c>
      <c r="J186" s="212" t="s">
        <v>675</v>
      </c>
      <c r="K186" s="212" t="s">
        <v>677</v>
      </c>
      <c r="L186" s="212" t="s">
        <v>674</v>
      </c>
      <c r="M186" s="212" t="s">
        <v>675</v>
      </c>
      <c r="N186" s="212" t="s">
        <v>675</v>
      </c>
      <c r="O186" s="212" t="s">
        <v>675</v>
      </c>
      <c r="P186" s="212" t="s">
        <v>675</v>
      </c>
      <c r="Q186" s="212" t="s">
        <v>674</v>
      </c>
      <c r="R186" s="212" t="s">
        <v>675</v>
      </c>
      <c r="S186" s="212" t="s">
        <v>677</v>
      </c>
      <c r="T186" s="212" t="s">
        <v>675</v>
      </c>
      <c r="U186" s="212" t="s">
        <v>674</v>
      </c>
      <c r="V186" s="212" t="s">
        <v>674</v>
      </c>
    </row>
    <row r="187" spans="2:22" ht="30" x14ac:dyDescent="0.25">
      <c r="B187" s="222" t="s">
        <v>643</v>
      </c>
      <c r="C187" s="222" t="s">
        <v>507</v>
      </c>
      <c r="D187" s="212" t="s">
        <v>1015</v>
      </c>
      <c r="E187" s="45" t="s">
        <v>932</v>
      </c>
      <c r="F187" s="216">
        <v>37124</v>
      </c>
      <c r="G187" s="216">
        <v>37306</v>
      </c>
      <c r="H187" s="212" t="s">
        <v>674</v>
      </c>
      <c r="I187" s="212" t="s">
        <v>675</v>
      </c>
      <c r="J187" s="212" t="s">
        <v>674</v>
      </c>
      <c r="K187" s="212" t="s">
        <v>675</v>
      </c>
      <c r="L187" s="212" t="s">
        <v>674</v>
      </c>
      <c r="M187" s="212" t="s">
        <v>674</v>
      </c>
      <c r="N187" s="212" t="s">
        <v>674</v>
      </c>
      <c r="O187" s="212" t="s">
        <v>674</v>
      </c>
      <c r="P187" s="212" t="s">
        <v>675</v>
      </c>
      <c r="Q187" s="212" t="s">
        <v>674</v>
      </c>
      <c r="R187" s="212" t="s">
        <v>674</v>
      </c>
      <c r="S187" s="212" t="s">
        <v>677</v>
      </c>
      <c r="T187" s="212" t="s">
        <v>674</v>
      </c>
      <c r="U187" s="212" t="s">
        <v>674</v>
      </c>
      <c r="V187" s="212" t="s">
        <v>674</v>
      </c>
    </row>
    <row r="188" spans="2:22" ht="30" x14ac:dyDescent="0.25">
      <c r="B188" s="222" t="s">
        <v>643</v>
      </c>
      <c r="C188" s="222" t="s">
        <v>506</v>
      </c>
      <c r="D188" s="212" t="s">
        <v>1015</v>
      </c>
      <c r="E188" s="45" t="s">
        <v>930</v>
      </c>
      <c r="F188" s="216">
        <v>36922</v>
      </c>
      <c r="G188" s="216">
        <v>37239</v>
      </c>
      <c r="H188" s="212" t="s">
        <v>674</v>
      </c>
      <c r="I188" s="212" t="s">
        <v>674</v>
      </c>
      <c r="J188" s="212" t="s">
        <v>674</v>
      </c>
      <c r="K188" s="212" t="s">
        <v>677</v>
      </c>
      <c r="L188" s="212" t="s">
        <v>675</v>
      </c>
      <c r="M188" s="212" t="s">
        <v>674</v>
      </c>
      <c r="N188" s="212" t="s">
        <v>674</v>
      </c>
      <c r="O188" s="212" t="s">
        <v>674</v>
      </c>
      <c r="P188" s="212" t="s">
        <v>674</v>
      </c>
      <c r="Q188" s="212" t="s">
        <v>674</v>
      </c>
      <c r="R188" s="212" t="s">
        <v>674</v>
      </c>
      <c r="S188" s="212" t="s">
        <v>677</v>
      </c>
      <c r="T188" s="212" t="s">
        <v>674</v>
      </c>
      <c r="U188" s="212" t="s">
        <v>674</v>
      </c>
      <c r="V188" s="212" t="s">
        <v>674</v>
      </c>
    </row>
    <row r="189" spans="2:22" ht="30" x14ac:dyDescent="0.25">
      <c r="B189" s="222" t="s">
        <v>643</v>
      </c>
      <c r="C189" s="222" t="s">
        <v>506</v>
      </c>
      <c r="D189" s="212" t="s">
        <v>1015</v>
      </c>
      <c r="E189" s="45" t="s">
        <v>928</v>
      </c>
      <c r="F189" s="216">
        <v>37429</v>
      </c>
      <c r="G189" s="216">
        <v>37619</v>
      </c>
      <c r="H189" s="212" t="s">
        <v>674</v>
      </c>
      <c r="I189" s="212" t="s">
        <v>674</v>
      </c>
      <c r="J189" s="212" t="s">
        <v>1086</v>
      </c>
      <c r="K189" s="212" t="s">
        <v>677</v>
      </c>
      <c r="L189" s="212" t="s">
        <v>674</v>
      </c>
      <c r="M189" s="212" t="s">
        <v>674</v>
      </c>
      <c r="N189" s="212" t="s">
        <v>674</v>
      </c>
      <c r="O189" s="212" t="s">
        <v>674</v>
      </c>
      <c r="P189" s="212" t="s">
        <v>674</v>
      </c>
      <c r="Q189" s="212" t="s">
        <v>674</v>
      </c>
      <c r="R189" s="212" t="s">
        <v>674</v>
      </c>
      <c r="S189" s="212" t="s">
        <v>677</v>
      </c>
      <c r="T189" s="212" t="s">
        <v>674</v>
      </c>
      <c r="U189" s="212" t="s">
        <v>674</v>
      </c>
      <c r="V189" s="212" t="s">
        <v>674</v>
      </c>
    </row>
    <row r="190" spans="2:22" ht="30" x14ac:dyDescent="0.25">
      <c r="B190" s="222" t="s">
        <v>643</v>
      </c>
      <c r="C190" s="222" t="s">
        <v>507</v>
      </c>
      <c r="D190" s="212" t="s">
        <v>1015</v>
      </c>
      <c r="E190" s="45" t="s">
        <v>926</v>
      </c>
      <c r="F190" s="216">
        <v>36542</v>
      </c>
      <c r="G190" s="216">
        <v>36705</v>
      </c>
      <c r="H190" s="212" t="s">
        <v>674</v>
      </c>
      <c r="I190" s="212" t="s">
        <v>675</v>
      </c>
      <c r="J190" s="212" t="s">
        <v>674</v>
      </c>
      <c r="K190" s="212" t="s">
        <v>677</v>
      </c>
      <c r="L190" s="212" t="s">
        <v>675</v>
      </c>
      <c r="M190" s="212" t="s">
        <v>675</v>
      </c>
      <c r="N190" s="212" t="s">
        <v>674</v>
      </c>
      <c r="O190" s="212" t="s">
        <v>674</v>
      </c>
      <c r="P190" s="212" t="s">
        <v>674</v>
      </c>
      <c r="Q190" s="212" t="s">
        <v>674</v>
      </c>
      <c r="R190" s="212" t="s">
        <v>674</v>
      </c>
      <c r="S190" s="212" t="s">
        <v>677</v>
      </c>
      <c r="T190" s="212" t="s">
        <v>675</v>
      </c>
      <c r="U190" s="212" t="s">
        <v>674</v>
      </c>
      <c r="V190" s="212" t="s">
        <v>674</v>
      </c>
    </row>
    <row r="191" spans="2:22" ht="30" x14ac:dyDescent="0.25">
      <c r="B191" s="222" t="s">
        <v>643</v>
      </c>
      <c r="C191" s="222" t="s">
        <v>472</v>
      </c>
      <c r="D191" s="212" t="s">
        <v>1015</v>
      </c>
      <c r="E191" s="45" t="s">
        <v>1087</v>
      </c>
      <c r="F191" s="216">
        <v>37790</v>
      </c>
      <c r="G191" s="216">
        <v>37813</v>
      </c>
      <c r="H191" s="212" t="s">
        <v>674</v>
      </c>
      <c r="I191" s="212" t="s">
        <v>675</v>
      </c>
      <c r="J191" s="212" t="s">
        <v>674</v>
      </c>
      <c r="K191" s="212" t="s">
        <v>674</v>
      </c>
      <c r="L191" s="212" t="s">
        <v>674</v>
      </c>
      <c r="M191" s="212" t="s">
        <v>674</v>
      </c>
      <c r="N191" s="212" t="s">
        <v>674</v>
      </c>
      <c r="O191" s="212" t="s">
        <v>674</v>
      </c>
      <c r="P191" s="212" t="s">
        <v>674</v>
      </c>
      <c r="Q191" s="212" t="s">
        <v>674</v>
      </c>
      <c r="R191" s="212" t="s">
        <v>674</v>
      </c>
      <c r="S191" s="212" t="s">
        <v>674</v>
      </c>
      <c r="T191" s="212" t="s">
        <v>674</v>
      </c>
      <c r="U191" s="212" t="s">
        <v>674</v>
      </c>
      <c r="V191" s="212" t="s">
        <v>674</v>
      </c>
    </row>
    <row r="192" spans="2:22" ht="30" x14ac:dyDescent="0.25">
      <c r="B192" s="222" t="s">
        <v>643</v>
      </c>
      <c r="C192" s="222" t="s">
        <v>1019</v>
      </c>
      <c r="D192" s="212" t="s">
        <v>1015</v>
      </c>
      <c r="E192" s="45" t="s">
        <v>1088</v>
      </c>
      <c r="F192" s="216">
        <v>38384</v>
      </c>
      <c r="G192" s="216">
        <v>38812</v>
      </c>
      <c r="H192" s="212" t="s">
        <v>674</v>
      </c>
      <c r="I192" s="212" t="s">
        <v>674</v>
      </c>
      <c r="J192" s="212" t="s">
        <v>674</v>
      </c>
      <c r="K192" s="212" t="s">
        <v>674</v>
      </c>
      <c r="L192" s="212" t="s">
        <v>675</v>
      </c>
      <c r="M192" s="212" t="s">
        <v>674</v>
      </c>
      <c r="N192" s="212" t="s">
        <v>674</v>
      </c>
      <c r="O192" s="212" t="s">
        <v>674</v>
      </c>
      <c r="P192" s="212" t="s">
        <v>674</v>
      </c>
      <c r="Q192" s="212" t="s">
        <v>674</v>
      </c>
      <c r="R192" s="212" t="s">
        <v>674</v>
      </c>
      <c r="S192" s="212" t="s">
        <v>674</v>
      </c>
      <c r="T192" s="212" t="s">
        <v>674</v>
      </c>
      <c r="U192" s="212" t="s">
        <v>674</v>
      </c>
      <c r="V192" s="212" t="s">
        <v>674</v>
      </c>
    </row>
    <row r="193" spans="1:22 16384:16384" ht="30" x14ac:dyDescent="0.25">
      <c r="B193" s="222" t="s">
        <v>643</v>
      </c>
      <c r="C193" s="222" t="s">
        <v>508</v>
      </c>
      <c r="D193" s="212" t="s">
        <v>1015</v>
      </c>
      <c r="E193" s="45" t="s">
        <v>1089</v>
      </c>
      <c r="F193" s="216">
        <v>38638</v>
      </c>
      <c r="G193" s="216">
        <v>38827</v>
      </c>
      <c r="H193" s="212" t="s">
        <v>674</v>
      </c>
      <c r="I193" s="212" t="s">
        <v>675</v>
      </c>
      <c r="J193" s="212" t="s">
        <v>674</v>
      </c>
      <c r="K193" s="212" t="s">
        <v>677</v>
      </c>
      <c r="L193" s="212" t="s">
        <v>674</v>
      </c>
      <c r="M193" s="212" t="s">
        <v>674</v>
      </c>
      <c r="N193" s="212" t="s">
        <v>674</v>
      </c>
      <c r="O193" s="212" t="s">
        <v>674</v>
      </c>
      <c r="P193" s="212" t="s">
        <v>674</v>
      </c>
      <c r="Q193" s="212" t="s">
        <v>674</v>
      </c>
      <c r="R193" s="212" t="s">
        <v>674</v>
      </c>
      <c r="S193" s="212" t="s">
        <v>677</v>
      </c>
      <c r="T193" s="212" t="s">
        <v>674</v>
      </c>
      <c r="U193" s="212" t="s">
        <v>674</v>
      </c>
      <c r="V193" s="212" t="s">
        <v>674</v>
      </c>
    </row>
    <row r="194" spans="1:22 16384:16384" ht="30" x14ac:dyDescent="0.25">
      <c r="B194" s="222" t="s">
        <v>643</v>
      </c>
      <c r="C194" s="222" t="s">
        <v>1018</v>
      </c>
      <c r="D194" s="212" t="s">
        <v>1015</v>
      </c>
      <c r="E194" s="45" t="s">
        <v>1090</v>
      </c>
      <c r="F194" s="216">
        <v>39107</v>
      </c>
      <c r="G194" s="216">
        <v>40142</v>
      </c>
      <c r="H194" s="212" t="s">
        <v>674</v>
      </c>
      <c r="I194" s="212" t="s">
        <v>674</v>
      </c>
      <c r="J194" s="212" t="s">
        <v>674</v>
      </c>
      <c r="K194" s="212" t="s">
        <v>675</v>
      </c>
      <c r="L194" s="212" t="s">
        <v>675</v>
      </c>
      <c r="M194" s="212" t="s">
        <v>675</v>
      </c>
      <c r="N194" s="212" t="s">
        <v>674</v>
      </c>
      <c r="O194" s="212" t="s">
        <v>674</v>
      </c>
      <c r="P194" s="212" t="s">
        <v>674</v>
      </c>
      <c r="Q194" s="212" t="s">
        <v>674</v>
      </c>
      <c r="R194" s="212" t="s">
        <v>674</v>
      </c>
      <c r="S194" s="212" t="s">
        <v>677</v>
      </c>
      <c r="T194" s="212" t="s">
        <v>674</v>
      </c>
      <c r="U194" s="212" t="s">
        <v>674</v>
      </c>
      <c r="V194" s="212" t="s">
        <v>674</v>
      </c>
    </row>
    <row r="195" spans="1:22 16384:16384" ht="30" x14ac:dyDescent="0.25">
      <c r="B195" s="222" t="s">
        <v>643</v>
      </c>
      <c r="C195" s="222" t="s">
        <v>1017</v>
      </c>
      <c r="D195" s="212" t="s">
        <v>1015</v>
      </c>
      <c r="E195" s="45" t="s">
        <v>1091</v>
      </c>
      <c r="F195" s="216">
        <v>39449</v>
      </c>
      <c r="G195" s="216">
        <v>39840</v>
      </c>
      <c r="H195" s="212" t="s">
        <v>674</v>
      </c>
      <c r="I195" s="212" t="s">
        <v>674</v>
      </c>
      <c r="J195" s="212" t="s">
        <v>674</v>
      </c>
      <c r="K195" s="212" t="s">
        <v>674</v>
      </c>
      <c r="L195" s="212" t="s">
        <v>674</v>
      </c>
      <c r="M195" s="212" t="s">
        <v>674</v>
      </c>
      <c r="N195" s="212" t="s">
        <v>674</v>
      </c>
      <c r="O195" s="212" t="s">
        <v>674</v>
      </c>
      <c r="P195" s="212" t="s">
        <v>674</v>
      </c>
      <c r="R195" s="212" t="s">
        <v>674</v>
      </c>
      <c r="S195" s="212" t="s">
        <v>674</v>
      </c>
      <c r="T195" s="212" t="s">
        <v>674</v>
      </c>
      <c r="U195" s="212" t="s">
        <v>674</v>
      </c>
      <c r="V195" s="212" t="s">
        <v>674</v>
      </c>
    </row>
    <row r="196" spans="1:22 16384:16384" ht="30" x14ac:dyDescent="0.25">
      <c r="B196" s="222" t="s">
        <v>643</v>
      </c>
      <c r="C196" s="222" t="s">
        <v>1016</v>
      </c>
      <c r="D196" s="212" t="s">
        <v>1015</v>
      </c>
      <c r="E196" s="45" t="s">
        <v>1092</v>
      </c>
      <c r="F196" s="216">
        <v>39815</v>
      </c>
      <c r="G196" s="216">
        <v>40017</v>
      </c>
      <c r="H196" s="212" t="s">
        <v>674</v>
      </c>
      <c r="I196" s="212" t="s">
        <v>674</v>
      </c>
      <c r="J196" s="212" t="s">
        <v>674</v>
      </c>
      <c r="K196" s="212" t="s">
        <v>677</v>
      </c>
      <c r="L196" s="212" t="s">
        <v>674</v>
      </c>
      <c r="M196" s="212" t="s">
        <v>674</v>
      </c>
      <c r="N196" s="212" t="s">
        <v>674</v>
      </c>
      <c r="O196" s="212" t="s">
        <v>674</v>
      </c>
      <c r="P196" s="212" t="s">
        <v>674</v>
      </c>
      <c r="Q196" s="212" t="s">
        <v>674</v>
      </c>
      <c r="R196" s="212" t="s">
        <v>674</v>
      </c>
      <c r="S196" s="212" t="s">
        <v>677</v>
      </c>
      <c r="T196" s="212" t="s">
        <v>674</v>
      </c>
      <c r="U196" s="212" t="s">
        <v>674</v>
      </c>
      <c r="V196" s="212" t="s">
        <v>674</v>
      </c>
    </row>
    <row r="197" spans="1:22 16384:16384" ht="30" x14ac:dyDescent="0.25">
      <c r="A197" s="222"/>
      <c r="B197" s="222" t="s">
        <v>643</v>
      </c>
      <c r="C197" s="212" t="s">
        <v>1025</v>
      </c>
      <c r="D197" s="212" t="s">
        <v>1015</v>
      </c>
      <c r="E197" s="212" t="s">
        <v>933</v>
      </c>
      <c r="F197" s="216">
        <v>33975</v>
      </c>
      <c r="G197" s="212" t="s">
        <v>1027</v>
      </c>
      <c r="H197" s="212" t="s">
        <v>674</v>
      </c>
      <c r="I197" s="212" t="s">
        <v>674</v>
      </c>
      <c r="J197" s="212" t="s">
        <v>674</v>
      </c>
      <c r="K197" s="212" t="s">
        <v>674</v>
      </c>
      <c r="L197" s="212" t="s">
        <v>674</v>
      </c>
      <c r="M197" s="212" t="s">
        <v>674</v>
      </c>
      <c r="N197" s="212" t="s">
        <v>675</v>
      </c>
      <c r="O197" s="212" t="s">
        <v>674</v>
      </c>
      <c r="P197" s="212" t="s">
        <v>674</v>
      </c>
      <c r="Q197" s="212" t="s">
        <v>674</v>
      </c>
      <c r="R197" s="212" t="s">
        <v>674</v>
      </c>
      <c r="S197" s="212" t="s">
        <v>674</v>
      </c>
      <c r="T197" s="212" t="s">
        <v>675</v>
      </c>
      <c r="U197" s="212" t="s">
        <v>675</v>
      </c>
      <c r="V197" s="212" t="s">
        <v>674</v>
      </c>
    </row>
    <row r="198" spans="1:22 16384:16384" ht="30" x14ac:dyDescent="0.25">
      <c r="B198" s="222" t="s">
        <v>643</v>
      </c>
      <c r="C198" s="212" t="s">
        <v>1028</v>
      </c>
      <c r="D198" s="212" t="s">
        <v>1015</v>
      </c>
      <c r="E198" s="212" t="s">
        <v>932</v>
      </c>
      <c r="F198" s="216">
        <v>34527</v>
      </c>
      <c r="G198" s="216">
        <v>34467</v>
      </c>
      <c r="H198" s="212" t="s">
        <v>674</v>
      </c>
      <c r="I198" s="212" t="s">
        <v>674</v>
      </c>
      <c r="J198" s="212" t="s">
        <v>674</v>
      </c>
      <c r="K198" s="212" t="s">
        <v>674</v>
      </c>
      <c r="L198" s="212" t="s">
        <v>674</v>
      </c>
      <c r="M198" s="212" t="s">
        <v>674</v>
      </c>
      <c r="N198" s="212" t="s">
        <v>675</v>
      </c>
      <c r="O198" s="212" t="s">
        <v>674</v>
      </c>
      <c r="P198" s="212" t="s">
        <v>674</v>
      </c>
      <c r="Q198" s="212" t="s">
        <v>674</v>
      </c>
      <c r="R198" s="212" t="s">
        <v>674</v>
      </c>
      <c r="S198" s="212" t="s">
        <v>674</v>
      </c>
      <c r="T198" s="212" t="s">
        <v>675</v>
      </c>
      <c r="U198" s="212" t="s">
        <v>674</v>
      </c>
      <c r="V198" s="212" t="s">
        <v>674</v>
      </c>
    </row>
    <row r="199" spans="1:22 16384:16384" ht="30" x14ac:dyDescent="0.25">
      <c r="B199" s="222" t="s">
        <v>643</v>
      </c>
      <c r="C199" s="212" t="s">
        <v>1028</v>
      </c>
      <c r="D199" s="212" t="s">
        <v>1015</v>
      </c>
      <c r="E199" s="212" t="s">
        <v>930</v>
      </c>
      <c r="F199" s="216">
        <v>34973</v>
      </c>
      <c r="G199" s="216">
        <v>35049</v>
      </c>
      <c r="H199" s="212" t="s">
        <v>674</v>
      </c>
      <c r="I199" s="212" t="s">
        <v>674</v>
      </c>
      <c r="J199" s="212" t="s">
        <v>674</v>
      </c>
      <c r="K199" s="212" t="s">
        <v>674</v>
      </c>
      <c r="L199" s="212" t="s">
        <v>674</v>
      </c>
      <c r="M199" s="212" t="s">
        <v>674</v>
      </c>
      <c r="N199" s="212" t="s">
        <v>674</v>
      </c>
      <c r="O199" s="212" t="s">
        <v>674</v>
      </c>
      <c r="P199" s="212" t="s">
        <v>674</v>
      </c>
      <c r="Q199" s="212" t="s">
        <v>674</v>
      </c>
      <c r="R199" s="212" t="s">
        <v>674</v>
      </c>
      <c r="S199" s="212" t="s">
        <v>674</v>
      </c>
      <c r="T199" s="212" t="s">
        <v>674</v>
      </c>
      <c r="U199" s="212" t="s">
        <v>674</v>
      </c>
      <c r="V199" s="212" t="s">
        <v>674</v>
      </c>
    </row>
    <row r="200" spans="1:22 16384:16384" ht="30" x14ac:dyDescent="0.25">
      <c r="B200" s="222" t="s">
        <v>643</v>
      </c>
      <c r="C200" s="212" t="s">
        <v>1029</v>
      </c>
      <c r="D200" s="212" t="s">
        <v>1015</v>
      </c>
      <c r="E200" s="212" t="s">
        <v>928</v>
      </c>
      <c r="F200" s="216">
        <v>35194</v>
      </c>
      <c r="G200" s="216">
        <v>35094</v>
      </c>
      <c r="H200" s="212" t="s">
        <v>674</v>
      </c>
      <c r="I200" s="212" t="s">
        <v>674</v>
      </c>
      <c r="J200" s="212" t="s">
        <v>674</v>
      </c>
      <c r="K200" s="212" t="s">
        <v>674</v>
      </c>
      <c r="L200" s="212" t="s">
        <v>674</v>
      </c>
      <c r="M200" s="212" t="s">
        <v>674</v>
      </c>
      <c r="N200" s="212" t="s">
        <v>675</v>
      </c>
      <c r="O200" s="212" t="s">
        <v>674</v>
      </c>
      <c r="P200" s="212" t="s">
        <v>674</v>
      </c>
      <c r="Q200" s="212" t="s">
        <v>674</v>
      </c>
      <c r="R200" s="212" t="s">
        <v>674</v>
      </c>
      <c r="S200" s="212" t="s">
        <v>674</v>
      </c>
      <c r="T200" s="212" t="s">
        <v>675</v>
      </c>
      <c r="U200" s="212" t="s">
        <v>675</v>
      </c>
      <c r="V200" s="212" t="s">
        <v>674</v>
      </c>
    </row>
    <row r="201" spans="1:22 16384:16384" ht="30" x14ac:dyDescent="0.25">
      <c r="B201" s="222" t="s">
        <v>643</v>
      </c>
      <c r="C201" s="212" t="s">
        <v>1029</v>
      </c>
      <c r="D201" s="212" t="s">
        <v>1015</v>
      </c>
      <c r="E201" s="212" t="s">
        <v>926</v>
      </c>
      <c r="F201" s="216">
        <v>35503</v>
      </c>
      <c r="G201" s="216">
        <v>35717</v>
      </c>
      <c r="H201" s="212" t="s">
        <v>674</v>
      </c>
      <c r="I201" s="212" t="s">
        <v>674</v>
      </c>
      <c r="J201" s="212" t="s">
        <v>674</v>
      </c>
      <c r="K201" s="212" t="s">
        <v>674</v>
      </c>
      <c r="L201" s="212" t="s">
        <v>674</v>
      </c>
      <c r="M201" s="212" t="s">
        <v>674</v>
      </c>
      <c r="N201" s="212" t="s">
        <v>675</v>
      </c>
      <c r="O201" s="212" t="s">
        <v>674</v>
      </c>
      <c r="P201" s="212" t="s">
        <v>674</v>
      </c>
      <c r="Q201" s="212" t="s">
        <v>674</v>
      </c>
      <c r="R201" s="212" t="s">
        <v>674</v>
      </c>
      <c r="S201" s="212" t="s">
        <v>675</v>
      </c>
      <c r="T201" s="212" t="s">
        <v>675</v>
      </c>
      <c r="U201" s="212" t="s">
        <v>675</v>
      </c>
      <c r="V201" s="212" t="s">
        <v>674</v>
      </c>
    </row>
    <row r="202" spans="1:22 16384:16384" ht="30" x14ac:dyDescent="0.25">
      <c r="B202" s="222" t="s">
        <v>643</v>
      </c>
      <c r="C202" s="212" t="s">
        <v>1030</v>
      </c>
      <c r="D202" s="212" t="s">
        <v>1015</v>
      </c>
      <c r="E202" s="212" t="s">
        <v>1093</v>
      </c>
      <c r="F202" s="216">
        <v>35999</v>
      </c>
      <c r="G202" s="212" t="s">
        <v>1031</v>
      </c>
      <c r="H202" s="212" t="s">
        <v>674</v>
      </c>
      <c r="I202" s="212" t="s">
        <v>674</v>
      </c>
      <c r="J202" s="212" t="s">
        <v>674</v>
      </c>
      <c r="K202" s="212" t="s">
        <v>674</v>
      </c>
      <c r="L202" s="212" t="s">
        <v>674</v>
      </c>
      <c r="M202" s="212" t="s">
        <v>674</v>
      </c>
      <c r="N202" s="212" t="s">
        <v>674</v>
      </c>
      <c r="O202" s="212" t="s">
        <v>674</v>
      </c>
      <c r="P202" s="212" t="s">
        <v>674</v>
      </c>
      <c r="Q202" s="212" t="s">
        <v>674</v>
      </c>
      <c r="R202" s="212" t="s">
        <v>674</v>
      </c>
      <c r="S202" s="212" t="s">
        <v>675</v>
      </c>
      <c r="T202" s="212" t="s">
        <v>674</v>
      </c>
      <c r="U202" s="212" t="s">
        <v>674</v>
      </c>
      <c r="V202" s="212" t="s">
        <v>674</v>
      </c>
    </row>
    <row r="203" spans="1:22 16384:16384" ht="30" x14ac:dyDescent="0.25">
      <c r="B203" s="222" t="s">
        <v>643</v>
      </c>
      <c r="C203" s="212" t="s">
        <v>1032</v>
      </c>
      <c r="D203" s="212" t="s">
        <v>1015</v>
      </c>
      <c r="E203" s="212" t="s">
        <v>1094</v>
      </c>
      <c r="F203" s="216">
        <v>37637</v>
      </c>
      <c r="G203" s="216">
        <v>37702</v>
      </c>
      <c r="H203" s="212" t="s">
        <v>674</v>
      </c>
      <c r="I203" s="212" t="s">
        <v>674</v>
      </c>
      <c r="J203" s="212" t="s">
        <v>674</v>
      </c>
      <c r="K203" s="212" t="s">
        <v>674</v>
      </c>
      <c r="L203" s="212" t="s">
        <v>674</v>
      </c>
      <c r="M203" s="212" t="s">
        <v>674</v>
      </c>
      <c r="N203" s="212" t="s">
        <v>675</v>
      </c>
      <c r="O203" s="212" t="s">
        <v>674</v>
      </c>
      <c r="P203" s="212" t="s">
        <v>674</v>
      </c>
      <c r="Q203" s="212" t="s">
        <v>674</v>
      </c>
      <c r="R203" s="212" t="s">
        <v>674</v>
      </c>
      <c r="S203" s="212" t="s">
        <v>675</v>
      </c>
      <c r="T203" s="212" t="s">
        <v>675</v>
      </c>
      <c r="U203" s="212" t="s">
        <v>675</v>
      </c>
      <c r="V203" s="212" t="s">
        <v>675</v>
      </c>
    </row>
    <row r="204" spans="1:22 16384:16384" ht="30" x14ac:dyDescent="0.25">
      <c r="B204" s="222" t="s">
        <v>643</v>
      </c>
      <c r="C204" s="212" t="s">
        <v>1029</v>
      </c>
      <c r="D204" s="212" t="s">
        <v>1015</v>
      </c>
      <c r="E204" s="212" t="s">
        <v>1095</v>
      </c>
      <c r="F204" s="216">
        <v>38056</v>
      </c>
      <c r="G204" s="216">
        <v>38066</v>
      </c>
      <c r="H204" s="212" t="s">
        <v>674</v>
      </c>
      <c r="I204" s="212" t="s">
        <v>674</v>
      </c>
      <c r="J204" s="212" t="s">
        <v>674</v>
      </c>
      <c r="K204" s="212" t="s">
        <v>674</v>
      </c>
      <c r="L204" s="212" t="s">
        <v>675</v>
      </c>
      <c r="M204" s="212" t="s">
        <v>675</v>
      </c>
      <c r="N204" s="212" t="s">
        <v>675</v>
      </c>
      <c r="O204" s="212" t="s">
        <v>674</v>
      </c>
      <c r="P204" s="212" t="s">
        <v>674</v>
      </c>
      <c r="Q204" s="212" t="s">
        <v>674</v>
      </c>
      <c r="R204" s="212" t="s">
        <v>674</v>
      </c>
      <c r="S204" s="212" t="s">
        <v>675</v>
      </c>
      <c r="T204" s="212" t="s">
        <v>675</v>
      </c>
      <c r="U204" s="212" t="s">
        <v>675</v>
      </c>
      <c r="V204" s="212" t="s">
        <v>674</v>
      </c>
    </row>
    <row r="205" spans="1:22 16384:16384" ht="30" x14ac:dyDescent="0.25">
      <c r="B205" s="222" t="s">
        <v>643</v>
      </c>
      <c r="C205" s="212" t="s">
        <v>1029</v>
      </c>
      <c r="D205" s="212" t="s">
        <v>1015</v>
      </c>
      <c r="E205" s="212" t="s">
        <v>1096</v>
      </c>
      <c r="F205" s="216">
        <v>38588</v>
      </c>
      <c r="G205" s="216">
        <v>38596</v>
      </c>
      <c r="H205" s="212" t="s">
        <v>674</v>
      </c>
      <c r="I205" s="212" t="s">
        <v>674</v>
      </c>
      <c r="J205" s="212" t="s">
        <v>674</v>
      </c>
      <c r="K205" s="212" t="s">
        <v>674</v>
      </c>
      <c r="L205" s="212" t="s">
        <v>674</v>
      </c>
      <c r="M205" s="212" t="s">
        <v>675</v>
      </c>
      <c r="N205" s="212" t="s">
        <v>675</v>
      </c>
      <c r="O205" s="212" t="s">
        <v>674</v>
      </c>
      <c r="P205" s="212" t="s">
        <v>674</v>
      </c>
      <c r="Q205" s="212" t="s">
        <v>674</v>
      </c>
      <c r="R205" s="212" t="s">
        <v>674</v>
      </c>
      <c r="S205" s="212" t="s">
        <v>675</v>
      </c>
      <c r="T205" s="212" t="s">
        <v>675</v>
      </c>
      <c r="U205" s="212" t="s">
        <v>675</v>
      </c>
      <c r="V205" s="212" t="s">
        <v>674</v>
      </c>
    </row>
    <row r="206" spans="1:22 16384:16384" ht="30" x14ac:dyDescent="0.25">
      <c r="B206" s="222" t="s">
        <v>643</v>
      </c>
      <c r="C206" s="212" t="s">
        <v>503</v>
      </c>
      <c r="D206" s="212" t="s">
        <v>1015</v>
      </c>
      <c r="E206" s="212" t="s">
        <v>1097</v>
      </c>
      <c r="F206" s="216">
        <v>38657</v>
      </c>
      <c r="G206" s="216">
        <v>38714</v>
      </c>
      <c r="H206" s="212" t="s">
        <v>674</v>
      </c>
      <c r="I206" s="212" t="s">
        <v>674</v>
      </c>
      <c r="J206" s="212" t="s">
        <v>674</v>
      </c>
      <c r="K206" s="212" t="s">
        <v>674</v>
      </c>
      <c r="L206" s="212" t="s">
        <v>675</v>
      </c>
      <c r="M206" s="212" t="s">
        <v>675</v>
      </c>
      <c r="N206" s="212" t="s">
        <v>675</v>
      </c>
      <c r="O206" s="212" t="s">
        <v>674</v>
      </c>
      <c r="P206" s="212" t="s">
        <v>674</v>
      </c>
      <c r="Q206" s="212" t="s">
        <v>674</v>
      </c>
      <c r="R206" s="212" t="s">
        <v>674</v>
      </c>
      <c r="S206" s="212" t="s">
        <v>675</v>
      </c>
      <c r="T206" s="212" t="s">
        <v>675</v>
      </c>
      <c r="U206" s="212" t="s">
        <v>675</v>
      </c>
      <c r="V206" s="212" t="s">
        <v>674</v>
      </c>
    </row>
    <row r="207" spans="1:22 16384:16384" ht="30" x14ac:dyDescent="0.25">
      <c r="B207" s="222" t="s">
        <v>643</v>
      </c>
      <c r="C207" s="212" t="s">
        <v>1033</v>
      </c>
      <c r="D207" s="212" t="s">
        <v>1015</v>
      </c>
      <c r="E207" s="212" t="s">
        <v>1098</v>
      </c>
      <c r="F207" s="216">
        <v>34206</v>
      </c>
      <c r="G207" s="216">
        <v>34001</v>
      </c>
      <c r="H207" s="212" t="s">
        <v>674</v>
      </c>
      <c r="I207" s="212" t="s">
        <v>674</v>
      </c>
      <c r="J207" s="212" t="s">
        <v>674</v>
      </c>
      <c r="K207" s="212" t="s">
        <v>674</v>
      </c>
      <c r="L207" s="212" t="s">
        <v>674</v>
      </c>
      <c r="M207" s="212" t="s">
        <v>674</v>
      </c>
      <c r="N207" s="212" t="s">
        <v>675</v>
      </c>
      <c r="O207" s="212" t="s">
        <v>674</v>
      </c>
      <c r="P207" s="212" t="s">
        <v>674</v>
      </c>
      <c r="Q207" s="212" t="s">
        <v>674</v>
      </c>
      <c r="R207" s="212" t="s">
        <v>674</v>
      </c>
      <c r="S207" s="212" t="s">
        <v>675</v>
      </c>
      <c r="T207" s="212" t="s">
        <v>675</v>
      </c>
      <c r="U207" s="212" t="s">
        <v>675</v>
      </c>
      <c r="V207" s="212" t="s">
        <v>674</v>
      </c>
    </row>
    <row r="208" spans="1:22 16384:16384" ht="30" x14ac:dyDescent="0.25">
      <c r="B208" s="222" t="s">
        <v>643</v>
      </c>
      <c r="C208" s="212" t="s">
        <v>1034</v>
      </c>
      <c r="D208" s="212" t="s">
        <v>1015</v>
      </c>
      <c r="E208" s="212" t="s">
        <v>1099</v>
      </c>
      <c r="F208" s="216">
        <v>36447</v>
      </c>
      <c r="G208" s="216">
        <v>36571</v>
      </c>
      <c r="H208" s="212" t="s">
        <v>674</v>
      </c>
      <c r="I208" s="212" t="s">
        <v>674</v>
      </c>
      <c r="J208" s="212" t="s">
        <v>674</v>
      </c>
      <c r="K208" s="212" t="s">
        <v>674</v>
      </c>
      <c r="L208" s="212" t="s">
        <v>674</v>
      </c>
      <c r="M208" s="212" t="s">
        <v>674</v>
      </c>
      <c r="N208" s="212" t="s">
        <v>674</v>
      </c>
      <c r="O208" s="212" t="s">
        <v>674</v>
      </c>
      <c r="P208" s="212" t="s">
        <v>674</v>
      </c>
      <c r="Q208" s="212" t="s">
        <v>674</v>
      </c>
      <c r="R208" s="212" t="s">
        <v>674</v>
      </c>
      <c r="S208" s="212" t="s">
        <v>675</v>
      </c>
      <c r="T208" s="212" t="s">
        <v>674</v>
      </c>
      <c r="U208" s="212" t="s">
        <v>674</v>
      </c>
      <c r="V208" s="212" t="s">
        <v>674</v>
      </c>
      <c r="XFD208" s="212">
        <v>7</v>
      </c>
    </row>
    <row r="209" spans="2:22" ht="45" x14ac:dyDescent="0.25">
      <c r="B209" s="222" t="s">
        <v>642</v>
      </c>
      <c r="C209" s="222" t="s">
        <v>1035</v>
      </c>
      <c r="D209" s="212" t="s">
        <v>1015</v>
      </c>
      <c r="E209" s="45" t="s">
        <v>1100</v>
      </c>
      <c r="F209" s="216">
        <v>16156</v>
      </c>
      <c r="G209" s="216">
        <v>16253</v>
      </c>
      <c r="H209" s="212" t="s">
        <v>674</v>
      </c>
      <c r="I209" s="212" t="s">
        <v>677</v>
      </c>
      <c r="J209" s="212" t="s">
        <v>674</v>
      </c>
      <c r="K209" s="212" t="s">
        <v>677</v>
      </c>
      <c r="L209" s="212" t="s">
        <v>675</v>
      </c>
      <c r="M209" s="212" t="s">
        <v>675</v>
      </c>
      <c r="N209" s="212" t="s">
        <v>677</v>
      </c>
      <c r="O209" s="212" t="s">
        <v>675</v>
      </c>
      <c r="P209" s="212" t="s">
        <v>675</v>
      </c>
      <c r="Q209" s="212" t="s">
        <v>674</v>
      </c>
      <c r="R209" s="212" t="s">
        <v>674</v>
      </c>
      <c r="S209" s="212" t="s">
        <v>677</v>
      </c>
      <c r="T209" s="212" t="s">
        <v>677</v>
      </c>
      <c r="U209" s="212" t="s">
        <v>674</v>
      </c>
      <c r="V209" s="212" t="s">
        <v>674</v>
      </c>
    </row>
    <row r="210" spans="2:22" ht="30" x14ac:dyDescent="0.25">
      <c r="B210" s="222" t="s">
        <v>642</v>
      </c>
      <c r="C210" s="222" t="s">
        <v>1036</v>
      </c>
      <c r="D210" s="212" t="s">
        <v>1015</v>
      </c>
      <c r="E210" s="45" t="s">
        <v>1101</v>
      </c>
      <c r="F210" s="216">
        <v>29650</v>
      </c>
      <c r="G210" s="216">
        <v>29861</v>
      </c>
      <c r="H210" s="212" t="s">
        <v>674</v>
      </c>
      <c r="I210" s="212" t="s">
        <v>675</v>
      </c>
      <c r="J210" s="212" t="s">
        <v>675</v>
      </c>
      <c r="K210" s="212" t="s">
        <v>675</v>
      </c>
      <c r="L210" s="212" t="s">
        <v>675</v>
      </c>
      <c r="M210" s="212" t="s">
        <v>675</v>
      </c>
      <c r="N210" s="212" t="s">
        <v>675</v>
      </c>
      <c r="O210" s="212" t="s">
        <v>674</v>
      </c>
      <c r="P210" s="212" t="s">
        <v>674</v>
      </c>
      <c r="Q210" s="212" t="s">
        <v>674</v>
      </c>
      <c r="R210" s="212" t="s">
        <v>674</v>
      </c>
      <c r="S210" s="212" t="s">
        <v>677</v>
      </c>
      <c r="T210" s="212" t="s">
        <v>675</v>
      </c>
      <c r="U210" s="212" t="s">
        <v>674</v>
      </c>
      <c r="V210" s="212" t="s">
        <v>674</v>
      </c>
    </row>
    <row r="211" spans="2:22" ht="30" x14ac:dyDescent="0.25">
      <c r="B211" s="222" t="s">
        <v>642</v>
      </c>
      <c r="C211" s="222" t="s">
        <v>866</v>
      </c>
      <c r="D211" s="212" t="s">
        <v>1015</v>
      </c>
      <c r="E211" s="45" t="s">
        <v>1102</v>
      </c>
      <c r="F211" s="216">
        <v>25328</v>
      </c>
      <c r="G211" s="216">
        <v>25543</v>
      </c>
      <c r="H211" s="212" t="s">
        <v>674</v>
      </c>
      <c r="I211" s="212" t="s">
        <v>677</v>
      </c>
      <c r="J211" s="212" t="s">
        <v>675</v>
      </c>
      <c r="K211" s="212" t="s">
        <v>675</v>
      </c>
      <c r="L211" s="212" t="s">
        <v>675</v>
      </c>
      <c r="M211" s="212" t="s">
        <v>675</v>
      </c>
      <c r="N211" s="212" t="s">
        <v>675</v>
      </c>
      <c r="O211" s="212" t="s">
        <v>675</v>
      </c>
      <c r="P211" s="212" t="s">
        <v>675</v>
      </c>
      <c r="Q211" s="212" t="s">
        <v>674</v>
      </c>
      <c r="R211" s="212" t="s">
        <v>674</v>
      </c>
      <c r="S211" s="212" t="s">
        <v>677</v>
      </c>
      <c r="T211" s="212" t="s">
        <v>675</v>
      </c>
      <c r="U211" s="212" t="s">
        <v>674</v>
      </c>
      <c r="V211" s="212" t="s">
        <v>674</v>
      </c>
    </row>
    <row r="212" spans="2:22" ht="30" x14ac:dyDescent="0.25">
      <c r="B212" s="222" t="s">
        <v>642</v>
      </c>
      <c r="C212" s="222" t="s">
        <v>504</v>
      </c>
      <c r="D212" s="212" t="s">
        <v>1015</v>
      </c>
      <c r="E212" s="45" t="s">
        <v>1103</v>
      </c>
      <c r="F212" s="216">
        <v>29725</v>
      </c>
      <c r="G212" s="216">
        <v>29893</v>
      </c>
      <c r="H212" s="212" t="s">
        <v>674</v>
      </c>
      <c r="I212" s="212" t="s">
        <v>675</v>
      </c>
      <c r="J212" s="212" t="s">
        <v>677</v>
      </c>
      <c r="K212" s="212" t="s">
        <v>674</v>
      </c>
      <c r="L212" s="212" t="s">
        <v>674</v>
      </c>
      <c r="M212" s="212" t="s">
        <v>674</v>
      </c>
      <c r="N212" s="212" t="s">
        <v>674</v>
      </c>
      <c r="O212" s="212" t="s">
        <v>674</v>
      </c>
      <c r="P212" s="212" t="s">
        <v>674</v>
      </c>
      <c r="Q212" s="212" t="s">
        <v>674</v>
      </c>
      <c r="R212" s="212" t="s">
        <v>674</v>
      </c>
      <c r="S212" s="212" t="s">
        <v>675</v>
      </c>
      <c r="T212" s="212" t="s">
        <v>675</v>
      </c>
      <c r="U212" s="212" t="s">
        <v>674</v>
      </c>
      <c r="V212" s="212" t="s">
        <v>674</v>
      </c>
    </row>
    <row r="213" spans="2:22" ht="30" x14ac:dyDescent="0.25">
      <c r="B213" s="222" t="s">
        <v>642</v>
      </c>
      <c r="C213" s="222" t="s">
        <v>1037</v>
      </c>
      <c r="D213" s="212" t="s">
        <v>1015</v>
      </c>
      <c r="E213" s="45" t="s">
        <v>1104</v>
      </c>
      <c r="F213" s="216">
        <v>30791</v>
      </c>
      <c r="G213" s="216">
        <v>31046</v>
      </c>
      <c r="H213" s="212" t="s">
        <v>674</v>
      </c>
      <c r="I213" s="212" t="s">
        <v>675</v>
      </c>
      <c r="J213" s="212" t="s">
        <v>675</v>
      </c>
      <c r="K213" s="212" t="s">
        <v>677</v>
      </c>
      <c r="L213" s="212" t="s">
        <v>675</v>
      </c>
      <c r="M213" s="212" t="s">
        <v>675</v>
      </c>
      <c r="N213" s="212" t="s">
        <v>675</v>
      </c>
      <c r="O213" s="212" t="s">
        <v>675</v>
      </c>
      <c r="Q213" s="212" t="s">
        <v>674</v>
      </c>
      <c r="R213" s="212" t="s">
        <v>674</v>
      </c>
      <c r="S213" s="212" t="s">
        <v>677</v>
      </c>
      <c r="T213" s="212" t="s">
        <v>675</v>
      </c>
      <c r="U213" s="212" t="s">
        <v>674</v>
      </c>
      <c r="V213" s="212" t="s">
        <v>674</v>
      </c>
    </row>
    <row r="214" spans="2:22" ht="30" x14ac:dyDescent="0.25">
      <c r="B214" s="222" t="s">
        <v>642</v>
      </c>
      <c r="C214" s="222" t="s">
        <v>1039</v>
      </c>
      <c r="D214" s="212" t="s">
        <v>1015</v>
      </c>
      <c r="E214" s="45" t="s">
        <v>1105</v>
      </c>
      <c r="F214" s="216">
        <v>32749</v>
      </c>
      <c r="G214" s="216">
        <v>32871</v>
      </c>
      <c r="H214" s="212" t="s">
        <v>674</v>
      </c>
      <c r="I214" s="212" t="s">
        <v>677</v>
      </c>
      <c r="J214" s="212" t="s">
        <v>675</v>
      </c>
      <c r="K214" s="212" t="s">
        <v>677</v>
      </c>
      <c r="L214" s="212" t="s">
        <v>675</v>
      </c>
      <c r="M214" s="212" t="s">
        <v>675</v>
      </c>
      <c r="N214" s="212" t="s">
        <v>675</v>
      </c>
      <c r="O214" s="212" t="s">
        <v>675</v>
      </c>
      <c r="P214" s="212" t="s">
        <v>675</v>
      </c>
      <c r="Q214" s="212" t="s">
        <v>674</v>
      </c>
      <c r="R214" s="212" t="s">
        <v>674</v>
      </c>
      <c r="S214" s="212" t="s">
        <v>677</v>
      </c>
      <c r="T214" s="212" t="s">
        <v>675</v>
      </c>
      <c r="U214" s="212" t="s">
        <v>674</v>
      </c>
      <c r="V214" s="212" t="s">
        <v>674</v>
      </c>
    </row>
    <row r="215" spans="2:22" ht="30" x14ac:dyDescent="0.25">
      <c r="B215" s="222" t="s">
        <v>642</v>
      </c>
      <c r="C215" s="222" t="s">
        <v>1040</v>
      </c>
      <c r="D215" s="212" t="s">
        <v>1015</v>
      </c>
      <c r="E215" s="45" t="s">
        <v>1106</v>
      </c>
      <c r="F215" s="216">
        <v>31457</v>
      </c>
      <c r="G215" s="216">
        <v>31462</v>
      </c>
      <c r="H215" s="212" t="s">
        <v>674</v>
      </c>
      <c r="I215" s="212" t="s">
        <v>677</v>
      </c>
      <c r="J215" s="212" t="s">
        <v>675</v>
      </c>
      <c r="K215" s="212" t="s">
        <v>677</v>
      </c>
      <c r="L215" s="212" t="s">
        <v>675</v>
      </c>
      <c r="M215" s="212" t="s">
        <v>675</v>
      </c>
      <c r="N215" s="212" t="s">
        <v>675</v>
      </c>
      <c r="O215" s="212" t="s">
        <v>675</v>
      </c>
      <c r="P215" s="212" t="s">
        <v>674</v>
      </c>
      <c r="Q215" s="212" t="s">
        <v>674</v>
      </c>
      <c r="R215" s="212" t="s">
        <v>674</v>
      </c>
      <c r="S215" s="212" t="s">
        <v>677</v>
      </c>
      <c r="T215" s="212" t="s">
        <v>675</v>
      </c>
      <c r="U215" s="212" t="s">
        <v>674</v>
      </c>
      <c r="V215" s="212" t="s">
        <v>674</v>
      </c>
    </row>
    <row r="216" spans="2:22" ht="30" x14ac:dyDescent="0.25">
      <c r="B216" s="222" t="s">
        <v>642</v>
      </c>
      <c r="C216" s="222" t="s">
        <v>1041</v>
      </c>
      <c r="D216" s="212" t="s">
        <v>1015</v>
      </c>
      <c r="E216" s="45" t="s">
        <v>1107</v>
      </c>
      <c r="F216" s="216">
        <v>31892</v>
      </c>
      <c r="G216" s="216">
        <v>32549</v>
      </c>
      <c r="H216" s="212" t="s">
        <v>674</v>
      </c>
      <c r="I216" s="212" t="s">
        <v>677</v>
      </c>
      <c r="J216" s="212" t="s">
        <v>675</v>
      </c>
      <c r="K216" s="212" t="s">
        <v>677</v>
      </c>
      <c r="L216" s="212" t="s">
        <v>675</v>
      </c>
      <c r="M216" s="212" t="s">
        <v>675</v>
      </c>
      <c r="N216" s="212" t="s">
        <v>675</v>
      </c>
      <c r="O216" s="212" t="s">
        <v>674</v>
      </c>
      <c r="P216" s="212" t="s">
        <v>674</v>
      </c>
      <c r="Q216" s="212" t="s">
        <v>674</v>
      </c>
      <c r="R216" s="212" t="s">
        <v>674</v>
      </c>
      <c r="S216" s="212" t="s">
        <v>677</v>
      </c>
      <c r="T216" s="212" t="s">
        <v>675</v>
      </c>
      <c r="U216" s="212" t="s">
        <v>674</v>
      </c>
      <c r="V216" s="212" t="s">
        <v>674</v>
      </c>
    </row>
    <row r="217" spans="2:22" ht="30" x14ac:dyDescent="0.25">
      <c r="B217" s="222" t="s">
        <v>642</v>
      </c>
      <c r="C217" s="222" t="s">
        <v>1042</v>
      </c>
      <c r="D217" s="212" t="s">
        <v>1015</v>
      </c>
      <c r="E217" s="45" t="s">
        <v>1108</v>
      </c>
      <c r="F217" s="216">
        <v>34114</v>
      </c>
      <c r="G217" s="216">
        <v>34318</v>
      </c>
      <c r="H217" s="212" t="s">
        <v>674</v>
      </c>
      <c r="I217" s="212" t="s">
        <v>675</v>
      </c>
      <c r="J217" s="212" t="s">
        <v>675</v>
      </c>
      <c r="K217" s="212" t="s">
        <v>675</v>
      </c>
      <c r="L217" s="212" t="s">
        <v>675</v>
      </c>
      <c r="M217" s="212" t="s">
        <v>675</v>
      </c>
      <c r="N217" s="212" t="s">
        <v>675</v>
      </c>
      <c r="O217" s="212" t="s">
        <v>675</v>
      </c>
      <c r="P217" s="212" t="s">
        <v>675</v>
      </c>
      <c r="Q217" s="212" t="s">
        <v>675</v>
      </c>
      <c r="R217" s="212" t="s">
        <v>675</v>
      </c>
      <c r="S217" s="212" t="s">
        <v>677</v>
      </c>
      <c r="T217" s="212" t="s">
        <v>675</v>
      </c>
      <c r="U217" s="212" t="s">
        <v>674</v>
      </c>
      <c r="V217" s="212" t="s">
        <v>674</v>
      </c>
    </row>
    <row r="218" spans="2:22" ht="30" x14ac:dyDescent="0.25">
      <c r="B218" s="222" t="s">
        <v>642</v>
      </c>
      <c r="C218" s="222" t="s">
        <v>1036</v>
      </c>
      <c r="D218" s="212" t="s">
        <v>1015</v>
      </c>
      <c r="E218" s="45" t="s">
        <v>1109</v>
      </c>
      <c r="F218" s="216">
        <v>34254</v>
      </c>
      <c r="G218" s="216">
        <v>34271</v>
      </c>
      <c r="H218" s="212" t="s">
        <v>675</v>
      </c>
      <c r="I218" s="212" t="s">
        <v>677</v>
      </c>
      <c r="J218" s="212" t="s">
        <v>675</v>
      </c>
      <c r="K218" s="212" t="s">
        <v>675</v>
      </c>
      <c r="L218" s="212" t="s">
        <v>675</v>
      </c>
      <c r="M218" s="212" t="s">
        <v>675</v>
      </c>
      <c r="N218" s="212" t="s">
        <v>675</v>
      </c>
      <c r="O218" s="212" t="s">
        <v>674</v>
      </c>
      <c r="P218" s="212" t="s">
        <v>674</v>
      </c>
      <c r="Q218" s="212" t="s">
        <v>674</v>
      </c>
      <c r="R218" s="212" t="s">
        <v>674</v>
      </c>
      <c r="S218" s="212" t="s">
        <v>677</v>
      </c>
      <c r="T218" s="212" t="s">
        <v>675</v>
      </c>
      <c r="U218" s="212" t="s">
        <v>674</v>
      </c>
      <c r="V218" s="212" t="s">
        <v>674</v>
      </c>
    </row>
    <row r="219" spans="2:22" ht="30" x14ac:dyDescent="0.25">
      <c r="B219" s="222" t="s">
        <v>642</v>
      </c>
      <c r="C219" s="222" t="s">
        <v>1043</v>
      </c>
      <c r="D219" s="212" t="s">
        <v>1015</v>
      </c>
      <c r="E219" s="45" t="s">
        <v>1110</v>
      </c>
      <c r="F219" s="216">
        <v>34451</v>
      </c>
      <c r="G219" s="216">
        <v>34452</v>
      </c>
      <c r="H219" s="212" t="s">
        <v>674</v>
      </c>
      <c r="I219" s="212" t="s">
        <v>677</v>
      </c>
      <c r="J219" s="212" t="s">
        <v>675</v>
      </c>
      <c r="K219" s="212" t="s">
        <v>675</v>
      </c>
      <c r="L219" s="212" t="s">
        <v>675</v>
      </c>
      <c r="M219" s="212" t="s">
        <v>675</v>
      </c>
      <c r="N219" s="212" t="s">
        <v>675</v>
      </c>
      <c r="O219" s="212" t="s">
        <v>674</v>
      </c>
      <c r="P219" s="212" t="s">
        <v>674</v>
      </c>
      <c r="Q219" s="212" t="s">
        <v>674</v>
      </c>
      <c r="R219" s="212" t="s">
        <v>674</v>
      </c>
      <c r="S219" s="212" t="s">
        <v>677</v>
      </c>
      <c r="T219" s="212" t="s">
        <v>675</v>
      </c>
      <c r="U219" s="212" t="s">
        <v>674</v>
      </c>
      <c r="V219" s="212" t="s">
        <v>674</v>
      </c>
    </row>
    <row r="220" spans="2:22" ht="30" x14ac:dyDescent="0.25">
      <c r="B220" s="222" t="s">
        <v>642</v>
      </c>
      <c r="C220" s="222" t="s">
        <v>1045</v>
      </c>
      <c r="D220" s="212" t="s">
        <v>1015</v>
      </c>
      <c r="E220" s="45" t="s">
        <v>1111</v>
      </c>
      <c r="F220" s="216">
        <v>34500</v>
      </c>
      <c r="G220" s="216">
        <v>34544</v>
      </c>
      <c r="H220" s="212" t="s">
        <v>674</v>
      </c>
      <c r="I220" s="212" t="s">
        <v>677</v>
      </c>
      <c r="J220" s="212" t="s">
        <v>675</v>
      </c>
      <c r="K220" s="212" t="s">
        <v>675</v>
      </c>
      <c r="L220" s="212" t="s">
        <v>675</v>
      </c>
      <c r="M220" s="212" t="s">
        <v>675</v>
      </c>
      <c r="N220" s="212" t="s">
        <v>675</v>
      </c>
      <c r="O220" s="212" t="s">
        <v>674</v>
      </c>
      <c r="P220" s="212" t="s">
        <v>674</v>
      </c>
      <c r="Q220" s="212" t="s">
        <v>674</v>
      </c>
      <c r="R220" s="212" t="s">
        <v>674</v>
      </c>
      <c r="S220" s="212" t="s">
        <v>677</v>
      </c>
      <c r="T220" s="212" t="s">
        <v>675</v>
      </c>
      <c r="U220" s="212" t="s">
        <v>674</v>
      </c>
      <c r="V220" s="212" t="s">
        <v>674</v>
      </c>
    </row>
    <row r="221" spans="2:22" ht="30" x14ac:dyDescent="0.25">
      <c r="B221" s="222" t="s">
        <v>1046</v>
      </c>
      <c r="C221" s="222" t="s">
        <v>1047</v>
      </c>
      <c r="D221" s="212" t="s">
        <v>1015</v>
      </c>
      <c r="E221" s="45" t="s">
        <v>1112</v>
      </c>
      <c r="F221" s="216">
        <v>36000</v>
      </c>
      <c r="G221" s="222" t="s">
        <v>1048</v>
      </c>
      <c r="H221" s="222" t="s">
        <v>675</v>
      </c>
      <c r="I221" s="222" t="s">
        <v>677</v>
      </c>
      <c r="J221" s="222" t="s">
        <v>674</v>
      </c>
      <c r="K221" s="222" t="s">
        <v>674</v>
      </c>
      <c r="L221" s="222" t="s">
        <v>675</v>
      </c>
      <c r="M221" s="222" t="s">
        <v>675</v>
      </c>
      <c r="N221" s="222" t="s">
        <v>674</v>
      </c>
      <c r="O221" s="222" t="s">
        <v>674</v>
      </c>
      <c r="P221" s="222" t="s">
        <v>674</v>
      </c>
      <c r="Q221" s="222" t="s">
        <v>674</v>
      </c>
      <c r="R221" s="222" t="s">
        <v>674</v>
      </c>
      <c r="S221" s="222" t="s">
        <v>677</v>
      </c>
      <c r="T221" s="222" t="s">
        <v>675</v>
      </c>
      <c r="U221" s="222" t="s">
        <v>674</v>
      </c>
      <c r="V221" s="222" t="s">
        <v>674</v>
      </c>
    </row>
    <row r="222" spans="2:22" ht="30" x14ac:dyDescent="0.25">
      <c r="B222" s="222" t="s">
        <v>1046</v>
      </c>
      <c r="C222" s="222" t="s">
        <v>1049</v>
      </c>
      <c r="D222" s="212" t="s">
        <v>1015</v>
      </c>
      <c r="E222" s="45" t="s">
        <v>1113</v>
      </c>
      <c r="F222" s="216">
        <v>36310</v>
      </c>
      <c r="G222" s="216">
        <v>36342</v>
      </c>
      <c r="H222" s="212" t="s">
        <v>675</v>
      </c>
      <c r="I222" s="212" t="s">
        <v>677</v>
      </c>
      <c r="J222" s="212" t="s">
        <v>677</v>
      </c>
      <c r="K222" s="212" t="s">
        <v>677</v>
      </c>
      <c r="L222" s="212" t="s">
        <v>677</v>
      </c>
      <c r="M222" s="212" t="s">
        <v>677</v>
      </c>
      <c r="N222" s="212" t="s">
        <v>675</v>
      </c>
      <c r="O222" s="212" t="s">
        <v>674</v>
      </c>
      <c r="P222" s="212" t="s">
        <v>674</v>
      </c>
      <c r="Q222" s="212" t="s">
        <v>677</v>
      </c>
      <c r="R222" s="212" t="s">
        <v>677</v>
      </c>
      <c r="S222" s="212" t="s">
        <v>677</v>
      </c>
      <c r="T222" s="212" t="s">
        <v>675</v>
      </c>
      <c r="U222" s="212" t="s">
        <v>674</v>
      </c>
      <c r="V222" s="212" t="s">
        <v>674</v>
      </c>
    </row>
    <row r="223" spans="2:22" ht="30" x14ac:dyDescent="0.25">
      <c r="B223" s="222" t="s">
        <v>1046</v>
      </c>
      <c r="C223" s="222" t="s">
        <v>1044</v>
      </c>
      <c r="D223" s="212" t="s">
        <v>1015</v>
      </c>
      <c r="E223" s="45" t="s">
        <v>1114</v>
      </c>
      <c r="F223" s="222" t="s">
        <v>1050</v>
      </c>
      <c r="G223" s="216">
        <v>34557</v>
      </c>
      <c r="H223" s="222" t="s">
        <v>674</v>
      </c>
      <c r="I223" s="222" t="s">
        <v>677</v>
      </c>
      <c r="J223" s="222" t="s">
        <v>675</v>
      </c>
      <c r="K223" s="222" t="s">
        <v>675</v>
      </c>
      <c r="L223" s="222" t="s">
        <v>675</v>
      </c>
      <c r="M223" s="222" t="s">
        <v>675</v>
      </c>
      <c r="N223" s="222" t="s">
        <v>675</v>
      </c>
      <c r="O223" s="222" t="s">
        <v>674</v>
      </c>
      <c r="P223" s="222" t="s">
        <v>674</v>
      </c>
      <c r="Q223" s="222" t="s">
        <v>674</v>
      </c>
      <c r="R223" s="222" t="s">
        <v>674</v>
      </c>
      <c r="S223" s="222" t="s">
        <v>677</v>
      </c>
      <c r="T223" s="222" t="s">
        <v>675</v>
      </c>
      <c r="U223" s="222" t="s">
        <v>674</v>
      </c>
      <c r="V223" s="222" t="s">
        <v>674</v>
      </c>
    </row>
    <row r="224" spans="2:22" ht="30" x14ac:dyDescent="0.25">
      <c r="B224" s="222" t="s">
        <v>1046</v>
      </c>
      <c r="C224" s="222" t="s">
        <v>1044</v>
      </c>
      <c r="D224" s="212" t="s">
        <v>1015</v>
      </c>
      <c r="E224" s="45" t="s">
        <v>1115</v>
      </c>
      <c r="F224" s="216">
        <v>36402</v>
      </c>
      <c r="G224" s="216">
        <v>36501</v>
      </c>
      <c r="H224" s="212" t="s">
        <v>674</v>
      </c>
      <c r="I224" s="212" t="s">
        <v>677</v>
      </c>
      <c r="J224" s="212" t="s">
        <v>674</v>
      </c>
      <c r="K224" s="212" t="s">
        <v>674</v>
      </c>
      <c r="L224" s="212" t="s">
        <v>675</v>
      </c>
      <c r="M224" s="212" t="s">
        <v>675</v>
      </c>
      <c r="N224" s="212" t="s">
        <v>674</v>
      </c>
      <c r="O224" s="212" t="s">
        <v>674</v>
      </c>
      <c r="P224" s="212" t="s">
        <v>674</v>
      </c>
      <c r="Q224" s="212" t="s">
        <v>674</v>
      </c>
      <c r="R224" s="212" t="s">
        <v>674</v>
      </c>
      <c r="S224" s="212" t="s">
        <v>677</v>
      </c>
      <c r="T224" s="212" t="s">
        <v>674</v>
      </c>
      <c r="U224" s="212" t="s">
        <v>674</v>
      </c>
      <c r="V224" s="212" t="s">
        <v>674</v>
      </c>
    </row>
    <row r="225" spans="2:23" ht="30" x14ac:dyDescent="0.25">
      <c r="B225" s="222" t="s">
        <v>642</v>
      </c>
      <c r="C225" s="222" t="s">
        <v>1044</v>
      </c>
      <c r="D225" s="212" t="s">
        <v>1015</v>
      </c>
      <c r="E225" s="45" t="s">
        <v>1116</v>
      </c>
      <c r="F225" s="216">
        <v>36378</v>
      </c>
      <c r="G225" s="216">
        <v>36445</v>
      </c>
      <c r="H225" s="222" t="s">
        <v>674</v>
      </c>
      <c r="I225" s="222" t="s">
        <v>677</v>
      </c>
      <c r="J225" s="222" t="s">
        <v>674</v>
      </c>
      <c r="K225" s="222" t="s">
        <v>674</v>
      </c>
      <c r="L225" s="222" t="s">
        <v>674</v>
      </c>
      <c r="M225" s="222" t="s">
        <v>674</v>
      </c>
      <c r="N225" s="222" t="s">
        <v>674</v>
      </c>
      <c r="O225" s="222" t="s">
        <v>674</v>
      </c>
      <c r="P225" s="222" t="s">
        <v>674</v>
      </c>
      <c r="Q225" s="222" t="s">
        <v>674</v>
      </c>
      <c r="R225" s="222" t="s">
        <v>674</v>
      </c>
      <c r="S225" s="222" t="s">
        <v>677</v>
      </c>
      <c r="T225" s="222" t="s">
        <v>674</v>
      </c>
      <c r="U225" s="222" t="s">
        <v>674</v>
      </c>
      <c r="V225" s="222" t="s">
        <v>674</v>
      </c>
    </row>
    <row r="226" spans="2:23" ht="30" x14ac:dyDescent="0.25">
      <c r="B226" s="222" t="s">
        <v>1046</v>
      </c>
      <c r="C226" s="222" t="s">
        <v>642</v>
      </c>
      <c r="D226" s="212" t="s">
        <v>1015</v>
      </c>
      <c r="E226" s="45" t="s">
        <v>1117</v>
      </c>
      <c r="F226" s="216">
        <v>35547</v>
      </c>
      <c r="G226" s="216">
        <v>36474</v>
      </c>
      <c r="H226" s="212" t="s">
        <v>674</v>
      </c>
      <c r="I226" s="212" t="s">
        <v>677</v>
      </c>
      <c r="J226" s="212" t="s">
        <v>674</v>
      </c>
      <c r="K226" s="212" t="s">
        <v>674</v>
      </c>
      <c r="L226" s="212" t="s">
        <v>674</v>
      </c>
      <c r="M226" s="212" t="s">
        <v>674</v>
      </c>
      <c r="N226" s="212" t="s">
        <v>674</v>
      </c>
      <c r="O226" s="212" t="s">
        <v>674</v>
      </c>
      <c r="P226" s="212" t="s">
        <v>674</v>
      </c>
      <c r="Q226" s="212" t="s">
        <v>674</v>
      </c>
      <c r="R226" s="212" t="s">
        <v>674</v>
      </c>
      <c r="S226" s="212" t="s">
        <v>677</v>
      </c>
      <c r="T226" s="212" t="s">
        <v>674</v>
      </c>
      <c r="U226" s="212" t="s">
        <v>674</v>
      </c>
      <c r="V226" s="212" t="s">
        <v>674</v>
      </c>
    </row>
    <row r="227" spans="2:23" ht="30" x14ac:dyDescent="0.25">
      <c r="B227" s="212" t="s">
        <v>642</v>
      </c>
      <c r="C227" s="212" t="s">
        <v>866</v>
      </c>
      <c r="D227" s="212" t="s">
        <v>1015</v>
      </c>
      <c r="E227" s="45" t="s">
        <v>868</v>
      </c>
      <c r="F227" s="216">
        <v>34796</v>
      </c>
      <c r="G227" s="216">
        <v>34871</v>
      </c>
      <c r="H227" s="212" t="s">
        <v>674</v>
      </c>
      <c r="I227" s="212" t="s">
        <v>677</v>
      </c>
      <c r="J227" s="212" t="s">
        <v>674</v>
      </c>
      <c r="K227" s="212" t="s">
        <v>674</v>
      </c>
      <c r="L227" s="212" t="s">
        <v>677</v>
      </c>
      <c r="M227" s="212" t="s">
        <v>675</v>
      </c>
      <c r="N227" s="212" t="s">
        <v>675</v>
      </c>
      <c r="O227" s="212" t="s">
        <v>675</v>
      </c>
      <c r="P227" s="212" t="s">
        <v>675</v>
      </c>
      <c r="Q227" s="212" t="s">
        <v>674</v>
      </c>
      <c r="R227" s="212" t="s">
        <v>674</v>
      </c>
      <c r="S227" s="212" t="s">
        <v>677</v>
      </c>
      <c r="T227" s="212" t="s">
        <v>674</v>
      </c>
      <c r="U227" s="212" t="s">
        <v>674</v>
      </c>
      <c r="V227" s="212" t="s">
        <v>674</v>
      </c>
    </row>
    <row r="228" spans="2:23" ht="30" x14ac:dyDescent="0.25">
      <c r="B228" s="212" t="s">
        <v>642</v>
      </c>
      <c r="C228" s="212" t="s">
        <v>869</v>
      </c>
      <c r="D228" s="212" t="s">
        <v>1015</v>
      </c>
      <c r="E228" s="45" t="s">
        <v>870</v>
      </c>
      <c r="F228" s="216">
        <v>34724</v>
      </c>
      <c r="G228" s="216">
        <v>35037</v>
      </c>
      <c r="H228" s="212" t="s">
        <v>674</v>
      </c>
      <c r="I228" s="212" t="s">
        <v>677</v>
      </c>
      <c r="J228" s="212" t="s">
        <v>675</v>
      </c>
      <c r="K228" s="212" t="s">
        <v>677</v>
      </c>
      <c r="L228" s="212" t="s">
        <v>677</v>
      </c>
      <c r="M228" s="212" t="s">
        <v>675</v>
      </c>
      <c r="N228" s="212" t="s">
        <v>675</v>
      </c>
      <c r="O228" s="212" t="s">
        <v>675</v>
      </c>
      <c r="P228" s="212" t="s">
        <v>675</v>
      </c>
      <c r="Q228" s="212" t="s">
        <v>674</v>
      </c>
      <c r="R228" s="212" t="s">
        <v>675</v>
      </c>
      <c r="S228" s="212" t="s">
        <v>677</v>
      </c>
      <c r="T228" s="212" t="s">
        <v>674</v>
      </c>
      <c r="U228" s="212" t="s">
        <v>674</v>
      </c>
      <c r="V228" s="212" t="s">
        <v>674</v>
      </c>
    </row>
    <row r="229" spans="2:23" ht="30" x14ac:dyDescent="0.25">
      <c r="B229" s="212" t="s">
        <v>642</v>
      </c>
      <c r="C229" s="212" t="s">
        <v>869</v>
      </c>
      <c r="D229" s="212" t="s">
        <v>1015</v>
      </c>
      <c r="E229" s="45" t="s">
        <v>871</v>
      </c>
      <c r="F229" s="216">
        <v>35061</v>
      </c>
      <c r="G229" s="216">
        <v>35095</v>
      </c>
      <c r="H229" s="212" t="s">
        <v>674</v>
      </c>
      <c r="I229" s="212" t="s">
        <v>677</v>
      </c>
      <c r="J229" s="212" t="s">
        <v>675</v>
      </c>
      <c r="K229" s="212" t="s">
        <v>677</v>
      </c>
      <c r="L229" s="212" t="s">
        <v>675</v>
      </c>
      <c r="M229" s="212" t="s">
        <v>675</v>
      </c>
      <c r="N229" s="212" t="s">
        <v>675</v>
      </c>
      <c r="O229" s="212" t="s">
        <v>675</v>
      </c>
      <c r="P229" s="212" t="s">
        <v>675</v>
      </c>
      <c r="Q229" s="212" t="s">
        <v>674</v>
      </c>
      <c r="R229" s="212" t="s">
        <v>675</v>
      </c>
      <c r="S229" s="212" t="s">
        <v>675</v>
      </c>
      <c r="T229" s="212" t="s">
        <v>674</v>
      </c>
      <c r="U229" s="212" t="s">
        <v>675</v>
      </c>
      <c r="V229" s="212" t="s">
        <v>674</v>
      </c>
    </row>
    <row r="230" spans="2:23" ht="30" x14ac:dyDescent="0.25">
      <c r="B230" s="212" t="s">
        <v>642</v>
      </c>
      <c r="C230" s="212" t="s">
        <v>835</v>
      </c>
      <c r="D230" s="212" t="s">
        <v>1015</v>
      </c>
      <c r="E230" s="45" t="s">
        <v>872</v>
      </c>
      <c r="F230" s="216">
        <v>35354</v>
      </c>
      <c r="G230" s="216">
        <v>35388</v>
      </c>
      <c r="H230" s="212" t="s">
        <v>674</v>
      </c>
      <c r="I230" s="212" t="s">
        <v>677</v>
      </c>
      <c r="J230" s="212" t="s">
        <v>675</v>
      </c>
      <c r="K230" s="212" t="s">
        <v>677</v>
      </c>
      <c r="L230" s="212" t="s">
        <v>675</v>
      </c>
      <c r="M230" s="212" t="s">
        <v>675</v>
      </c>
      <c r="N230" s="212" t="s">
        <v>675</v>
      </c>
      <c r="O230" s="212" t="s">
        <v>675</v>
      </c>
      <c r="P230" s="212" t="s">
        <v>675</v>
      </c>
      <c r="Q230" s="212" t="s">
        <v>674</v>
      </c>
      <c r="R230" s="212" t="s">
        <v>675</v>
      </c>
      <c r="S230" s="212" t="s">
        <v>677</v>
      </c>
      <c r="T230" s="212" t="s">
        <v>674</v>
      </c>
      <c r="U230" s="212" t="s">
        <v>674</v>
      </c>
      <c r="V230" s="212" t="s">
        <v>674</v>
      </c>
    </row>
    <row r="231" spans="2:23" ht="30" x14ac:dyDescent="0.25">
      <c r="B231" s="212" t="s">
        <v>642</v>
      </c>
      <c r="C231" s="212" t="s">
        <v>873</v>
      </c>
      <c r="D231" s="212" t="s">
        <v>1015</v>
      </c>
      <c r="E231" s="45" t="s">
        <v>872</v>
      </c>
      <c r="F231" s="216">
        <v>31838</v>
      </c>
      <c r="G231" s="216">
        <v>32041</v>
      </c>
      <c r="H231" s="212" t="s">
        <v>674</v>
      </c>
      <c r="I231" s="212" t="s">
        <v>677</v>
      </c>
      <c r="J231" s="212" t="s">
        <v>677</v>
      </c>
      <c r="K231" s="212" t="s">
        <v>677</v>
      </c>
      <c r="L231" s="212" t="s">
        <v>675</v>
      </c>
      <c r="M231" s="212" t="s">
        <v>675</v>
      </c>
      <c r="N231" s="212" t="s">
        <v>675</v>
      </c>
      <c r="O231" s="212" t="s">
        <v>675</v>
      </c>
      <c r="P231" s="212" t="s">
        <v>675</v>
      </c>
      <c r="Q231" s="212" t="s">
        <v>675</v>
      </c>
      <c r="R231" s="212" t="s">
        <v>675</v>
      </c>
      <c r="S231" s="212" t="s">
        <v>677</v>
      </c>
      <c r="T231" s="212" t="s">
        <v>677</v>
      </c>
      <c r="U231" s="212" t="s">
        <v>677</v>
      </c>
      <c r="V231" s="212" t="s">
        <v>675</v>
      </c>
    </row>
    <row r="232" spans="2:23" ht="30" x14ac:dyDescent="0.25">
      <c r="B232" s="212" t="s">
        <v>642</v>
      </c>
      <c r="C232" s="212" t="s">
        <v>869</v>
      </c>
      <c r="D232" s="212" t="s">
        <v>1015</v>
      </c>
      <c r="E232" s="45" t="s">
        <v>872</v>
      </c>
      <c r="F232" s="216">
        <v>35235</v>
      </c>
      <c r="G232" s="216">
        <v>35263</v>
      </c>
      <c r="H232" s="212" t="s">
        <v>674</v>
      </c>
      <c r="I232" s="212" t="s">
        <v>677</v>
      </c>
      <c r="J232" s="212" t="s">
        <v>674</v>
      </c>
      <c r="K232" s="212" t="s">
        <v>675</v>
      </c>
      <c r="L232" s="212" t="s">
        <v>675</v>
      </c>
      <c r="M232" s="212" t="s">
        <v>675</v>
      </c>
      <c r="N232" s="212" t="s">
        <v>675</v>
      </c>
      <c r="O232" s="212" t="s">
        <v>675</v>
      </c>
      <c r="P232" s="212" t="s">
        <v>675</v>
      </c>
      <c r="Q232" s="212" t="s">
        <v>675</v>
      </c>
      <c r="R232" s="212" t="s">
        <v>674</v>
      </c>
      <c r="S232" s="212" t="s">
        <v>677</v>
      </c>
      <c r="T232" s="212" t="s">
        <v>677</v>
      </c>
      <c r="U232" s="212" t="s">
        <v>677</v>
      </c>
      <c r="V232" s="212" t="s">
        <v>675</v>
      </c>
    </row>
    <row r="233" spans="2:23" ht="38.25" customHeight="1" x14ac:dyDescent="0.25">
      <c r="B233" s="212" t="s">
        <v>642</v>
      </c>
      <c r="C233" s="212" t="s">
        <v>874</v>
      </c>
      <c r="D233" s="212" t="s">
        <v>1015</v>
      </c>
      <c r="E233" s="45" t="s">
        <v>875</v>
      </c>
      <c r="F233" s="216">
        <v>37407</v>
      </c>
      <c r="G233" s="216">
        <v>37437</v>
      </c>
      <c r="H233" s="212" t="s">
        <v>674</v>
      </c>
      <c r="I233" s="212" t="s">
        <v>675</v>
      </c>
      <c r="J233" s="212" t="s">
        <v>675</v>
      </c>
      <c r="K233" s="212" t="s">
        <v>675</v>
      </c>
      <c r="L233" s="212" t="s">
        <v>675</v>
      </c>
      <c r="M233" s="212" t="s">
        <v>675</v>
      </c>
      <c r="N233" s="212" t="s">
        <v>675</v>
      </c>
      <c r="O233" s="212" t="s">
        <v>675</v>
      </c>
      <c r="P233" s="212" t="s">
        <v>675</v>
      </c>
      <c r="Q233" s="212" t="s">
        <v>675</v>
      </c>
      <c r="R233" s="212" t="s">
        <v>674</v>
      </c>
      <c r="S233" s="212" t="s">
        <v>674</v>
      </c>
      <c r="T233" s="212" t="s">
        <v>674</v>
      </c>
      <c r="U233" s="212" t="s">
        <v>674</v>
      </c>
      <c r="V233" s="212" t="s">
        <v>674</v>
      </c>
      <c r="W233" s="212" t="s">
        <v>876</v>
      </c>
    </row>
    <row r="234" spans="2:23" ht="30" x14ac:dyDescent="0.25">
      <c r="B234" s="212" t="s">
        <v>839</v>
      </c>
      <c r="C234" s="212" t="s">
        <v>840</v>
      </c>
      <c r="D234" s="212" t="s">
        <v>1015</v>
      </c>
      <c r="E234" s="45" t="s">
        <v>842</v>
      </c>
      <c r="F234" s="212">
        <v>1952</v>
      </c>
      <c r="G234" s="212">
        <v>1952</v>
      </c>
      <c r="H234" s="212" t="s">
        <v>674</v>
      </c>
      <c r="I234" s="212" t="s">
        <v>675</v>
      </c>
      <c r="J234" s="212" t="s">
        <v>675</v>
      </c>
      <c r="K234" s="212" t="s">
        <v>675</v>
      </c>
      <c r="L234" s="212" t="s">
        <v>675</v>
      </c>
      <c r="M234" s="212" t="s">
        <v>675</v>
      </c>
      <c r="N234" s="212" t="s">
        <v>675</v>
      </c>
      <c r="O234" s="212" t="s">
        <v>675</v>
      </c>
      <c r="P234" s="212" t="s">
        <v>675</v>
      </c>
      <c r="Q234" s="212" t="s">
        <v>675</v>
      </c>
      <c r="R234" s="212" t="s">
        <v>675</v>
      </c>
      <c r="S234" s="212" t="s">
        <v>674</v>
      </c>
      <c r="T234" s="212" t="s">
        <v>675</v>
      </c>
      <c r="U234" s="212" t="s">
        <v>675</v>
      </c>
      <c r="V234" s="212" t="s">
        <v>674</v>
      </c>
    </row>
    <row r="235" spans="2:23" ht="30" x14ac:dyDescent="0.25">
      <c r="B235" s="212" t="s">
        <v>839</v>
      </c>
      <c r="C235" s="212" t="s">
        <v>515</v>
      </c>
      <c r="D235" s="212" t="s">
        <v>1015</v>
      </c>
      <c r="E235" s="45" t="s">
        <v>843</v>
      </c>
      <c r="F235" s="216">
        <v>34786</v>
      </c>
      <c r="G235" s="216">
        <v>34759</v>
      </c>
      <c r="H235" s="212" t="s">
        <v>674</v>
      </c>
      <c r="I235" s="212" t="s">
        <v>675</v>
      </c>
      <c r="J235" s="212" t="s">
        <v>675</v>
      </c>
      <c r="K235" s="212" t="s">
        <v>674</v>
      </c>
      <c r="L235" s="212" t="s">
        <v>675</v>
      </c>
      <c r="M235" s="212" t="s">
        <v>674</v>
      </c>
      <c r="N235" s="212" t="s">
        <v>675</v>
      </c>
      <c r="O235" s="212" t="s">
        <v>675</v>
      </c>
      <c r="P235" s="212" t="s">
        <v>675</v>
      </c>
      <c r="Q235" s="212" t="s">
        <v>674</v>
      </c>
      <c r="R235" s="212" t="s">
        <v>674</v>
      </c>
      <c r="S235" s="212" t="s">
        <v>675</v>
      </c>
      <c r="T235" s="212" t="s">
        <v>675</v>
      </c>
      <c r="U235" s="212" t="s">
        <v>675</v>
      </c>
      <c r="V235" s="212" t="s">
        <v>674</v>
      </c>
    </row>
    <row r="236" spans="2:23" ht="30" x14ac:dyDescent="0.25">
      <c r="B236" s="212" t="s">
        <v>839</v>
      </c>
      <c r="C236" s="212" t="s">
        <v>515</v>
      </c>
      <c r="D236" s="212" t="s">
        <v>1015</v>
      </c>
      <c r="E236" s="45" t="s">
        <v>844</v>
      </c>
      <c r="F236" s="216">
        <v>35952</v>
      </c>
      <c r="G236" s="216">
        <v>34855</v>
      </c>
      <c r="H236" s="212" t="s">
        <v>674</v>
      </c>
      <c r="I236" s="212" t="s">
        <v>675</v>
      </c>
      <c r="J236" s="212" t="s">
        <v>674</v>
      </c>
      <c r="K236" s="212" t="s">
        <v>674</v>
      </c>
      <c r="L236" s="212" t="s">
        <v>675</v>
      </c>
      <c r="M236" s="212" t="s">
        <v>674</v>
      </c>
      <c r="N236" s="212" t="s">
        <v>675</v>
      </c>
      <c r="O236" s="212" t="s">
        <v>675</v>
      </c>
      <c r="P236" s="212" t="s">
        <v>675</v>
      </c>
      <c r="Q236" s="212" t="s">
        <v>674</v>
      </c>
      <c r="R236" s="212" t="s">
        <v>674</v>
      </c>
      <c r="S236" s="212" t="s">
        <v>674</v>
      </c>
      <c r="T236" s="212" t="s">
        <v>674</v>
      </c>
      <c r="U236" s="212" t="s">
        <v>674</v>
      </c>
      <c r="V236" s="212" t="s">
        <v>674</v>
      </c>
    </row>
    <row r="237" spans="2:23" ht="30" x14ac:dyDescent="0.25">
      <c r="B237" s="212" t="s">
        <v>839</v>
      </c>
      <c r="C237" s="212" t="s">
        <v>845</v>
      </c>
      <c r="D237" s="212" t="s">
        <v>1015</v>
      </c>
      <c r="E237" s="45" t="s">
        <v>846</v>
      </c>
      <c r="F237" s="216">
        <v>34855</v>
      </c>
      <c r="G237" s="216">
        <v>36445</v>
      </c>
      <c r="H237" s="212" t="s">
        <v>674</v>
      </c>
      <c r="I237" s="212" t="s">
        <v>675</v>
      </c>
      <c r="J237" s="212" t="s">
        <v>674</v>
      </c>
      <c r="K237" s="212" t="s">
        <v>674</v>
      </c>
      <c r="L237" s="212" t="s">
        <v>675</v>
      </c>
      <c r="M237" s="212" t="s">
        <v>674</v>
      </c>
      <c r="N237" s="212" t="s">
        <v>675</v>
      </c>
      <c r="O237" s="212" t="s">
        <v>675</v>
      </c>
      <c r="P237" s="212" t="s">
        <v>675</v>
      </c>
      <c r="Q237" s="212" t="s">
        <v>674</v>
      </c>
      <c r="R237" s="212" t="s">
        <v>674</v>
      </c>
      <c r="S237" s="212" t="s">
        <v>675</v>
      </c>
      <c r="T237" s="212" t="s">
        <v>674</v>
      </c>
      <c r="U237" s="212" t="s">
        <v>675</v>
      </c>
      <c r="V237" s="212" t="s">
        <v>674</v>
      </c>
    </row>
    <row r="238" spans="2:23" ht="30" x14ac:dyDescent="0.25">
      <c r="B238" s="212" t="s">
        <v>839</v>
      </c>
      <c r="C238" s="212" t="s">
        <v>515</v>
      </c>
      <c r="D238" s="212" t="s">
        <v>1015</v>
      </c>
      <c r="E238" s="45" t="s">
        <v>847</v>
      </c>
      <c r="F238" s="216">
        <v>36936</v>
      </c>
      <c r="G238" s="216">
        <v>37235</v>
      </c>
      <c r="H238" s="212" t="s">
        <v>674</v>
      </c>
      <c r="I238" s="212" t="s">
        <v>675</v>
      </c>
      <c r="J238" s="212" t="s">
        <v>674</v>
      </c>
      <c r="K238" s="212" t="s">
        <v>674</v>
      </c>
      <c r="L238" s="212" t="s">
        <v>675</v>
      </c>
      <c r="M238" s="212" t="s">
        <v>674</v>
      </c>
      <c r="N238" s="212" t="s">
        <v>675</v>
      </c>
      <c r="O238" s="212" t="s">
        <v>675</v>
      </c>
      <c r="P238" s="212" t="s">
        <v>675</v>
      </c>
      <c r="Q238" s="212" t="s">
        <v>674</v>
      </c>
      <c r="R238" s="212" t="s">
        <v>674</v>
      </c>
      <c r="S238" s="212" t="s">
        <v>675</v>
      </c>
      <c r="T238" s="212" t="s">
        <v>674</v>
      </c>
      <c r="U238" s="212" t="s">
        <v>675</v>
      </c>
      <c r="V238" s="212" t="s">
        <v>674</v>
      </c>
    </row>
    <row r="239" spans="2:23" ht="30" x14ac:dyDescent="0.25">
      <c r="B239" s="212" t="s">
        <v>839</v>
      </c>
      <c r="C239" s="212" t="s">
        <v>515</v>
      </c>
      <c r="D239" s="212" t="s">
        <v>1015</v>
      </c>
      <c r="E239" s="45" t="s">
        <v>841</v>
      </c>
      <c r="F239" s="216">
        <v>37736</v>
      </c>
      <c r="G239" s="216">
        <v>37670</v>
      </c>
      <c r="H239" s="212" t="s">
        <v>674</v>
      </c>
      <c r="I239" s="212" t="s">
        <v>675</v>
      </c>
      <c r="J239" s="212" t="s">
        <v>674</v>
      </c>
      <c r="K239" s="212" t="s">
        <v>674</v>
      </c>
      <c r="L239" s="212" t="s">
        <v>674</v>
      </c>
      <c r="M239" s="212" t="s">
        <v>674</v>
      </c>
      <c r="N239" s="212" t="s">
        <v>675</v>
      </c>
      <c r="O239" s="212" t="s">
        <v>675</v>
      </c>
      <c r="P239" s="212" t="s">
        <v>675</v>
      </c>
      <c r="Q239" s="212" t="s">
        <v>674</v>
      </c>
      <c r="R239" s="212" t="s">
        <v>674</v>
      </c>
      <c r="S239" s="212" t="s">
        <v>674</v>
      </c>
      <c r="T239" s="212" t="s">
        <v>674</v>
      </c>
      <c r="U239" s="212" t="s">
        <v>674</v>
      </c>
      <c r="V239" s="212" t="s">
        <v>674</v>
      </c>
    </row>
    <row r="240" spans="2:23" ht="30" x14ac:dyDescent="0.25">
      <c r="B240" s="212" t="s">
        <v>839</v>
      </c>
      <c r="C240" s="212" t="s">
        <v>848</v>
      </c>
      <c r="D240" s="212" t="s">
        <v>1015</v>
      </c>
      <c r="E240" s="45" t="s">
        <v>849</v>
      </c>
      <c r="F240" s="216">
        <v>38679</v>
      </c>
      <c r="G240" s="216">
        <v>39021</v>
      </c>
      <c r="H240" s="212" t="s">
        <v>674</v>
      </c>
      <c r="I240" s="212" t="s">
        <v>675</v>
      </c>
      <c r="J240" s="212" t="s">
        <v>674</v>
      </c>
      <c r="K240" s="212" t="s">
        <v>674</v>
      </c>
      <c r="L240" s="212" t="s">
        <v>675</v>
      </c>
      <c r="M240" s="212" t="s">
        <v>674</v>
      </c>
      <c r="N240" s="212" t="s">
        <v>675</v>
      </c>
      <c r="O240" s="212" t="s">
        <v>677</v>
      </c>
      <c r="P240" s="212" t="s">
        <v>677</v>
      </c>
      <c r="Q240" s="212" t="s">
        <v>674</v>
      </c>
      <c r="R240" s="212" t="s">
        <v>674</v>
      </c>
      <c r="S240" s="212" t="s">
        <v>677</v>
      </c>
      <c r="T240" s="212" t="s">
        <v>674</v>
      </c>
      <c r="U240" s="212" t="s">
        <v>674</v>
      </c>
      <c r="V240" s="212" t="s">
        <v>674</v>
      </c>
    </row>
    <row r="241" spans="1:22" ht="30" x14ac:dyDescent="0.25">
      <c r="B241" s="212" t="s">
        <v>839</v>
      </c>
      <c r="C241" s="212" t="s">
        <v>850</v>
      </c>
      <c r="D241" s="212" t="s">
        <v>1015</v>
      </c>
      <c r="E241" s="45" t="s">
        <v>852</v>
      </c>
      <c r="F241" s="216">
        <v>2006</v>
      </c>
      <c r="G241" s="216">
        <v>2006</v>
      </c>
      <c r="H241" s="212" t="s">
        <v>674</v>
      </c>
      <c r="I241" s="212" t="s">
        <v>675</v>
      </c>
      <c r="J241" s="212" t="s">
        <v>674</v>
      </c>
      <c r="K241" s="212" t="s">
        <v>674</v>
      </c>
      <c r="L241" s="212" t="s">
        <v>674</v>
      </c>
      <c r="M241" s="212" t="s">
        <v>674</v>
      </c>
      <c r="N241" s="212" t="s">
        <v>675</v>
      </c>
      <c r="O241" s="212" t="s">
        <v>674</v>
      </c>
      <c r="P241" s="212" t="s">
        <v>674</v>
      </c>
      <c r="Q241" s="212" t="s">
        <v>674</v>
      </c>
      <c r="R241" s="212" t="s">
        <v>674</v>
      </c>
      <c r="S241" s="212" t="s">
        <v>674</v>
      </c>
      <c r="T241" s="212" t="s">
        <v>674</v>
      </c>
      <c r="U241" s="212" t="s">
        <v>674</v>
      </c>
      <c r="V241" s="212" t="s">
        <v>674</v>
      </c>
    </row>
    <row r="242" spans="1:22" ht="30" x14ac:dyDescent="0.25">
      <c r="B242" s="212" t="s">
        <v>839</v>
      </c>
      <c r="C242" s="212" t="s">
        <v>851</v>
      </c>
      <c r="D242" s="212" t="s">
        <v>1015</v>
      </c>
      <c r="E242" s="45" t="s">
        <v>855</v>
      </c>
      <c r="F242" s="216">
        <v>39608</v>
      </c>
      <c r="G242" s="216">
        <v>39665</v>
      </c>
      <c r="H242" s="212" t="s">
        <v>674</v>
      </c>
      <c r="I242" s="212" t="s">
        <v>675</v>
      </c>
      <c r="J242" s="212" t="s">
        <v>674</v>
      </c>
      <c r="K242" s="212" t="s">
        <v>674</v>
      </c>
      <c r="L242" s="212" t="s">
        <v>674</v>
      </c>
      <c r="M242" s="212" t="s">
        <v>674</v>
      </c>
      <c r="N242" s="212" t="s">
        <v>675</v>
      </c>
      <c r="O242" s="212" t="s">
        <v>675</v>
      </c>
      <c r="P242" s="212" t="s">
        <v>675</v>
      </c>
      <c r="Q242" s="212" t="s">
        <v>674</v>
      </c>
      <c r="R242" s="212" t="s">
        <v>674</v>
      </c>
      <c r="S242" s="212" t="s">
        <v>674</v>
      </c>
      <c r="T242" s="212" t="s">
        <v>674</v>
      </c>
      <c r="U242" s="212" t="s">
        <v>674</v>
      </c>
      <c r="V242" s="212" t="s">
        <v>853</v>
      </c>
    </row>
    <row r="243" spans="1:22" ht="30" x14ac:dyDescent="0.25">
      <c r="B243" s="212" t="s">
        <v>839</v>
      </c>
      <c r="C243" s="212" t="s">
        <v>854</v>
      </c>
      <c r="D243" s="212" t="s">
        <v>1015</v>
      </c>
      <c r="E243" s="45" t="s">
        <v>858</v>
      </c>
      <c r="F243" s="216">
        <v>40108</v>
      </c>
      <c r="G243" s="216">
        <v>40382</v>
      </c>
      <c r="H243" s="212" t="s">
        <v>674</v>
      </c>
      <c r="I243" s="212" t="s">
        <v>675</v>
      </c>
      <c r="J243" s="212" t="s">
        <v>674</v>
      </c>
      <c r="K243" s="212" t="s">
        <v>674</v>
      </c>
      <c r="L243" s="212" t="s">
        <v>674</v>
      </c>
      <c r="M243" s="212" t="s">
        <v>674</v>
      </c>
      <c r="N243" s="212" t="s">
        <v>675</v>
      </c>
      <c r="O243" s="212" t="s">
        <v>675</v>
      </c>
      <c r="P243" s="212" t="s">
        <v>675</v>
      </c>
      <c r="Q243" s="212" t="s">
        <v>674</v>
      </c>
      <c r="R243" s="212" t="s">
        <v>674</v>
      </c>
      <c r="S243" s="212" t="s">
        <v>675</v>
      </c>
      <c r="T243" s="212" t="s">
        <v>674</v>
      </c>
      <c r="U243" s="212" t="s">
        <v>674</v>
      </c>
      <c r="V243" s="212" t="s">
        <v>674</v>
      </c>
    </row>
    <row r="244" spans="1:22" ht="30" x14ac:dyDescent="0.25">
      <c r="B244" s="212" t="s">
        <v>839</v>
      </c>
      <c r="C244" s="212" t="s">
        <v>856</v>
      </c>
      <c r="D244" s="212" t="s">
        <v>1015</v>
      </c>
      <c r="E244" s="45" t="s">
        <v>857</v>
      </c>
      <c r="F244" s="216">
        <v>39151</v>
      </c>
      <c r="G244" s="216">
        <v>39605</v>
      </c>
      <c r="H244" s="212" t="s">
        <v>674</v>
      </c>
      <c r="I244" s="212" t="s">
        <v>675</v>
      </c>
      <c r="J244" s="212" t="s">
        <v>674</v>
      </c>
      <c r="K244" s="212" t="s">
        <v>674</v>
      </c>
      <c r="L244" s="212" t="s">
        <v>675</v>
      </c>
      <c r="M244" s="212" t="s">
        <v>674</v>
      </c>
      <c r="N244" s="212" t="s">
        <v>675</v>
      </c>
      <c r="O244" s="212" t="s">
        <v>675</v>
      </c>
      <c r="P244" s="212" t="s">
        <v>675</v>
      </c>
      <c r="Q244" s="212" t="s">
        <v>674</v>
      </c>
      <c r="R244" s="212" t="s">
        <v>674</v>
      </c>
      <c r="S244" s="212" t="s">
        <v>677</v>
      </c>
      <c r="T244" s="212" t="s">
        <v>675</v>
      </c>
      <c r="U244" s="212" t="s">
        <v>674</v>
      </c>
      <c r="V244" s="212" t="s">
        <v>674</v>
      </c>
    </row>
    <row r="245" spans="1:22" ht="30" x14ac:dyDescent="0.25">
      <c r="B245" s="212" t="s">
        <v>703</v>
      </c>
      <c r="C245" s="212" t="s">
        <v>859</v>
      </c>
      <c r="D245" s="212" t="s">
        <v>1015</v>
      </c>
      <c r="E245" s="45" t="s">
        <v>860</v>
      </c>
      <c r="F245" s="216">
        <v>40067</v>
      </c>
      <c r="G245" s="216">
        <v>40126</v>
      </c>
      <c r="H245" s="212" t="s">
        <v>674</v>
      </c>
      <c r="I245" s="212" t="s">
        <v>674</v>
      </c>
      <c r="J245" s="212" t="s">
        <v>674</v>
      </c>
      <c r="K245" s="212" t="s">
        <v>674</v>
      </c>
      <c r="L245" s="212" t="s">
        <v>675</v>
      </c>
      <c r="M245" s="212" t="s">
        <v>674</v>
      </c>
      <c r="N245" s="212" t="s">
        <v>675</v>
      </c>
      <c r="O245" s="212" t="s">
        <v>675</v>
      </c>
      <c r="P245" s="212" t="s">
        <v>675</v>
      </c>
      <c r="Q245" s="212" t="s">
        <v>674</v>
      </c>
      <c r="R245" s="212" t="s">
        <v>674</v>
      </c>
      <c r="S245" s="212" t="s">
        <v>674</v>
      </c>
      <c r="T245" s="212" t="s">
        <v>674</v>
      </c>
      <c r="U245" s="212" t="s">
        <v>674</v>
      </c>
      <c r="V245" s="212" t="s">
        <v>674</v>
      </c>
    </row>
    <row r="246" spans="1:22" ht="30" x14ac:dyDescent="0.25">
      <c r="B246" s="212" t="s">
        <v>703</v>
      </c>
      <c r="C246" s="212" t="s">
        <v>816</v>
      </c>
      <c r="D246" s="212" t="s">
        <v>1015</v>
      </c>
      <c r="E246" s="45" t="s">
        <v>861</v>
      </c>
      <c r="F246" s="216">
        <v>37665</v>
      </c>
      <c r="G246" s="216">
        <v>37977</v>
      </c>
      <c r="H246" s="212" t="s">
        <v>674</v>
      </c>
      <c r="I246" s="212" t="s">
        <v>675</v>
      </c>
      <c r="J246" s="212" t="s">
        <v>674</v>
      </c>
      <c r="K246" s="212" t="s">
        <v>674</v>
      </c>
      <c r="L246" s="212" t="s">
        <v>674</v>
      </c>
      <c r="M246" s="212" t="s">
        <v>674</v>
      </c>
      <c r="N246" s="212" t="s">
        <v>675</v>
      </c>
      <c r="O246" s="212" t="s">
        <v>677</v>
      </c>
      <c r="P246" s="212" t="s">
        <v>677</v>
      </c>
      <c r="Q246" s="212" t="s">
        <v>674</v>
      </c>
      <c r="R246" s="212" t="s">
        <v>674</v>
      </c>
      <c r="S246" s="212" t="s">
        <v>674</v>
      </c>
      <c r="T246" s="212" t="s">
        <v>674</v>
      </c>
      <c r="U246" s="212" t="s">
        <v>674</v>
      </c>
      <c r="V246" s="212" t="s">
        <v>674</v>
      </c>
    </row>
    <row r="247" spans="1:22" ht="30" x14ac:dyDescent="0.25">
      <c r="B247" s="212" t="s">
        <v>703</v>
      </c>
      <c r="C247" s="212" t="s">
        <v>835</v>
      </c>
      <c r="D247" s="212" t="s">
        <v>1015</v>
      </c>
      <c r="E247" s="45" t="s">
        <v>862</v>
      </c>
      <c r="F247" s="216">
        <v>38181</v>
      </c>
      <c r="G247" s="216">
        <v>38022</v>
      </c>
      <c r="H247" s="212" t="s">
        <v>674</v>
      </c>
      <c r="I247" s="212" t="s">
        <v>674</v>
      </c>
      <c r="J247" s="212" t="s">
        <v>674</v>
      </c>
      <c r="K247" s="212" t="s">
        <v>674</v>
      </c>
      <c r="L247" s="212" t="s">
        <v>674</v>
      </c>
      <c r="M247" s="212" t="s">
        <v>674</v>
      </c>
      <c r="N247" s="212" t="s">
        <v>675</v>
      </c>
      <c r="O247" s="212" t="s">
        <v>675</v>
      </c>
      <c r="P247" s="212" t="s">
        <v>675</v>
      </c>
      <c r="Q247" s="212" t="s">
        <v>674</v>
      </c>
      <c r="R247" s="212" t="s">
        <v>674</v>
      </c>
      <c r="S247" s="212" t="s">
        <v>677</v>
      </c>
      <c r="T247" s="212" t="s">
        <v>674</v>
      </c>
      <c r="U247" s="212" t="s">
        <v>674</v>
      </c>
      <c r="V247" s="212" t="s">
        <v>674</v>
      </c>
    </row>
    <row r="248" spans="1:22" ht="30" x14ac:dyDescent="0.25">
      <c r="B248" s="212" t="s">
        <v>703</v>
      </c>
      <c r="C248" s="212" t="s">
        <v>863</v>
      </c>
      <c r="D248" s="212" t="s">
        <v>1015</v>
      </c>
      <c r="E248" s="45" t="s">
        <v>865</v>
      </c>
      <c r="F248" s="216">
        <v>38625</v>
      </c>
      <c r="G248" s="216">
        <v>39356</v>
      </c>
      <c r="H248" s="212" t="s">
        <v>674</v>
      </c>
      <c r="I248" s="212" t="s">
        <v>675</v>
      </c>
      <c r="J248" s="212" t="s">
        <v>674</v>
      </c>
      <c r="K248" s="212" t="s">
        <v>674</v>
      </c>
      <c r="L248" s="212" t="s">
        <v>675</v>
      </c>
      <c r="M248" s="212" t="s">
        <v>675</v>
      </c>
      <c r="N248" s="212" t="s">
        <v>675</v>
      </c>
      <c r="O248" s="212" t="s">
        <v>675</v>
      </c>
      <c r="P248" s="212" t="s">
        <v>675</v>
      </c>
      <c r="Q248" s="212" t="s">
        <v>674</v>
      </c>
      <c r="R248" s="212" t="s">
        <v>674</v>
      </c>
      <c r="S248" s="212" t="s">
        <v>677</v>
      </c>
      <c r="T248" s="212" t="s">
        <v>674</v>
      </c>
      <c r="U248" s="212" t="s">
        <v>674</v>
      </c>
      <c r="V248" s="212" t="s">
        <v>674</v>
      </c>
    </row>
    <row r="249" spans="1:22" ht="30" x14ac:dyDescent="0.25">
      <c r="B249" s="212" t="s">
        <v>703</v>
      </c>
      <c r="C249" s="212" t="s">
        <v>864</v>
      </c>
      <c r="D249" s="212" t="s">
        <v>1015</v>
      </c>
      <c r="E249" s="45" t="s">
        <v>867</v>
      </c>
      <c r="F249" s="216">
        <v>39475</v>
      </c>
      <c r="G249" s="216">
        <v>39800</v>
      </c>
      <c r="H249" s="212" t="s">
        <v>674</v>
      </c>
      <c r="I249" s="212" t="s">
        <v>675</v>
      </c>
      <c r="J249" s="212" t="s">
        <v>674</v>
      </c>
      <c r="K249" s="212" t="s">
        <v>674</v>
      </c>
      <c r="L249" s="212" t="s">
        <v>675</v>
      </c>
      <c r="M249" s="212" t="s">
        <v>674</v>
      </c>
      <c r="N249" s="212" t="s">
        <v>675</v>
      </c>
      <c r="O249" s="212" t="s">
        <v>675</v>
      </c>
      <c r="P249" s="212" t="s">
        <v>675</v>
      </c>
      <c r="Q249" s="212" t="s">
        <v>674</v>
      </c>
      <c r="R249" s="212" t="s">
        <v>674</v>
      </c>
      <c r="S249" s="212" t="s">
        <v>677</v>
      </c>
      <c r="T249" s="212" t="s">
        <v>674</v>
      </c>
      <c r="U249" s="212" t="s">
        <v>674</v>
      </c>
      <c r="V249" s="212" t="s">
        <v>674</v>
      </c>
    </row>
    <row r="250" spans="1:22" ht="30" x14ac:dyDescent="0.25">
      <c r="A250" s="222"/>
      <c r="B250" s="212" t="s">
        <v>703</v>
      </c>
      <c r="C250" s="212" t="s">
        <v>877</v>
      </c>
      <c r="D250" s="212" t="s">
        <v>678</v>
      </c>
      <c r="E250" s="45" t="s">
        <v>833</v>
      </c>
      <c r="F250" s="216">
        <v>41908</v>
      </c>
      <c r="G250" s="216">
        <v>41947</v>
      </c>
      <c r="H250" s="212" t="s">
        <v>674</v>
      </c>
      <c r="I250" s="212" t="s">
        <v>675</v>
      </c>
      <c r="J250" s="212" t="s">
        <v>674</v>
      </c>
      <c r="K250" s="212" t="s">
        <v>674</v>
      </c>
      <c r="L250" s="212" t="s">
        <v>675</v>
      </c>
      <c r="M250" s="212" t="s">
        <v>674</v>
      </c>
      <c r="N250" s="212" t="s">
        <v>675</v>
      </c>
      <c r="O250" s="212" t="s">
        <v>677</v>
      </c>
      <c r="P250" s="212" t="s">
        <v>677</v>
      </c>
      <c r="Q250" s="212" t="s">
        <v>674</v>
      </c>
      <c r="R250" s="212" t="s">
        <v>674</v>
      </c>
      <c r="S250" s="212" t="s">
        <v>674</v>
      </c>
      <c r="T250" s="212" t="s">
        <v>674</v>
      </c>
      <c r="U250" s="212" t="s">
        <v>674</v>
      </c>
      <c r="V250" s="212" t="s">
        <v>674</v>
      </c>
    </row>
    <row r="251" spans="1:22" ht="30" x14ac:dyDescent="0.25">
      <c r="A251" s="222"/>
      <c r="B251" s="212" t="s">
        <v>703</v>
      </c>
      <c r="C251" s="212" t="s">
        <v>878</v>
      </c>
      <c r="D251" s="212" t="s">
        <v>678</v>
      </c>
      <c r="E251" s="45" t="s">
        <v>836</v>
      </c>
      <c r="F251" s="216">
        <v>41880</v>
      </c>
      <c r="G251" s="216">
        <v>41883</v>
      </c>
      <c r="H251" s="212" t="s">
        <v>674</v>
      </c>
      <c r="I251" s="212" t="s">
        <v>674</v>
      </c>
      <c r="J251" s="212" t="s">
        <v>674</v>
      </c>
      <c r="K251" s="212" t="s">
        <v>674</v>
      </c>
      <c r="L251" s="212" t="s">
        <v>675</v>
      </c>
      <c r="M251" s="212" t="s">
        <v>674</v>
      </c>
      <c r="N251" s="212" t="s">
        <v>675</v>
      </c>
      <c r="O251" s="212" t="s">
        <v>677</v>
      </c>
      <c r="P251" s="212" t="s">
        <v>677</v>
      </c>
      <c r="Q251" s="212" t="s">
        <v>674</v>
      </c>
      <c r="R251" s="212" t="s">
        <v>674</v>
      </c>
      <c r="S251" s="212" t="s">
        <v>674</v>
      </c>
      <c r="T251" s="212" t="s">
        <v>674</v>
      </c>
      <c r="U251" s="212" t="s">
        <v>674</v>
      </c>
      <c r="V251" s="212" t="s">
        <v>674</v>
      </c>
    </row>
    <row r="252" spans="1:22" ht="30" x14ac:dyDescent="0.25">
      <c r="A252" s="222"/>
      <c r="B252" s="212" t="s">
        <v>703</v>
      </c>
      <c r="C252" s="212" t="s">
        <v>879</v>
      </c>
      <c r="D252" s="212" t="s">
        <v>678</v>
      </c>
      <c r="E252" s="45" t="s">
        <v>837</v>
      </c>
      <c r="F252" s="216">
        <v>41422</v>
      </c>
      <c r="G252" s="216">
        <v>41438</v>
      </c>
      <c r="H252" s="212" t="s">
        <v>674</v>
      </c>
      <c r="I252" s="212" t="s">
        <v>674</v>
      </c>
      <c r="J252" s="212" t="s">
        <v>674</v>
      </c>
      <c r="K252" s="212" t="s">
        <v>674</v>
      </c>
      <c r="L252" s="212" t="s">
        <v>675</v>
      </c>
      <c r="M252" s="212" t="s">
        <v>674</v>
      </c>
      <c r="N252" s="212" t="s">
        <v>675</v>
      </c>
      <c r="O252" s="212" t="s">
        <v>677</v>
      </c>
      <c r="P252" s="212" t="s">
        <v>677</v>
      </c>
      <c r="Q252" s="212" t="s">
        <v>674</v>
      </c>
      <c r="R252" s="212" t="s">
        <v>674</v>
      </c>
      <c r="S252" s="212" t="s">
        <v>674</v>
      </c>
      <c r="T252" s="212" t="s">
        <v>675</v>
      </c>
      <c r="U252" s="212" t="s">
        <v>675</v>
      </c>
      <c r="V252" s="212" t="s">
        <v>674</v>
      </c>
    </row>
    <row r="253" spans="1:22" ht="30" x14ac:dyDescent="0.25">
      <c r="A253" s="222"/>
      <c r="B253" s="212" t="s">
        <v>829</v>
      </c>
      <c r="C253" s="212" t="s">
        <v>880</v>
      </c>
      <c r="D253" s="222" t="s">
        <v>881</v>
      </c>
      <c r="E253" s="45" t="s">
        <v>832</v>
      </c>
      <c r="F253" s="216">
        <v>40319</v>
      </c>
      <c r="G253" s="216">
        <v>40330</v>
      </c>
      <c r="H253" s="212" t="s">
        <v>674</v>
      </c>
      <c r="I253" s="212" t="s">
        <v>674</v>
      </c>
      <c r="J253" s="212" t="s">
        <v>674</v>
      </c>
      <c r="K253" s="212" t="s">
        <v>674</v>
      </c>
      <c r="L253" s="212" t="s">
        <v>675</v>
      </c>
      <c r="M253" s="212" t="s">
        <v>674</v>
      </c>
      <c r="N253" s="212" t="s">
        <v>675</v>
      </c>
      <c r="O253" s="212" t="s">
        <v>677</v>
      </c>
      <c r="P253" s="212" t="s">
        <v>677</v>
      </c>
      <c r="Q253" s="212" t="s">
        <v>674</v>
      </c>
      <c r="R253" s="212" t="s">
        <v>674</v>
      </c>
      <c r="S253" s="212" t="s">
        <v>675</v>
      </c>
      <c r="T253" s="212" t="s">
        <v>675</v>
      </c>
      <c r="U253" s="212" t="s">
        <v>674</v>
      </c>
      <c r="V253" s="212" t="s">
        <v>674</v>
      </c>
    </row>
    <row r="254" spans="1:22" ht="30" x14ac:dyDescent="0.25">
      <c r="A254" s="222"/>
      <c r="B254" s="212" t="s">
        <v>829</v>
      </c>
      <c r="C254" s="212" t="s">
        <v>880</v>
      </c>
      <c r="D254" s="222" t="s">
        <v>881</v>
      </c>
      <c r="E254" s="45" t="s">
        <v>838</v>
      </c>
      <c r="F254" s="216">
        <v>39878</v>
      </c>
      <c r="G254" s="216">
        <v>40025</v>
      </c>
      <c r="H254" s="212" t="s">
        <v>674</v>
      </c>
      <c r="I254" s="212" t="s">
        <v>675</v>
      </c>
      <c r="J254" s="212" t="s">
        <v>674</v>
      </c>
      <c r="K254" s="212" t="s">
        <v>674</v>
      </c>
      <c r="L254" s="212" t="s">
        <v>674</v>
      </c>
      <c r="M254" s="212" t="s">
        <v>674</v>
      </c>
      <c r="N254" s="212" t="s">
        <v>675</v>
      </c>
      <c r="O254" s="212" t="s">
        <v>677</v>
      </c>
      <c r="P254" s="212" t="s">
        <v>677</v>
      </c>
      <c r="Q254" s="212" t="s">
        <v>674</v>
      </c>
      <c r="R254" s="212" t="s">
        <v>674</v>
      </c>
      <c r="S254" s="212" t="s">
        <v>674</v>
      </c>
      <c r="T254" s="212" t="s">
        <v>674</v>
      </c>
      <c r="U254" s="212" t="s">
        <v>674</v>
      </c>
      <c r="V254" s="212" t="s">
        <v>674</v>
      </c>
    </row>
    <row r="255" spans="1:22" ht="30" x14ac:dyDescent="0.25">
      <c r="B255" s="212" t="s">
        <v>829</v>
      </c>
      <c r="C255" s="212" t="s">
        <v>1084</v>
      </c>
      <c r="D255" s="212" t="s">
        <v>1015</v>
      </c>
      <c r="E255" s="212" t="s">
        <v>714</v>
      </c>
      <c r="F255" s="216">
        <v>41284</v>
      </c>
      <c r="G255" s="216">
        <v>41368</v>
      </c>
      <c r="H255" s="212" t="s">
        <v>674</v>
      </c>
      <c r="I255" s="212" t="s">
        <v>674</v>
      </c>
      <c r="J255" s="212" t="s">
        <v>674</v>
      </c>
      <c r="K255" s="212" t="s">
        <v>674</v>
      </c>
      <c r="L255" s="212" t="s">
        <v>674</v>
      </c>
      <c r="M255" s="212" t="s">
        <v>674</v>
      </c>
      <c r="N255" s="212" t="s">
        <v>674</v>
      </c>
      <c r="O255" s="212" t="s">
        <v>674</v>
      </c>
      <c r="P255" s="212" t="s">
        <v>674</v>
      </c>
      <c r="Q255" s="212" t="s">
        <v>674</v>
      </c>
      <c r="R255" s="212" t="s">
        <v>674</v>
      </c>
      <c r="S255" s="212" t="s">
        <v>675</v>
      </c>
      <c r="T255" s="212" t="s">
        <v>674</v>
      </c>
      <c r="U255" s="212" t="s">
        <v>674</v>
      </c>
      <c r="V255" s="212" t="s">
        <v>674</v>
      </c>
    </row>
    <row r="256" spans="1:22" ht="30" x14ac:dyDescent="0.25">
      <c r="B256" s="212" t="s">
        <v>829</v>
      </c>
      <c r="C256" s="212" t="s">
        <v>1028</v>
      </c>
      <c r="D256" s="212" t="s">
        <v>1015</v>
      </c>
      <c r="E256" s="212" t="s">
        <v>802</v>
      </c>
      <c r="F256" s="216">
        <v>41438</v>
      </c>
      <c r="G256" s="216">
        <v>41440</v>
      </c>
      <c r="H256" s="212" t="s">
        <v>674</v>
      </c>
      <c r="I256" s="212" t="s">
        <v>674</v>
      </c>
      <c r="J256" s="212" t="s">
        <v>674</v>
      </c>
      <c r="K256" s="212" t="s">
        <v>674</v>
      </c>
      <c r="L256" s="212" t="s">
        <v>674</v>
      </c>
      <c r="M256" s="212" t="s">
        <v>674</v>
      </c>
      <c r="N256" s="212" t="s">
        <v>674</v>
      </c>
      <c r="O256" s="212" t="s">
        <v>674</v>
      </c>
      <c r="P256" s="212" t="s">
        <v>674</v>
      </c>
      <c r="Q256" s="212" t="s">
        <v>674</v>
      </c>
      <c r="R256" s="212" t="s">
        <v>674</v>
      </c>
      <c r="S256" s="212" t="s">
        <v>675</v>
      </c>
      <c r="T256" s="212" t="s">
        <v>674</v>
      </c>
      <c r="U256" s="212" t="s">
        <v>674</v>
      </c>
      <c r="V256" s="212" t="s">
        <v>674</v>
      </c>
    </row>
    <row r="257" spans="2:23" ht="30" x14ac:dyDescent="0.25">
      <c r="B257" s="212" t="s">
        <v>829</v>
      </c>
      <c r="C257" s="212" t="s">
        <v>1084</v>
      </c>
      <c r="D257" s="212" t="s">
        <v>1015</v>
      </c>
      <c r="E257" s="212" t="s">
        <v>721</v>
      </c>
      <c r="F257" s="216">
        <v>41284</v>
      </c>
      <c r="G257" s="216">
        <v>41368</v>
      </c>
      <c r="H257" s="212" t="s">
        <v>674</v>
      </c>
      <c r="I257" s="212" t="s">
        <v>674</v>
      </c>
      <c r="J257" s="212" t="s">
        <v>674</v>
      </c>
      <c r="K257" s="212" t="s">
        <v>674</v>
      </c>
      <c r="L257" s="212" t="s">
        <v>674</v>
      </c>
      <c r="M257" s="212" t="s">
        <v>674</v>
      </c>
      <c r="N257" s="212" t="s">
        <v>675</v>
      </c>
      <c r="O257" s="212" t="s">
        <v>674</v>
      </c>
      <c r="P257" s="212" t="s">
        <v>674</v>
      </c>
      <c r="Q257" s="212" t="s">
        <v>674</v>
      </c>
      <c r="R257" s="212" t="s">
        <v>674</v>
      </c>
      <c r="S257" s="212" t="s">
        <v>675</v>
      </c>
      <c r="T257" s="212" t="s">
        <v>674</v>
      </c>
      <c r="U257" s="212" t="s">
        <v>675</v>
      </c>
      <c r="V257" s="212" t="s">
        <v>674</v>
      </c>
    </row>
    <row r="258" spans="2:23" ht="30" x14ac:dyDescent="0.25">
      <c r="B258" s="212" t="s">
        <v>829</v>
      </c>
      <c r="C258" s="212" t="s">
        <v>1083</v>
      </c>
      <c r="D258" s="212" t="s">
        <v>1015</v>
      </c>
      <c r="E258" s="212" t="s">
        <v>805</v>
      </c>
      <c r="F258" s="216">
        <v>41970</v>
      </c>
      <c r="G258" s="216">
        <v>42004</v>
      </c>
      <c r="H258" s="212" t="s">
        <v>674</v>
      </c>
      <c r="I258" s="212" t="s">
        <v>674</v>
      </c>
      <c r="J258" s="212" t="s">
        <v>674</v>
      </c>
      <c r="K258" s="212" t="s">
        <v>674</v>
      </c>
      <c r="L258" s="212" t="s">
        <v>674</v>
      </c>
      <c r="M258" s="212" t="s">
        <v>674</v>
      </c>
      <c r="N258" s="212" t="s">
        <v>675</v>
      </c>
      <c r="O258" s="212" t="s">
        <v>674</v>
      </c>
      <c r="P258" s="212" t="s">
        <v>674</v>
      </c>
      <c r="Q258" s="212" t="s">
        <v>674</v>
      </c>
      <c r="R258" s="212" t="s">
        <v>674</v>
      </c>
      <c r="S258" s="212" t="s">
        <v>675</v>
      </c>
      <c r="T258" s="212" t="s">
        <v>674</v>
      </c>
      <c r="U258" s="212" t="s">
        <v>674</v>
      </c>
      <c r="V258" s="212" t="s">
        <v>674</v>
      </c>
    </row>
    <row r="259" spans="2:23" ht="30" x14ac:dyDescent="0.25">
      <c r="B259" s="212" t="s">
        <v>829</v>
      </c>
      <c r="C259" s="212" t="s">
        <v>1070</v>
      </c>
      <c r="D259" s="212" t="s">
        <v>1015</v>
      </c>
      <c r="E259" s="212" t="s">
        <v>827</v>
      </c>
      <c r="F259" s="216">
        <v>39679</v>
      </c>
      <c r="G259" s="216">
        <v>39680</v>
      </c>
      <c r="H259" s="212" t="s">
        <v>674</v>
      </c>
      <c r="I259" s="212" t="s">
        <v>674</v>
      </c>
      <c r="J259" s="212" t="s">
        <v>674</v>
      </c>
      <c r="K259" s="212" t="s">
        <v>674</v>
      </c>
      <c r="L259" s="212" t="s">
        <v>674</v>
      </c>
      <c r="M259" s="212" t="s">
        <v>674</v>
      </c>
      <c r="N259" s="212" t="s">
        <v>674</v>
      </c>
      <c r="O259" s="212" t="s">
        <v>674</v>
      </c>
      <c r="P259" s="212" t="s">
        <v>674</v>
      </c>
      <c r="Q259" s="212" t="s">
        <v>674</v>
      </c>
      <c r="R259" s="212" t="s">
        <v>674</v>
      </c>
      <c r="S259" s="212" t="s">
        <v>675</v>
      </c>
      <c r="T259" s="212" t="s">
        <v>674</v>
      </c>
      <c r="U259" s="212" t="s">
        <v>674</v>
      </c>
      <c r="V259" s="212" t="s">
        <v>674</v>
      </c>
    </row>
    <row r="260" spans="2:23" ht="30" x14ac:dyDescent="0.25">
      <c r="B260" s="212" t="s">
        <v>829</v>
      </c>
      <c r="C260" s="212" t="s">
        <v>1082</v>
      </c>
      <c r="D260" s="212" t="s">
        <v>1015</v>
      </c>
      <c r="E260" s="212" t="s">
        <v>1129</v>
      </c>
      <c r="F260" s="216">
        <v>40388</v>
      </c>
      <c r="G260" s="216">
        <v>40512</v>
      </c>
      <c r="H260" s="212" t="s">
        <v>674</v>
      </c>
      <c r="I260" s="212" t="s">
        <v>674</v>
      </c>
      <c r="J260" s="212" t="s">
        <v>674</v>
      </c>
      <c r="K260" s="212" t="s">
        <v>674</v>
      </c>
      <c r="L260" s="212" t="s">
        <v>674</v>
      </c>
      <c r="M260" s="212" t="s">
        <v>674</v>
      </c>
      <c r="N260" s="212" t="s">
        <v>674</v>
      </c>
      <c r="O260" s="212" t="s">
        <v>674</v>
      </c>
      <c r="P260" s="212" t="s">
        <v>674</v>
      </c>
      <c r="Q260" s="212" t="s">
        <v>1086</v>
      </c>
      <c r="R260" s="212" t="s">
        <v>674</v>
      </c>
      <c r="S260" s="212" t="s">
        <v>675</v>
      </c>
      <c r="T260" s="212" t="s">
        <v>674</v>
      </c>
      <c r="U260" s="212" t="s">
        <v>674</v>
      </c>
      <c r="V260" s="212" t="s">
        <v>674</v>
      </c>
    </row>
    <row r="261" spans="2:23" ht="30" x14ac:dyDescent="0.25">
      <c r="B261" s="212" t="s">
        <v>829</v>
      </c>
      <c r="C261" s="212" t="s">
        <v>1081</v>
      </c>
      <c r="D261" s="212" t="s">
        <v>1015</v>
      </c>
      <c r="E261" s="212" t="s">
        <v>725</v>
      </c>
      <c r="F261" s="216">
        <v>41512</v>
      </c>
      <c r="G261" s="216">
        <v>41519</v>
      </c>
      <c r="H261" s="212" t="s">
        <v>674</v>
      </c>
      <c r="I261" s="212" t="s">
        <v>674</v>
      </c>
      <c r="J261" s="212" t="s">
        <v>674</v>
      </c>
      <c r="K261" s="212" t="s">
        <v>674</v>
      </c>
      <c r="L261" s="212" t="s">
        <v>674</v>
      </c>
      <c r="M261" s="212" t="s">
        <v>674</v>
      </c>
      <c r="N261" s="212" t="s">
        <v>674</v>
      </c>
      <c r="O261" s="212" t="s">
        <v>674</v>
      </c>
      <c r="P261" s="212" t="s">
        <v>674</v>
      </c>
      <c r="Q261" s="212" t="s">
        <v>674</v>
      </c>
      <c r="R261" s="212" t="s">
        <v>674</v>
      </c>
      <c r="S261" s="212" t="s">
        <v>675</v>
      </c>
      <c r="T261" s="212" t="s">
        <v>674</v>
      </c>
      <c r="U261" s="212" t="s">
        <v>674</v>
      </c>
      <c r="V261" s="212" t="s">
        <v>674</v>
      </c>
    </row>
    <row r="262" spans="2:23" ht="30" x14ac:dyDescent="0.25">
      <c r="B262" s="212" t="s">
        <v>829</v>
      </c>
      <c r="C262" s="212" t="s">
        <v>1080</v>
      </c>
      <c r="D262" s="212" t="s">
        <v>1015</v>
      </c>
      <c r="E262" s="212" t="s">
        <v>726</v>
      </c>
      <c r="F262" s="216">
        <v>41540</v>
      </c>
      <c r="G262" s="216">
        <v>41630</v>
      </c>
      <c r="H262" s="212" t="s">
        <v>674</v>
      </c>
      <c r="I262" s="212" t="s">
        <v>674</v>
      </c>
      <c r="J262" s="212" t="s">
        <v>674</v>
      </c>
      <c r="K262" s="212" t="s">
        <v>674</v>
      </c>
      <c r="L262" s="212" t="s">
        <v>674</v>
      </c>
      <c r="M262" s="212" t="s">
        <v>674</v>
      </c>
      <c r="N262" s="212" t="s">
        <v>674</v>
      </c>
      <c r="O262" s="212" t="s">
        <v>674</v>
      </c>
      <c r="P262" s="212" t="s">
        <v>674</v>
      </c>
      <c r="Q262" s="212" t="s">
        <v>674</v>
      </c>
      <c r="R262" s="212" t="s">
        <v>674</v>
      </c>
      <c r="S262" s="212" t="s">
        <v>674</v>
      </c>
      <c r="T262" s="212" t="s">
        <v>674</v>
      </c>
      <c r="U262" s="212" t="s">
        <v>674</v>
      </c>
      <c r="V262" s="212" t="s">
        <v>674</v>
      </c>
    </row>
    <row r="263" spans="2:23" ht="30" x14ac:dyDescent="0.25">
      <c r="B263" s="212" t="s">
        <v>829</v>
      </c>
      <c r="C263" s="212" t="s">
        <v>1071</v>
      </c>
      <c r="D263" s="212" t="s">
        <v>1015</v>
      </c>
      <c r="E263" s="212" t="s">
        <v>728</v>
      </c>
      <c r="F263" s="216">
        <v>41394</v>
      </c>
      <c r="G263" s="216">
        <v>41403</v>
      </c>
      <c r="H263" s="212" t="s">
        <v>674</v>
      </c>
      <c r="I263" s="212" t="s">
        <v>674</v>
      </c>
      <c r="J263" s="212" t="s">
        <v>674</v>
      </c>
      <c r="K263" s="212" t="s">
        <v>674</v>
      </c>
      <c r="L263" s="212" t="s">
        <v>674</v>
      </c>
      <c r="M263" s="212" t="s">
        <v>674</v>
      </c>
      <c r="N263" s="212" t="s">
        <v>674</v>
      </c>
      <c r="O263" s="212" t="s">
        <v>674</v>
      </c>
      <c r="P263" s="212" t="s">
        <v>674</v>
      </c>
      <c r="Q263" s="212" t="s">
        <v>674</v>
      </c>
      <c r="R263" s="212" t="s">
        <v>674</v>
      </c>
      <c r="S263" s="212" t="s">
        <v>675</v>
      </c>
      <c r="T263" s="212" t="s">
        <v>674</v>
      </c>
      <c r="U263" s="212" t="s">
        <v>674</v>
      </c>
      <c r="V263" s="212" t="s">
        <v>674</v>
      </c>
    </row>
    <row r="264" spans="2:23" ht="30" x14ac:dyDescent="0.25">
      <c r="B264" s="212" t="s">
        <v>829</v>
      </c>
      <c r="C264" s="212" t="s">
        <v>1079</v>
      </c>
      <c r="D264" s="212" t="s">
        <v>1015</v>
      </c>
      <c r="E264" s="212" t="s">
        <v>730</v>
      </c>
      <c r="F264" s="216">
        <v>41554</v>
      </c>
      <c r="G264" s="216">
        <v>41614</v>
      </c>
      <c r="H264" s="212" t="s">
        <v>674</v>
      </c>
      <c r="I264" s="212" t="s">
        <v>674</v>
      </c>
      <c r="J264" s="212" t="s">
        <v>674</v>
      </c>
      <c r="K264" s="212" t="s">
        <v>674</v>
      </c>
      <c r="L264" s="212" t="s">
        <v>674</v>
      </c>
      <c r="M264" s="212" t="s">
        <v>674</v>
      </c>
      <c r="N264" s="212" t="s">
        <v>674</v>
      </c>
      <c r="O264" s="212" t="s">
        <v>674</v>
      </c>
      <c r="P264" s="212" t="s">
        <v>674</v>
      </c>
      <c r="Q264" s="212" t="s">
        <v>674</v>
      </c>
      <c r="R264" s="212" t="s">
        <v>674</v>
      </c>
      <c r="S264" s="212" t="s">
        <v>674</v>
      </c>
      <c r="T264" s="212" t="s">
        <v>674</v>
      </c>
      <c r="U264" s="212" t="s">
        <v>674</v>
      </c>
      <c r="V264" s="212" t="s">
        <v>674</v>
      </c>
    </row>
    <row r="265" spans="2:23" ht="30" x14ac:dyDescent="0.25">
      <c r="B265" s="212" t="s">
        <v>829</v>
      </c>
      <c r="C265" s="212" t="s">
        <v>1078</v>
      </c>
      <c r="D265" s="212" t="s">
        <v>1015</v>
      </c>
      <c r="E265" s="212" t="s">
        <v>732</v>
      </c>
      <c r="F265" s="216">
        <v>41456</v>
      </c>
      <c r="G265" s="216">
        <v>41486</v>
      </c>
      <c r="H265" s="212" t="s">
        <v>674</v>
      </c>
      <c r="I265" s="212" t="s">
        <v>674</v>
      </c>
      <c r="J265" s="212" t="s">
        <v>674</v>
      </c>
      <c r="K265" s="212" t="s">
        <v>674</v>
      </c>
      <c r="L265" s="212" t="s">
        <v>674</v>
      </c>
      <c r="M265" s="212" t="s">
        <v>674</v>
      </c>
      <c r="N265" s="212" t="s">
        <v>674</v>
      </c>
      <c r="O265" s="212" t="s">
        <v>674</v>
      </c>
      <c r="P265" s="212" t="s">
        <v>674</v>
      </c>
      <c r="Q265" s="212" t="s">
        <v>674</v>
      </c>
      <c r="R265" s="212" t="s">
        <v>674</v>
      </c>
      <c r="S265" s="212" t="s">
        <v>675</v>
      </c>
      <c r="T265" s="212" t="s">
        <v>674</v>
      </c>
      <c r="U265" s="212" t="s">
        <v>674</v>
      </c>
      <c r="V265" s="212" t="s">
        <v>674</v>
      </c>
    </row>
    <row r="266" spans="2:23" ht="30" x14ac:dyDescent="0.25">
      <c r="B266" s="212" t="s">
        <v>829</v>
      </c>
      <c r="C266" s="212" t="s">
        <v>1077</v>
      </c>
      <c r="D266" s="212" t="s">
        <v>1015</v>
      </c>
      <c r="E266" s="212" t="s">
        <v>933</v>
      </c>
      <c r="F266" s="216">
        <v>41892</v>
      </c>
      <c r="G266" s="216">
        <v>42004</v>
      </c>
      <c r="H266" s="212" t="s">
        <v>674</v>
      </c>
      <c r="I266" s="212" t="s">
        <v>674</v>
      </c>
      <c r="J266" s="212" t="s">
        <v>674</v>
      </c>
      <c r="K266" s="212" t="s">
        <v>674</v>
      </c>
      <c r="L266" s="212" t="s">
        <v>674</v>
      </c>
      <c r="M266" s="212" t="s">
        <v>674</v>
      </c>
      <c r="N266" s="212" t="s">
        <v>674</v>
      </c>
      <c r="O266" s="212" t="s">
        <v>674</v>
      </c>
      <c r="P266" s="212" t="s">
        <v>674</v>
      </c>
      <c r="Q266" s="212" t="s">
        <v>674</v>
      </c>
      <c r="R266" s="212" t="s">
        <v>674</v>
      </c>
      <c r="S266" s="212" t="s">
        <v>675</v>
      </c>
      <c r="T266" s="212" t="s">
        <v>674</v>
      </c>
      <c r="U266" s="212" t="s">
        <v>674</v>
      </c>
      <c r="V266" s="212" t="s">
        <v>675</v>
      </c>
    </row>
    <row r="267" spans="2:23" ht="30" x14ac:dyDescent="0.25">
      <c r="B267" s="212" t="s">
        <v>829</v>
      </c>
      <c r="C267" s="212" t="s">
        <v>1077</v>
      </c>
      <c r="D267" s="212" t="s">
        <v>1015</v>
      </c>
      <c r="E267" s="212" t="s">
        <v>932</v>
      </c>
      <c r="F267" s="216">
        <v>41501</v>
      </c>
      <c r="G267" s="216">
        <v>41572</v>
      </c>
      <c r="H267" s="212" t="s">
        <v>674</v>
      </c>
      <c r="I267" s="212" t="s">
        <v>674</v>
      </c>
      <c r="J267" s="212" t="s">
        <v>674</v>
      </c>
      <c r="K267" s="212" t="s">
        <v>674</v>
      </c>
      <c r="L267" s="212" t="s">
        <v>674</v>
      </c>
      <c r="M267" s="212" t="s">
        <v>674</v>
      </c>
      <c r="N267" s="212" t="s">
        <v>674</v>
      </c>
      <c r="O267" s="212" t="s">
        <v>674</v>
      </c>
      <c r="P267" s="212" t="s">
        <v>674</v>
      </c>
      <c r="Q267" s="212" t="s">
        <v>674</v>
      </c>
      <c r="R267" s="212" t="s">
        <v>674</v>
      </c>
      <c r="S267" s="212" t="s">
        <v>674</v>
      </c>
      <c r="T267" s="212" t="s">
        <v>674</v>
      </c>
      <c r="U267" s="212" t="s">
        <v>674</v>
      </c>
      <c r="V267" s="212" t="s">
        <v>674</v>
      </c>
    </row>
    <row r="268" spans="2:23" ht="30" x14ac:dyDescent="0.25">
      <c r="B268" s="212" t="s">
        <v>829</v>
      </c>
      <c r="C268" s="212" t="s">
        <v>1076</v>
      </c>
      <c r="D268" s="212" t="s">
        <v>1015</v>
      </c>
      <c r="E268" s="212" t="s">
        <v>930</v>
      </c>
      <c r="F268" s="216">
        <v>41297</v>
      </c>
      <c r="G268" s="216">
        <v>41614</v>
      </c>
      <c r="H268" s="212" t="s">
        <v>674</v>
      </c>
      <c r="I268" s="212" t="s">
        <v>674</v>
      </c>
      <c r="J268" s="212" t="s">
        <v>674</v>
      </c>
      <c r="K268" s="212" t="s">
        <v>674</v>
      </c>
      <c r="L268" s="212" t="s">
        <v>674</v>
      </c>
      <c r="M268" s="212" t="s">
        <v>674</v>
      </c>
      <c r="N268" s="212" t="s">
        <v>674</v>
      </c>
      <c r="O268" s="212" t="s">
        <v>674</v>
      </c>
      <c r="P268" s="212" t="s">
        <v>674</v>
      </c>
      <c r="Q268" s="212" t="s">
        <v>674</v>
      </c>
      <c r="R268" s="212" t="s">
        <v>674</v>
      </c>
      <c r="S268" s="212" t="s">
        <v>674</v>
      </c>
      <c r="T268" s="212" t="s">
        <v>674</v>
      </c>
      <c r="U268" s="212" t="s">
        <v>674</v>
      </c>
      <c r="V268" s="212" t="s">
        <v>674</v>
      </c>
    </row>
    <row r="269" spans="2:23" ht="30" x14ac:dyDescent="0.25">
      <c r="B269" s="212" t="s">
        <v>829</v>
      </c>
      <c r="C269" s="212" t="s">
        <v>1075</v>
      </c>
      <c r="D269" s="212" t="s">
        <v>1015</v>
      </c>
      <c r="E269" s="212" t="s">
        <v>928</v>
      </c>
      <c r="F269" s="216">
        <v>39663</v>
      </c>
      <c r="G269" s="216">
        <v>40200</v>
      </c>
      <c r="H269" s="212" t="s">
        <v>674</v>
      </c>
      <c r="I269" s="212" t="s">
        <v>674</v>
      </c>
      <c r="J269" s="212" t="s">
        <v>674</v>
      </c>
      <c r="K269" s="212" t="s">
        <v>674</v>
      </c>
      <c r="L269" s="212" t="s">
        <v>674</v>
      </c>
      <c r="M269" s="212" t="s">
        <v>674</v>
      </c>
      <c r="N269" s="212" t="s">
        <v>675</v>
      </c>
      <c r="O269" s="212" t="s">
        <v>674</v>
      </c>
      <c r="P269" s="212" t="s">
        <v>674</v>
      </c>
      <c r="Q269" s="212" t="s">
        <v>674</v>
      </c>
      <c r="R269" s="212" t="s">
        <v>674</v>
      </c>
      <c r="S269" s="212" t="s">
        <v>675</v>
      </c>
      <c r="T269" s="212" t="s">
        <v>675</v>
      </c>
      <c r="U269" s="212" t="s">
        <v>674</v>
      </c>
      <c r="V269" s="212" t="s">
        <v>674</v>
      </c>
    </row>
    <row r="270" spans="2:23" ht="30" x14ac:dyDescent="0.25">
      <c r="B270" s="212" t="s">
        <v>829</v>
      </c>
      <c r="C270" s="212" t="s">
        <v>1074</v>
      </c>
      <c r="D270" s="212" t="s">
        <v>1015</v>
      </c>
      <c r="E270" s="212" t="s">
        <v>926</v>
      </c>
      <c r="F270" s="216">
        <v>39448</v>
      </c>
      <c r="G270" s="216">
        <v>39623</v>
      </c>
      <c r="H270" s="212" t="s">
        <v>674</v>
      </c>
      <c r="I270" s="212" t="s">
        <v>674</v>
      </c>
      <c r="J270" s="212" t="s">
        <v>674</v>
      </c>
      <c r="K270" s="212" t="s">
        <v>674</v>
      </c>
      <c r="L270" s="212" t="s">
        <v>674</v>
      </c>
      <c r="M270" s="212" t="s">
        <v>675</v>
      </c>
      <c r="N270" s="212" t="s">
        <v>674</v>
      </c>
      <c r="O270" s="212" t="s">
        <v>674</v>
      </c>
      <c r="P270" s="212" t="s">
        <v>674</v>
      </c>
      <c r="Q270" s="212" t="s">
        <v>674</v>
      </c>
      <c r="R270" s="212" t="s">
        <v>674</v>
      </c>
      <c r="S270" s="212" t="s">
        <v>675</v>
      </c>
      <c r="T270" s="212" t="s">
        <v>675</v>
      </c>
      <c r="U270" s="212" t="s">
        <v>674</v>
      </c>
      <c r="V270" s="212" t="s">
        <v>674</v>
      </c>
    </row>
    <row r="271" spans="2:23" ht="30" x14ac:dyDescent="0.25">
      <c r="B271" s="212" t="s">
        <v>829</v>
      </c>
      <c r="C271" s="212" t="s">
        <v>1073</v>
      </c>
      <c r="D271" s="212" t="s">
        <v>1015</v>
      </c>
      <c r="E271" s="212" t="s">
        <v>1093</v>
      </c>
      <c r="F271" s="216">
        <v>41830</v>
      </c>
      <c r="G271" s="216">
        <v>41844</v>
      </c>
      <c r="H271" s="212" t="s">
        <v>674</v>
      </c>
      <c r="I271" s="212" t="s">
        <v>674</v>
      </c>
      <c r="J271" s="212" t="s">
        <v>674</v>
      </c>
      <c r="K271" s="212" t="s">
        <v>674</v>
      </c>
      <c r="L271" s="212" t="s">
        <v>674</v>
      </c>
      <c r="M271" s="212" t="s">
        <v>674</v>
      </c>
      <c r="N271" s="212" t="s">
        <v>674</v>
      </c>
      <c r="O271" s="212" t="s">
        <v>674</v>
      </c>
      <c r="P271" s="212" t="s">
        <v>674</v>
      </c>
      <c r="Q271" s="212" t="s">
        <v>674</v>
      </c>
      <c r="R271" s="212" t="s">
        <v>674</v>
      </c>
      <c r="S271" s="212" t="s">
        <v>674</v>
      </c>
      <c r="T271" s="212" t="s">
        <v>674</v>
      </c>
      <c r="U271" s="212" t="s">
        <v>674</v>
      </c>
      <c r="V271" s="212" t="s">
        <v>674</v>
      </c>
    </row>
    <row r="272" spans="2:23" ht="30" x14ac:dyDescent="0.25">
      <c r="B272" s="212" t="s">
        <v>829</v>
      </c>
      <c r="C272" s="212" t="s">
        <v>1071</v>
      </c>
      <c r="D272" s="212" t="s">
        <v>1015</v>
      </c>
      <c r="E272" s="45" t="s">
        <v>1096</v>
      </c>
      <c r="F272" s="216">
        <v>42415</v>
      </c>
      <c r="G272" s="216">
        <v>42596</v>
      </c>
      <c r="H272" s="212" t="s">
        <v>674</v>
      </c>
      <c r="I272" s="212" t="s">
        <v>674</v>
      </c>
      <c r="J272" s="212" t="s">
        <v>674</v>
      </c>
      <c r="K272" s="212" t="s">
        <v>674</v>
      </c>
      <c r="L272" s="212" t="s">
        <v>674</v>
      </c>
      <c r="M272" s="212" t="s">
        <v>674</v>
      </c>
      <c r="N272" s="212" t="s">
        <v>674</v>
      </c>
      <c r="O272" s="212" t="s">
        <v>674</v>
      </c>
      <c r="P272" s="212" t="s">
        <v>674</v>
      </c>
      <c r="Q272" s="212" t="s">
        <v>674</v>
      </c>
      <c r="R272" s="212" t="s">
        <v>674</v>
      </c>
      <c r="S272" s="212" t="s">
        <v>675</v>
      </c>
      <c r="T272" s="212" t="s">
        <v>674</v>
      </c>
      <c r="U272" s="212" t="s">
        <v>674</v>
      </c>
      <c r="V272" s="212" t="s">
        <v>674</v>
      </c>
      <c r="W272" s="212" t="s">
        <v>1128</v>
      </c>
    </row>
    <row r="273" spans="2:22" ht="30" x14ac:dyDescent="0.25">
      <c r="B273" s="212" t="s">
        <v>829</v>
      </c>
      <c r="C273" s="212" t="s">
        <v>1070</v>
      </c>
      <c r="D273" s="212" t="s">
        <v>1015</v>
      </c>
      <c r="E273" s="45" t="s">
        <v>1097</v>
      </c>
      <c r="F273" s="216">
        <v>42111</v>
      </c>
      <c r="G273" s="216">
        <v>42156</v>
      </c>
      <c r="H273" s="212" t="s">
        <v>674</v>
      </c>
      <c r="I273" s="212" t="s">
        <v>674</v>
      </c>
      <c r="J273" s="212" t="s">
        <v>674</v>
      </c>
      <c r="K273" s="212" t="s">
        <v>674</v>
      </c>
      <c r="L273" s="212" t="s">
        <v>674</v>
      </c>
      <c r="M273" s="212" t="s">
        <v>674</v>
      </c>
      <c r="N273" s="212" t="s">
        <v>674</v>
      </c>
      <c r="O273" s="212" t="s">
        <v>674</v>
      </c>
      <c r="P273" s="212" t="s">
        <v>674</v>
      </c>
      <c r="Q273" s="212" t="s">
        <v>674</v>
      </c>
      <c r="R273" s="212" t="s">
        <v>674</v>
      </c>
      <c r="S273" s="212" t="s">
        <v>674</v>
      </c>
      <c r="T273" s="212" t="s">
        <v>674</v>
      </c>
      <c r="U273" s="212" t="s">
        <v>674</v>
      </c>
      <c r="V273" s="212" t="s">
        <v>674</v>
      </c>
    </row>
    <row r="274" spans="2:22" ht="30" x14ac:dyDescent="0.25">
      <c r="B274" s="212" t="s">
        <v>829</v>
      </c>
      <c r="C274" s="212" t="s">
        <v>1069</v>
      </c>
      <c r="D274" s="212" t="s">
        <v>1015</v>
      </c>
      <c r="E274" s="45" t="s">
        <v>1098</v>
      </c>
      <c r="F274" s="216">
        <v>42012</v>
      </c>
      <c r="G274" s="216">
        <v>42200</v>
      </c>
      <c r="H274" s="212" t="s">
        <v>674</v>
      </c>
      <c r="I274" s="212" t="s">
        <v>674</v>
      </c>
      <c r="J274" s="212" t="s">
        <v>674</v>
      </c>
      <c r="K274" s="212" t="s">
        <v>674</v>
      </c>
      <c r="L274" s="212" t="s">
        <v>674</v>
      </c>
      <c r="M274" s="212" t="s">
        <v>674</v>
      </c>
      <c r="N274" s="212" t="s">
        <v>674</v>
      </c>
      <c r="O274" s="212" t="s">
        <v>674</v>
      </c>
      <c r="P274" s="212" t="s">
        <v>674</v>
      </c>
      <c r="Q274" s="212" t="s">
        <v>674</v>
      </c>
      <c r="R274" s="212" t="s">
        <v>674</v>
      </c>
      <c r="S274" s="212" t="s">
        <v>675</v>
      </c>
      <c r="T274" s="212" t="s">
        <v>675</v>
      </c>
      <c r="U274" s="212" t="s">
        <v>674</v>
      </c>
      <c r="V274" s="212" t="s">
        <v>674</v>
      </c>
    </row>
    <row r="275" spans="2:22" ht="30" x14ac:dyDescent="0.25">
      <c r="B275" s="212" t="s">
        <v>829</v>
      </c>
      <c r="C275" s="212" t="s">
        <v>1068</v>
      </c>
      <c r="D275" s="212" t="s">
        <v>1015</v>
      </c>
      <c r="E275" s="45" t="s">
        <v>1099</v>
      </c>
      <c r="F275" s="216">
        <v>42178</v>
      </c>
      <c r="G275" s="216">
        <v>42326</v>
      </c>
      <c r="H275" s="212" t="s">
        <v>674</v>
      </c>
      <c r="I275" s="212" t="s">
        <v>674</v>
      </c>
      <c r="J275" s="212" t="s">
        <v>674</v>
      </c>
      <c r="K275" s="212" t="s">
        <v>674</v>
      </c>
      <c r="L275" s="212" t="s">
        <v>674</v>
      </c>
      <c r="M275" s="212" t="s">
        <v>674</v>
      </c>
      <c r="N275" s="212" t="s">
        <v>675</v>
      </c>
      <c r="O275" s="212" t="s">
        <v>674</v>
      </c>
      <c r="P275" s="212" t="s">
        <v>674</v>
      </c>
      <c r="Q275" s="212" t="s">
        <v>674</v>
      </c>
      <c r="R275" s="212" t="s">
        <v>674</v>
      </c>
      <c r="S275" s="212" t="s">
        <v>675</v>
      </c>
      <c r="T275" s="212" t="s">
        <v>675</v>
      </c>
      <c r="U275" s="212" t="s">
        <v>675</v>
      </c>
      <c r="V275" s="212" t="s">
        <v>674</v>
      </c>
    </row>
    <row r="276" spans="2:22" ht="30" x14ac:dyDescent="0.25">
      <c r="B276" s="212" t="s">
        <v>829</v>
      </c>
      <c r="C276" s="212" t="s">
        <v>1067</v>
      </c>
      <c r="D276" s="212" t="s">
        <v>1015</v>
      </c>
      <c r="E276" s="45" t="s">
        <v>1127</v>
      </c>
      <c r="F276" s="216">
        <v>42359</v>
      </c>
      <c r="G276" s="216">
        <v>42368</v>
      </c>
      <c r="H276" s="212" t="s">
        <v>674</v>
      </c>
      <c r="I276" s="212" t="s">
        <v>674</v>
      </c>
      <c r="J276" s="212" t="s">
        <v>674</v>
      </c>
      <c r="K276" s="212" t="s">
        <v>674</v>
      </c>
      <c r="L276" s="212" t="s">
        <v>674</v>
      </c>
      <c r="M276" s="212" t="s">
        <v>674</v>
      </c>
      <c r="N276" s="212" t="s">
        <v>674</v>
      </c>
      <c r="O276" s="212" t="s">
        <v>674</v>
      </c>
      <c r="P276" s="212" t="s">
        <v>674</v>
      </c>
      <c r="Q276" s="212" t="s">
        <v>674</v>
      </c>
      <c r="R276" s="212" t="s">
        <v>674</v>
      </c>
      <c r="S276" s="212" t="s">
        <v>674</v>
      </c>
      <c r="T276" s="212" t="s">
        <v>675</v>
      </c>
      <c r="U276" s="212" t="s">
        <v>674</v>
      </c>
      <c r="V276" s="212" t="s">
        <v>674</v>
      </c>
    </row>
    <row r="492" spans="20:20" x14ac:dyDescent="0.25">
      <c r="T492" s="212" t="s">
        <v>675</v>
      </c>
    </row>
  </sheetData>
  <autoFilter ref="D1:D499"/>
  <mergeCells count="23">
    <mergeCell ref="A6:W6"/>
    <mergeCell ref="A2:B2"/>
    <mergeCell ref="A3:B3"/>
    <mergeCell ref="A1:W1"/>
    <mergeCell ref="A4:W5"/>
    <mergeCell ref="C3:W3"/>
    <mergeCell ref="C2:W2"/>
    <mergeCell ref="A7:A10"/>
    <mergeCell ref="B7:E8"/>
    <mergeCell ref="E9:E10"/>
    <mergeCell ref="S7:V8"/>
    <mergeCell ref="W7:W10"/>
    <mergeCell ref="H8:I8"/>
    <mergeCell ref="J8:K8"/>
    <mergeCell ref="L8:R8"/>
    <mergeCell ref="U9:V9"/>
    <mergeCell ref="F7:G8"/>
    <mergeCell ref="H7:R7"/>
    <mergeCell ref="G9:G10"/>
    <mergeCell ref="F9:F10"/>
    <mergeCell ref="D9:D10"/>
    <mergeCell ref="C9:C10"/>
    <mergeCell ref="B9:B10"/>
  </mergeCells>
  <pageMargins left="0.7" right="0.7" top="0.75" bottom="0.75" header="0.3" footer="0.3"/>
  <pageSetup scale="25" orientation="portrait" horizontalDpi="200" verticalDpi="20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pageSetUpPr fitToPage="1"/>
  </sheetPr>
  <dimension ref="A1:M20"/>
  <sheetViews>
    <sheetView topLeftCell="A4" zoomScale="87" zoomScaleNormal="87" workbookViewId="0">
      <selection activeCell="C7" sqref="C7"/>
    </sheetView>
  </sheetViews>
  <sheetFormatPr baseColWidth="10" defaultColWidth="11.42578125" defaultRowHeight="15" x14ac:dyDescent="0.25"/>
  <cols>
    <col min="1" max="1" width="16.28515625" customWidth="1"/>
    <col min="2" max="2" width="22" customWidth="1"/>
    <col min="3" max="3" width="18.42578125" customWidth="1"/>
    <col min="4" max="4" width="24.140625" customWidth="1"/>
    <col min="6" max="6" width="31.85546875" customWidth="1"/>
    <col min="7" max="7" width="27.140625" customWidth="1"/>
    <col min="8" max="8" width="20.85546875" customWidth="1"/>
    <col min="9" max="9" width="11.7109375" customWidth="1"/>
    <col min="10" max="10" width="24.140625" customWidth="1"/>
    <col min="11" max="11" width="23.28515625" customWidth="1"/>
    <col min="12" max="12" width="25.42578125" customWidth="1"/>
    <col min="13" max="13" width="23.140625" customWidth="1"/>
  </cols>
  <sheetData>
    <row r="1" spans="1:13" ht="26.25" x14ac:dyDescent="0.25">
      <c r="A1" s="400" t="s">
        <v>306</v>
      </c>
      <c r="B1" s="400"/>
      <c r="C1" s="400"/>
      <c r="D1" s="400"/>
      <c r="E1" s="400"/>
      <c r="F1" s="400"/>
      <c r="G1" s="400"/>
      <c r="H1" s="400"/>
      <c r="I1" s="400"/>
      <c r="J1" s="400"/>
      <c r="K1" s="400"/>
      <c r="L1" s="400"/>
      <c r="M1" s="400"/>
    </row>
    <row r="2" spans="1:13" x14ac:dyDescent="0.25">
      <c r="A2" s="390" t="s">
        <v>238</v>
      </c>
      <c r="B2" s="390"/>
      <c r="C2" s="401"/>
      <c r="D2" s="402"/>
      <c r="E2" s="402"/>
      <c r="F2" s="402"/>
      <c r="G2" s="402"/>
      <c r="H2" s="402"/>
      <c r="I2" s="402"/>
      <c r="J2" s="402"/>
      <c r="K2" s="402"/>
      <c r="L2" s="402"/>
      <c r="M2" s="402"/>
    </row>
    <row r="3" spans="1:13" x14ac:dyDescent="0.25">
      <c r="A3" s="390" t="s">
        <v>307</v>
      </c>
      <c r="B3" s="390"/>
      <c r="C3" s="403"/>
      <c r="D3" s="404"/>
      <c r="E3" s="404"/>
      <c r="F3" s="404"/>
      <c r="G3" s="404"/>
      <c r="H3" s="404"/>
      <c r="I3" s="404"/>
      <c r="J3" s="404"/>
      <c r="K3" s="404"/>
      <c r="L3" s="404"/>
      <c r="M3" s="404"/>
    </row>
    <row r="4" spans="1:13" x14ac:dyDescent="0.25">
      <c r="A4" s="390" t="s">
        <v>308</v>
      </c>
      <c r="B4" s="390"/>
      <c r="C4" s="390"/>
      <c r="D4" s="390"/>
      <c r="E4" s="390"/>
      <c r="F4" s="390"/>
      <c r="G4" s="390"/>
      <c r="H4" s="390"/>
      <c r="I4" s="390"/>
      <c r="J4" s="390"/>
      <c r="K4" s="390"/>
      <c r="L4" s="390"/>
      <c r="M4" s="390"/>
    </row>
    <row r="5" spans="1:13" x14ac:dyDescent="0.25">
      <c r="A5" s="390"/>
      <c r="B5" s="390"/>
      <c r="C5" s="390"/>
      <c r="D5" s="390"/>
      <c r="E5" s="390"/>
      <c r="F5" s="390"/>
      <c r="G5" s="390"/>
      <c r="H5" s="390"/>
      <c r="I5" s="390"/>
      <c r="J5" s="390"/>
      <c r="K5" s="390"/>
      <c r="L5" s="390"/>
      <c r="M5" s="390"/>
    </row>
    <row r="6" spans="1:13" ht="28.5" customHeight="1" x14ac:dyDescent="0.25">
      <c r="A6" s="390" t="s">
        <v>387</v>
      </c>
      <c r="B6" s="390"/>
      <c r="C6" s="390"/>
      <c r="D6" s="390"/>
      <c r="E6" s="390"/>
      <c r="F6" s="390"/>
      <c r="G6" s="390"/>
      <c r="H6" s="390"/>
      <c r="I6" s="390"/>
      <c r="J6" s="390"/>
      <c r="K6" s="390"/>
      <c r="L6" s="390"/>
      <c r="M6" s="390"/>
    </row>
    <row r="8" spans="1:13" ht="15" customHeight="1" x14ac:dyDescent="0.25">
      <c r="A8" s="391" t="s">
        <v>65</v>
      </c>
      <c r="B8" s="392"/>
      <c r="C8" s="392"/>
      <c r="D8" s="392"/>
      <c r="F8" s="386" t="s">
        <v>108</v>
      </c>
      <c r="G8" s="387"/>
      <c r="H8" s="388"/>
      <c r="J8" s="398" t="s">
        <v>309</v>
      </c>
      <c r="K8" s="399"/>
      <c r="L8" s="399"/>
      <c r="M8" s="399"/>
    </row>
    <row r="9" spans="1:13" ht="63" x14ac:dyDescent="0.25">
      <c r="A9" s="19" t="s">
        <v>67</v>
      </c>
      <c r="B9" s="19" t="s">
        <v>74</v>
      </c>
      <c r="C9" s="19" t="s">
        <v>93</v>
      </c>
      <c r="D9" s="19" t="s">
        <v>99</v>
      </c>
      <c r="F9" s="30" t="s">
        <v>109</v>
      </c>
      <c r="G9" s="30" t="s">
        <v>131</v>
      </c>
      <c r="H9" s="30" t="s">
        <v>158</v>
      </c>
      <c r="J9" s="29" t="s">
        <v>167</v>
      </c>
      <c r="K9" s="29" t="s">
        <v>194</v>
      </c>
      <c r="L9" s="29" t="s">
        <v>208</v>
      </c>
      <c r="M9" s="29" t="s">
        <v>212</v>
      </c>
    </row>
    <row r="10" spans="1:13" ht="31.5" x14ac:dyDescent="0.25">
      <c r="A10" s="393" t="s">
        <v>368</v>
      </c>
      <c r="B10" s="120" t="s">
        <v>310</v>
      </c>
      <c r="C10" s="382" t="s">
        <v>311</v>
      </c>
      <c r="D10" s="65" t="s">
        <v>312</v>
      </c>
      <c r="F10" s="65" t="s">
        <v>313</v>
      </c>
      <c r="G10" s="65" t="s">
        <v>314</v>
      </c>
      <c r="H10" s="384" t="s">
        <v>315</v>
      </c>
      <c r="J10" s="65" t="s">
        <v>316</v>
      </c>
      <c r="K10" s="382" t="s">
        <v>317</v>
      </c>
      <c r="L10" s="65" t="s">
        <v>318</v>
      </c>
      <c r="M10" s="65" t="s">
        <v>319</v>
      </c>
    </row>
    <row r="11" spans="1:13" ht="67.5" customHeight="1" x14ac:dyDescent="0.25">
      <c r="A11" s="393"/>
      <c r="B11" s="111" t="s">
        <v>320</v>
      </c>
      <c r="C11" s="394"/>
      <c r="D11" s="382" t="s">
        <v>321</v>
      </c>
      <c r="F11" s="65" t="s">
        <v>322</v>
      </c>
      <c r="G11" s="65" t="s">
        <v>323</v>
      </c>
      <c r="H11" s="389"/>
      <c r="J11" s="65" t="s">
        <v>324</v>
      </c>
      <c r="K11" s="383"/>
      <c r="L11" s="65" t="s">
        <v>325</v>
      </c>
      <c r="M11" s="65" t="s">
        <v>326</v>
      </c>
    </row>
    <row r="12" spans="1:13" ht="46.5" customHeight="1" x14ac:dyDescent="0.25">
      <c r="A12" s="393"/>
      <c r="B12" s="65" t="s">
        <v>327</v>
      </c>
      <c r="C12" s="383"/>
      <c r="D12" s="383"/>
      <c r="F12" s="231" t="s">
        <v>328</v>
      </c>
      <c r="G12" s="382" t="s">
        <v>329</v>
      </c>
      <c r="H12" s="385"/>
      <c r="J12" s="65" t="s">
        <v>330</v>
      </c>
      <c r="K12" s="382" t="s">
        <v>331</v>
      </c>
      <c r="L12" s="68" t="s">
        <v>332</v>
      </c>
      <c r="M12" s="382" t="s">
        <v>333</v>
      </c>
    </row>
    <row r="13" spans="1:13" ht="30" customHeight="1" x14ac:dyDescent="0.25">
      <c r="A13" s="381" t="s">
        <v>334</v>
      </c>
      <c r="B13" s="65" t="s">
        <v>335</v>
      </c>
      <c r="C13" s="382" t="s">
        <v>336</v>
      </c>
      <c r="D13" s="384" t="s">
        <v>337</v>
      </c>
      <c r="F13" s="111" t="s">
        <v>338</v>
      </c>
      <c r="G13" s="383"/>
      <c r="H13" s="395" t="s">
        <v>339</v>
      </c>
      <c r="J13" s="65" t="s">
        <v>340</v>
      </c>
      <c r="K13" s="383"/>
      <c r="L13" s="68" t="s">
        <v>341</v>
      </c>
      <c r="M13" s="383"/>
    </row>
    <row r="14" spans="1:13" ht="31.5" x14ac:dyDescent="0.25">
      <c r="A14" s="381"/>
      <c r="B14" s="110" t="s">
        <v>342</v>
      </c>
      <c r="C14" s="383"/>
      <c r="D14" s="385"/>
      <c r="F14" s="120" t="s">
        <v>343</v>
      </c>
      <c r="G14" s="382" t="s">
        <v>344</v>
      </c>
      <c r="H14" s="396"/>
    </row>
    <row r="15" spans="1:13" ht="15.75" x14ac:dyDescent="0.25">
      <c r="F15" s="65" t="s">
        <v>345</v>
      </c>
      <c r="G15" s="383"/>
      <c r="H15" s="396"/>
    </row>
    <row r="16" spans="1:13" ht="47.25" x14ac:dyDescent="0.25">
      <c r="F16" s="65" t="s">
        <v>346</v>
      </c>
      <c r="G16" s="382" t="s">
        <v>347</v>
      </c>
      <c r="H16" s="397"/>
    </row>
    <row r="17" spans="6:8" ht="47.25" x14ac:dyDescent="0.25">
      <c r="F17" s="65" t="s">
        <v>348</v>
      </c>
      <c r="G17" s="383"/>
      <c r="H17" s="384" t="s">
        <v>349</v>
      </c>
    </row>
    <row r="18" spans="6:8" ht="31.5" x14ac:dyDescent="0.25">
      <c r="F18" s="65" t="s">
        <v>350</v>
      </c>
      <c r="G18" s="382" t="s">
        <v>351</v>
      </c>
      <c r="H18" s="389"/>
    </row>
    <row r="19" spans="6:8" ht="15.75" x14ac:dyDescent="0.25">
      <c r="F19" s="65" t="s">
        <v>352</v>
      </c>
      <c r="G19" s="383"/>
      <c r="H19" s="385"/>
    </row>
    <row r="20" spans="6:8" ht="31.5" x14ac:dyDescent="0.25">
      <c r="F20" s="65" t="s">
        <v>34</v>
      </c>
      <c r="G20" s="65" t="s">
        <v>353</v>
      </c>
      <c r="H20" s="65" t="s">
        <v>354</v>
      </c>
    </row>
  </sheetData>
  <mergeCells count="26">
    <mergeCell ref="A1:M1"/>
    <mergeCell ref="A2:B2"/>
    <mergeCell ref="C2:M2"/>
    <mergeCell ref="A3:B3"/>
    <mergeCell ref="C3:M3"/>
    <mergeCell ref="A4:M5"/>
    <mergeCell ref="M12:M13"/>
    <mergeCell ref="A6:M6"/>
    <mergeCell ref="A8:D8"/>
    <mergeCell ref="A10:A12"/>
    <mergeCell ref="C10:C12"/>
    <mergeCell ref="D11:D12"/>
    <mergeCell ref="G12:G13"/>
    <mergeCell ref="H13:H16"/>
    <mergeCell ref="G14:G15"/>
    <mergeCell ref="G16:G17"/>
    <mergeCell ref="H17:H19"/>
    <mergeCell ref="G18:G19"/>
    <mergeCell ref="J8:M8"/>
    <mergeCell ref="K10:K11"/>
    <mergeCell ref="K12:K13"/>
    <mergeCell ref="A13:A14"/>
    <mergeCell ref="C13:C14"/>
    <mergeCell ref="D13:D14"/>
    <mergeCell ref="F8:H8"/>
    <mergeCell ref="H10:H12"/>
  </mergeCells>
  <pageMargins left="0.7" right="0.7" top="0.75" bottom="0.75" header="0.3" footer="0.3"/>
  <pageSetup paperSize="768" scale="40" orientation="landscape" horizontalDpi="200" verticalDpi="200"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249977111117893"/>
  </sheetPr>
  <dimension ref="A1:I20"/>
  <sheetViews>
    <sheetView tabSelected="1" topLeftCell="A4" zoomScaleNormal="100" workbookViewId="0">
      <selection activeCell="C2" sqref="C2:I2"/>
    </sheetView>
  </sheetViews>
  <sheetFormatPr baseColWidth="10" defaultColWidth="11.42578125" defaultRowHeight="15" x14ac:dyDescent="0.25"/>
  <cols>
    <col min="1" max="1" width="22" customWidth="1"/>
    <col min="2" max="2" width="17.5703125" customWidth="1"/>
    <col min="3" max="3" width="17.28515625" customWidth="1"/>
    <col min="4" max="5" width="23.140625" customWidth="1"/>
    <col min="6" max="6" width="19.42578125" customWidth="1"/>
    <col min="7" max="7" width="29" customWidth="1"/>
    <col min="8" max="8" width="17.7109375" customWidth="1"/>
    <col min="9" max="9" width="19.140625" customWidth="1"/>
  </cols>
  <sheetData>
    <row r="1" spans="1:9" ht="26.25" x14ac:dyDescent="0.25">
      <c r="A1" s="406" t="s">
        <v>400</v>
      </c>
      <c r="B1" s="406"/>
      <c r="C1" s="406"/>
      <c r="D1" s="406"/>
      <c r="E1" s="406"/>
      <c r="F1" s="406"/>
      <c r="G1" s="406"/>
      <c r="H1" s="406"/>
      <c r="I1" s="406"/>
    </row>
    <row r="2" spans="1:9" x14ac:dyDescent="0.25">
      <c r="A2" s="405" t="s">
        <v>238</v>
      </c>
      <c r="B2" s="405"/>
      <c r="C2" s="407"/>
      <c r="D2" s="408"/>
      <c r="E2" s="408"/>
      <c r="F2" s="408"/>
      <c r="G2" s="408"/>
      <c r="H2" s="408"/>
      <c r="I2" s="408"/>
    </row>
    <row r="3" spans="1:9" x14ac:dyDescent="0.25">
      <c r="A3" s="405" t="s">
        <v>307</v>
      </c>
      <c r="B3" s="405"/>
      <c r="C3" s="409"/>
      <c r="D3" s="410"/>
      <c r="E3" s="410"/>
      <c r="F3" s="410"/>
      <c r="G3" s="410"/>
      <c r="H3" s="410"/>
      <c r="I3" s="410"/>
    </row>
    <row r="4" spans="1:9" x14ac:dyDescent="0.25">
      <c r="A4" s="405" t="s">
        <v>355</v>
      </c>
      <c r="B4" s="405"/>
      <c r="C4" s="405"/>
      <c r="D4" s="405"/>
      <c r="E4" s="405"/>
      <c r="F4" s="405"/>
      <c r="G4" s="405"/>
      <c r="H4" s="405"/>
      <c r="I4" s="405"/>
    </row>
    <row r="5" spans="1:9" x14ac:dyDescent="0.25">
      <c r="A5" s="405"/>
      <c r="B5" s="405"/>
      <c r="C5" s="405"/>
      <c r="D5" s="405"/>
      <c r="E5" s="405"/>
      <c r="F5" s="405"/>
      <c r="G5" s="405"/>
      <c r="H5" s="405"/>
      <c r="I5" s="405"/>
    </row>
    <row r="6" spans="1:9" ht="56.25" customHeight="1" x14ac:dyDescent="0.25">
      <c r="A6" s="405" t="s">
        <v>356</v>
      </c>
      <c r="B6" s="405"/>
      <c r="C6" s="405"/>
      <c r="D6" s="405"/>
      <c r="E6" s="405"/>
      <c r="F6" s="405"/>
      <c r="G6" s="405"/>
      <c r="H6" s="405"/>
      <c r="I6" s="405"/>
    </row>
    <row r="7" spans="1:9" ht="75" x14ac:dyDescent="0.25">
      <c r="A7" s="35" t="s">
        <v>357</v>
      </c>
      <c r="B7" s="35" t="s">
        <v>358</v>
      </c>
      <c r="C7" s="35" t="s">
        <v>359</v>
      </c>
      <c r="D7" s="35" t="s">
        <v>360</v>
      </c>
      <c r="E7" s="35" t="s">
        <v>361</v>
      </c>
      <c r="F7" s="35" t="s">
        <v>362</v>
      </c>
      <c r="G7" s="35" t="s">
        <v>363</v>
      </c>
      <c r="H7" s="36" t="s">
        <v>364</v>
      </c>
      <c r="I7" s="36" t="s">
        <v>365</v>
      </c>
    </row>
    <row r="8" spans="1:9" ht="120" x14ac:dyDescent="0.25">
      <c r="A8" s="1" t="s">
        <v>388</v>
      </c>
      <c r="B8" s="43" t="s">
        <v>389</v>
      </c>
      <c r="C8" s="4" t="s">
        <v>398</v>
      </c>
      <c r="D8" s="4" t="s">
        <v>443</v>
      </c>
      <c r="E8" s="4" t="s">
        <v>444</v>
      </c>
      <c r="F8" s="4" t="s">
        <v>433</v>
      </c>
      <c r="G8" s="4" t="s">
        <v>390</v>
      </c>
      <c r="H8" s="1"/>
      <c r="I8" s="1">
        <v>1</v>
      </c>
    </row>
    <row r="9" spans="1:9" x14ac:dyDescent="0.25">
      <c r="A9" s="1" t="s">
        <v>408</v>
      </c>
      <c r="B9" s="1"/>
      <c r="C9" s="1"/>
      <c r="D9" s="1"/>
      <c r="E9" s="1"/>
      <c r="F9" s="1"/>
      <c r="G9" s="1"/>
      <c r="H9" s="1"/>
      <c r="I9" s="1"/>
    </row>
    <row r="10" spans="1:9" x14ac:dyDescent="0.25">
      <c r="A10" s="1"/>
      <c r="B10" s="1"/>
      <c r="C10" s="1"/>
      <c r="D10" s="1"/>
      <c r="E10" s="1"/>
      <c r="F10" s="1"/>
      <c r="G10" s="1"/>
      <c r="H10" s="1"/>
      <c r="I10" s="1"/>
    </row>
    <row r="11" spans="1:9" x14ac:dyDescent="0.25">
      <c r="A11" s="1"/>
      <c r="B11" s="1"/>
      <c r="C11" s="1"/>
      <c r="D11" s="1"/>
      <c r="E11" s="1"/>
      <c r="F11" s="1"/>
      <c r="G11" s="1"/>
      <c r="H11" s="1"/>
      <c r="I11" s="1"/>
    </row>
    <row r="12" spans="1:9" x14ac:dyDescent="0.25">
      <c r="A12" s="1"/>
      <c r="B12" s="1"/>
      <c r="C12" s="1"/>
      <c r="D12" s="1"/>
      <c r="E12" s="1"/>
      <c r="F12" s="1"/>
      <c r="G12" s="1"/>
      <c r="H12" s="1"/>
      <c r="I12" s="1"/>
    </row>
    <row r="13" spans="1:9" x14ac:dyDescent="0.25">
      <c r="A13" s="1"/>
      <c r="B13" s="1"/>
      <c r="C13" s="1"/>
      <c r="D13" s="1"/>
      <c r="E13" s="1"/>
      <c r="F13" s="1"/>
      <c r="G13" s="1"/>
      <c r="H13" s="1"/>
      <c r="I13" s="1"/>
    </row>
    <row r="14" spans="1:9" x14ac:dyDescent="0.25">
      <c r="A14" s="1"/>
      <c r="B14" s="1"/>
      <c r="C14" s="1"/>
      <c r="D14" s="1"/>
      <c r="E14" s="1"/>
      <c r="F14" s="1"/>
      <c r="G14" s="1"/>
      <c r="H14" s="1"/>
      <c r="I14" s="1"/>
    </row>
    <row r="15" spans="1:9" x14ac:dyDescent="0.25">
      <c r="A15" s="1"/>
      <c r="B15" s="1"/>
      <c r="C15" s="1"/>
      <c r="D15" s="1"/>
      <c r="E15" s="1"/>
      <c r="F15" s="1"/>
      <c r="G15" s="1"/>
      <c r="H15" s="1"/>
      <c r="I15" s="1"/>
    </row>
    <row r="16" spans="1:9" x14ac:dyDescent="0.25">
      <c r="A16" s="1"/>
      <c r="B16" s="1"/>
      <c r="C16" s="1"/>
      <c r="D16" s="1"/>
      <c r="E16" s="1"/>
      <c r="F16" s="1"/>
      <c r="G16" s="1"/>
      <c r="H16" s="1"/>
      <c r="I16" s="1"/>
    </row>
    <row r="17" spans="1:9" x14ac:dyDescent="0.25">
      <c r="A17" s="1"/>
      <c r="B17" s="1"/>
      <c r="C17" s="1"/>
      <c r="D17" s="1"/>
      <c r="E17" s="1"/>
      <c r="F17" s="1"/>
      <c r="G17" s="1"/>
      <c r="H17" s="1"/>
      <c r="I17" s="1"/>
    </row>
    <row r="18" spans="1:9" x14ac:dyDescent="0.25">
      <c r="A18" s="1"/>
      <c r="B18" s="1"/>
      <c r="C18" s="1"/>
      <c r="D18" s="1"/>
      <c r="E18" s="1"/>
      <c r="F18" s="1"/>
      <c r="G18" s="1"/>
      <c r="H18" s="1"/>
      <c r="I18" s="1"/>
    </row>
    <row r="19" spans="1:9" x14ac:dyDescent="0.25">
      <c r="A19" s="1"/>
      <c r="B19" s="1"/>
      <c r="C19" s="1"/>
      <c r="D19" s="1"/>
      <c r="E19" s="1"/>
      <c r="F19" s="1"/>
      <c r="G19" s="1"/>
      <c r="H19" s="1"/>
      <c r="I19" s="1"/>
    </row>
    <row r="20" spans="1:9" x14ac:dyDescent="0.25">
      <c r="A20" s="1"/>
      <c r="B20" s="1"/>
      <c r="C20" s="1"/>
      <c r="D20" s="1"/>
      <c r="E20" s="1"/>
      <c r="F20" s="1"/>
      <c r="G20" s="1"/>
      <c r="H20" s="1"/>
      <c r="I20" s="1"/>
    </row>
  </sheetData>
  <mergeCells count="7">
    <mergeCell ref="A6:I6"/>
    <mergeCell ref="A1:I1"/>
    <mergeCell ref="A2:B2"/>
    <mergeCell ref="C2:I2"/>
    <mergeCell ref="A3:B3"/>
    <mergeCell ref="C3:I3"/>
    <mergeCell ref="A4:I5"/>
  </mergeCells>
  <pageMargins left="0.7" right="0.7" top="0.75" bottom="0.75" header="0.3" footer="0.3"/>
  <pageSetup scale="47" orientation="portrait" horizontalDpi="200" verticalDpi="200"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1"/>
  <sheetViews>
    <sheetView workbookViewId="0">
      <selection activeCell="F32" sqref="F32"/>
    </sheetView>
  </sheetViews>
  <sheetFormatPr baseColWidth="10" defaultRowHeight="15" x14ac:dyDescent="0.25"/>
  <cols>
    <col min="1" max="1" width="45.28515625" customWidth="1"/>
    <col min="2" max="2" width="22.140625" customWidth="1"/>
  </cols>
  <sheetData>
    <row r="1" spans="1:2" ht="114" customHeight="1" x14ac:dyDescent="0.3">
      <c r="A1" s="44" t="s">
        <v>418</v>
      </c>
      <c r="B1" t="s">
        <v>407</v>
      </c>
    </row>
  </sheetData>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40"/>
  <sheetViews>
    <sheetView topLeftCell="A61" zoomScale="60" zoomScaleNormal="60" workbookViewId="0">
      <selection activeCell="A47" sqref="A47"/>
    </sheetView>
  </sheetViews>
  <sheetFormatPr baseColWidth="10" defaultRowHeight="15" x14ac:dyDescent="0.25"/>
  <cols>
    <col min="1" max="1" width="46.42578125" customWidth="1"/>
    <col min="2" max="2" width="63.42578125" customWidth="1"/>
    <col min="3" max="3" width="67.28515625" customWidth="1"/>
    <col min="4" max="4" width="65.28515625" customWidth="1"/>
    <col min="6" max="6" width="49" customWidth="1"/>
    <col min="11" max="11" width="67.140625" customWidth="1"/>
  </cols>
  <sheetData>
    <row r="1" spans="1:3" ht="119.45" customHeight="1" x14ac:dyDescent="0.25">
      <c r="A1" s="31" t="s">
        <v>420</v>
      </c>
      <c r="B1" s="31"/>
      <c r="C1" s="31"/>
    </row>
    <row r="4" spans="1:3" x14ac:dyDescent="0.25">
      <c r="A4" s="69" t="s">
        <v>1143</v>
      </c>
      <c r="B4" s="69"/>
      <c r="C4" s="69"/>
    </row>
    <row r="7" spans="1:3" x14ac:dyDescent="0.25">
      <c r="A7" s="226" t="s">
        <v>783</v>
      </c>
    </row>
    <row r="20" spans="2:11" x14ac:dyDescent="0.25">
      <c r="D20" s="31"/>
    </row>
    <row r="21" spans="2:11" ht="30" x14ac:dyDescent="0.25">
      <c r="B21" s="31" t="s">
        <v>1147</v>
      </c>
      <c r="D21" t="s">
        <v>371</v>
      </c>
    </row>
    <row r="27" spans="2:11" ht="60" x14ac:dyDescent="0.25">
      <c r="F27" s="31" t="s">
        <v>1150</v>
      </c>
    </row>
    <row r="28" spans="2:11" ht="45" x14ac:dyDescent="0.25">
      <c r="C28" s="31" t="s">
        <v>1148</v>
      </c>
      <c r="D28" s="16" t="s">
        <v>1149</v>
      </c>
      <c r="K28" s="100" t="s">
        <v>1151</v>
      </c>
    </row>
    <row r="29" spans="2:11" x14ac:dyDescent="0.25">
      <c r="K29" t="s">
        <v>371</v>
      </c>
    </row>
    <row r="31" spans="2:11" x14ac:dyDescent="0.25">
      <c r="C31" s="228"/>
      <c r="D31" s="228"/>
    </row>
    <row r="32" spans="2:11" ht="23.25" customHeight="1" x14ac:dyDescent="0.25">
      <c r="K32" s="100"/>
    </row>
    <row r="35" spans="1:6" ht="83.25" customHeight="1" x14ac:dyDescent="0.25">
      <c r="A35" s="225" t="s">
        <v>1144</v>
      </c>
    </row>
    <row r="42" spans="1:6" x14ac:dyDescent="0.25">
      <c r="D42" t="s">
        <v>1154</v>
      </c>
    </row>
    <row r="44" spans="1:6" x14ac:dyDescent="0.25">
      <c r="F44" s="224" t="s">
        <v>1155</v>
      </c>
    </row>
    <row r="45" spans="1:6" x14ac:dyDescent="0.25">
      <c r="F45" s="224"/>
    </row>
    <row r="48" spans="1:6" x14ac:dyDescent="0.25">
      <c r="D48" t="s">
        <v>371</v>
      </c>
    </row>
    <row r="50" spans="1:8" x14ac:dyDescent="0.25">
      <c r="H50" t="s">
        <v>1156</v>
      </c>
    </row>
    <row r="55" spans="1:8" ht="30" x14ac:dyDescent="0.25">
      <c r="B55" s="229" t="s">
        <v>1152</v>
      </c>
      <c r="C55" s="230" t="s">
        <v>1153</v>
      </c>
    </row>
    <row r="57" spans="1:8" ht="87.75" customHeight="1" x14ac:dyDescent="0.25">
      <c r="B57" t="s">
        <v>371</v>
      </c>
    </row>
    <row r="58" spans="1:8" ht="136.5" customHeight="1" x14ac:dyDescent="0.25">
      <c r="A58" s="225" t="s">
        <v>1145</v>
      </c>
    </row>
    <row r="63" spans="1:8" x14ac:dyDescent="0.25">
      <c r="F63" t="s">
        <v>1158</v>
      </c>
    </row>
    <row r="65" spans="1:4" x14ac:dyDescent="0.25">
      <c r="D65" t="s">
        <v>1159</v>
      </c>
    </row>
    <row r="67" spans="1:4" x14ac:dyDescent="0.25">
      <c r="C67" t="s">
        <v>1160</v>
      </c>
    </row>
    <row r="77" spans="1:4" x14ac:dyDescent="0.25">
      <c r="B77" t="s">
        <v>1157</v>
      </c>
    </row>
    <row r="80" spans="1:4" ht="114" customHeight="1" x14ac:dyDescent="0.25">
      <c r="A80" s="225" t="s">
        <v>442</v>
      </c>
    </row>
    <row r="89" spans="3:4" x14ac:dyDescent="0.25">
      <c r="C89" t="s">
        <v>1162</v>
      </c>
    </row>
    <row r="95" spans="3:4" x14ac:dyDescent="0.25">
      <c r="D95" s="224"/>
    </row>
    <row r="98" spans="1:4" x14ac:dyDescent="0.25">
      <c r="D98" t="s">
        <v>1163</v>
      </c>
    </row>
    <row r="102" spans="1:4" x14ac:dyDescent="0.25">
      <c r="B102" s="224" t="s">
        <v>1161</v>
      </c>
    </row>
    <row r="106" spans="1:4" x14ac:dyDescent="0.25">
      <c r="A106" s="225" t="s">
        <v>473</v>
      </c>
    </row>
    <row r="117" spans="1:3" ht="45" x14ac:dyDescent="0.25">
      <c r="B117" s="229" t="s">
        <v>1166</v>
      </c>
      <c r="C117" s="227" t="s">
        <v>1167</v>
      </c>
    </row>
    <row r="118" spans="1:3" x14ac:dyDescent="0.25">
      <c r="C118" s="224"/>
    </row>
    <row r="119" spans="1:3" x14ac:dyDescent="0.25">
      <c r="C119" s="31"/>
    </row>
    <row r="120" spans="1:3" x14ac:dyDescent="0.25">
      <c r="A120" s="226" t="s">
        <v>705</v>
      </c>
      <c r="C120" s="31"/>
    </row>
    <row r="131" spans="1:2" ht="30" x14ac:dyDescent="0.25">
      <c r="B131" s="31" t="s">
        <v>1164</v>
      </c>
    </row>
    <row r="134" spans="1:2" x14ac:dyDescent="0.25">
      <c r="A134" s="226" t="s">
        <v>469</v>
      </c>
    </row>
    <row r="145" spans="2:5" x14ac:dyDescent="0.25">
      <c r="B145" s="224" t="s">
        <v>1168</v>
      </c>
    </row>
    <row r="148" spans="2:5" x14ac:dyDescent="0.25">
      <c r="C148" s="224" t="s">
        <v>1169</v>
      </c>
      <c r="E148" s="224" t="s">
        <v>1171</v>
      </c>
    </row>
    <row r="165" spans="1:4" x14ac:dyDescent="0.25">
      <c r="D165" t="s">
        <v>1170</v>
      </c>
    </row>
    <row r="168" spans="1:4" x14ac:dyDescent="0.25">
      <c r="A168" s="100"/>
    </row>
    <row r="169" spans="1:4" x14ac:dyDescent="0.25">
      <c r="A169" s="225" t="s">
        <v>1146</v>
      </c>
    </row>
    <row r="183" spans="3:6" ht="30" x14ac:dyDescent="0.25">
      <c r="C183" s="229" t="s">
        <v>1172</v>
      </c>
      <c r="D183" s="31" t="s">
        <v>1177</v>
      </c>
    </row>
    <row r="184" spans="3:6" x14ac:dyDescent="0.25">
      <c r="F184" s="224" t="s">
        <v>1174</v>
      </c>
    </row>
    <row r="195" spans="1:2" ht="30" x14ac:dyDescent="0.25">
      <c r="B195" s="229" t="s">
        <v>1173</v>
      </c>
    </row>
    <row r="197" spans="1:2" x14ac:dyDescent="0.25">
      <c r="A197" s="225" t="s">
        <v>499</v>
      </c>
    </row>
    <row r="211" spans="1:4" x14ac:dyDescent="0.25">
      <c r="B211" s="224" t="s">
        <v>1175</v>
      </c>
    </row>
    <row r="212" spans="1:4" ht="30" x14ac:dyDescent="0.25">
      <c r="C212" s="229" t="s">
        <v>1176</v>
      </c>
    </row>
    <row r="222" spans="1:4" ht="30" x14ac:dyDescent="0.25">
      <c r="D222" s="31" t="s">
        <v>1165</v>
      </c>
    </row>
    <row r="224" spans="1:4" x14ac:dyDescent="0.25">
      <c r="A224" s="226"/>
    </row>
    <row r="238" spans="2:6" x14ac:dyDescent="0.25">
      <c r="B238" s="224"/>
    </row>
    <row r="239" spans="2:6" x14ac:dyDescent="0.25">
      <c r="C239" s="224"/>
      <c r="D239" s="224"/>
    </row>
    <row r="240" spans="2:6" x14ac:dyDescent="0.25">
      <c r="F240" s="224"/>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17</vt:i4>
      </vt:variant>
      <vt:variant>
        <vt:lpstr>Rangos con nombre</vt:lpstr>
      </vt:variant>
      <vt:variant>
        <vt:i4>4</vt:i4>
      </vt:variant>
    </vt:vector>
  </HeadingPairs>
  <TitlesOfParts>
    <vt:vector size="21" baseType="lpstr">
      <vt:lpstr>Presentación </vt:lpstr>
      <vt:lpstr>Glosario</vt:lpstr>
      <vt:lpstr>IDENTIFICACIÓN</vt:lpstr>
      <vt:lpstr>Equipo de Trabajo</vt:lpstr>
      <vt:lpstr>ASPECTOS ADMINISTRATIVOS</vt:lpstr>
      <vt:lpstr>ASPECTOS DE FUNCIÓN ARCHIVÍSTIC</vt:lpstr>
      <vt:lpstr>SISTEMAS DE INFORMACIÓN</vt:lpstr>
      <vt:lpstr>ASPECTOS DE PRESERVACIÓN</vt:lpstr>
      <vt:lpstr>MEDICIÓN ARCHIVOS DE GESTIÓN</vt:lpstr>
      <vt:lpstr>MEDICIÓN ARCHIVO CENTRAL</vt:lpstr>
      <vt:lpstr>MEDICIÓN FONDO ACUMULADO</vt:lpstr>
      <vt:lpstr>DIAGNOSTICO PROCESOS ARCHIVÍSTI</vt:lpstr>
      <vt:lpstr>DIAGNOSTICO CONSERVACION</vt:lpstr>
      <vt:lpstr>MATRIZ DE ANÁLISIS</vt:lpstr>
      <vt:lpstr>MATRIZ DE ACCIONES </vt:lpstr>
      <vt:lpstr>Formula medición</vt:lpstr>
      <vt:lpstr>GALERIA FOTOFRÁFICA</vt:lpstr>
      <vt:lpstr>Glosario!Área_de_impresión</vt:lpstr>
      <vt:lpstr>IDENTIFICACIÓN!Área_de_impresión</vt:lpstr>
      <vt:lpstr>'MEDICIÓN FONDO ACUMULADO'!Área_de_impresión</vt:lpstr>
      <vt:lpstr>'Presentación '!Área_de_impresión</vt:lpstr>
    </vt:vector>
  </TitlesOfParts>
  <Manager/>
  <Company>Daniel Isaacs Coral</Company>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MODELO DE DIAGNÓSTICO INTEGRAL DE ARCHIVOS</dc:title>
  <dc:subject/>
  <dc:creator>Daniel Isaacs Coral</dc:creator>
  <cp:keywords>Modelo para uso entidades Chocó</cp:keywords>
  <dc:description/>
  <cp:lastModifiedBy>Usuario de Windows</cp:lastModifiedBy>
  <cp:revision/>
  <cp:lastPrinted>2017-08-08T11:58:04Z</cp:lastPrinted>
  <dcterms:created xsi:type="dcterms:W3CDTF">2015-07-04T23:29:07Z</dcterms:created>
  <dcterms:modified xsi:type="dcterms:W3CDTF">2021-10-22T04:17:23Z</dcterms:modified>
  <cp:category/>
  <cp:contentStatus/>
</cp:coreProperties>
</file>