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UIS\Mongrafía\"/>
    </mc:Choice>
  </mc:AlternateContent>
  <xr:revisionPtr revIDLastSave="0" documentId="13_ncr:1_{1EB5DBE2-9AB3-4B44-84C1-68E1FD23F792}" xr6:coauthVersionLast="47" xr6:coauthVersionMax="47" xr10:uidLastSave="{00000000-0000-0000-0000-000000000000}"/>
  <bookViews>
    <workbookView xWindow="-120" yWindow="-120" windowWidth="20730" windowHeight="11760" firstSheet="4" activeTab="8" xr2:uid="{5E06C76E-53BB-4F9D-809A-39D6D4229E2A}"/>
  </bookViews>
  <sheets>
    <sheet name="Autores" sheetId="5" r:id="rId1"/>
    <sheet name="Organizaciones" sheetId="6" r:id="rId2"/>
    <sheet name="paises" sheetId="7" r:id="rId3"/>
    <sheet name="Palabras" sheetId="8" r:id="rId4"/>
    <sheet name="Palabras All" sheetId="9" r:id="rId5"/>
    <sheet name="Citas-Docu" sheetId="10" r:id="rId6"/>
    <sheet name="Citas-Fuente" sheetId="15" r:id="rId7"/>
    <sheet name="Citas-Autor" sheetId="16" r:id="rId8"/>
    <sheet name="Citas-Organizaciones" sheetId="17" r:id="rId9"/>
    <sheet name="Citas-Países" sheetId="1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18" l="1"/>
  <c r="D20" i="18" s="1"/>
  <c r="B24" i="18"/>
  <c r="C24" i="17"/>
  <c r="D23" i="17" s="1"/>
  <c r="B24" i="17"/>
  <c r="D16" i="17"/>
  <c r="D8" i="17"/>
  <c r="B17" i="15"/>
  <c r="C17" i="15"/>
  <c r="C24" i="16"/>
  <c r="D23" i="16"/>
  <c r="D22" i="16"/>
  <c r="D20" i="16"/>
  <c r="B24" i="16"/>
  <c r="C24" i="10"/>
  <c r="D20" i="10" s="1"/>
  <c r="B24" i="10"/>
  <c r="D13" i="10"/>
  <c r="C24" i="9"/>
  <c r="D20" i="9" s="1"/>
  <c r="B24" i="9"/>
  <c r="C24" i="8"/>
  <c r="D20" i="8" s="1"/>
  <c r="B24" i="8"/>
  <c r="D18" i="8"/>
  <c r="D17" i="8"/>
  <c r="D10" i="8"/>
  <c r="D9" i="8"/>
  <c r="D6" i="8"/>
  <c r="D24" i="7"/>
  <c r="E20" i="7" s="1"/>
  <c r="C24" i="7"/>
  <c r="B24" i="7"/>
  <c r="E22" i="7"/>
  <c r="E21" i="7"/>
  <c r="E18" i="7"/>
  <c r="E17" i="7"/>
  <c r="E14" i="7"/>
  <c r="E13" i="7"/>
  <c r="E10" i="7"/>
  <c r="E9" i="7"/>
  <c r="E6" i="7"/>
  <c r="E5" i="7"/>
  <c r="D24" i="6"/>
  <c r="E23" i="6" s="1"/>
  <c r="C24" i="6"/>
  <c r="B24" i="6"/>
  <c r="E22" i="6"/>
  <c r="E21" i="6"/>
  <c r="E20" i="6"/>
  <c r="E18" i="6"/>
  <c r="E17" i="6"/>
  <c r="E16" i="6"/>
  <c r="E14" i="6"/>
  <c r="E13" i="6"/>
  <c r="E12" i="6"/>
  <c r="E10" i="6"/>
  <c r="E9" i="6"/>
  <c r="E8" i="6"/>
  <c r="E6" i="6"/>
  <c r="E5" i="6"/>
  <c r="E4" i="6"/>
  <c r="E21" i="5"/>
  <c r="D24" i="5"/>
  <c r="E14" i="5" s="1"/>
  <c r="C24" i="5"/>
  <c r="B24" i="5"/>
  <c r="E15" i="5"/>
  <c r="E12" i="5"/>
  <c r="E11" i="5"/>
  <c r="E7" i="5"/>
  <c r="E4" i="5"/>
  <c r="D17" i="18" l="1"/>
  <c r="D13" i="18"/>
  <c r="D5" i="18"/>
  <c r="D21" i="18"/>
  <c r="D9" i="18"/>
  <c r="D6" i="18"/>
  <c r="D10" i="18"/>
  <c r="D14" i="18"/>
  <c r="D18" i="18"/>
  <c r="D22" i="18"/>
  <c r="D7" i="18"/>
  <c r="D11" i="18"/>
  <c r="D15" i="18"/>
  <c r="D19" i="18"/>
  <c r="D23" i="18"/>
  <c r="D4" i="18"/>
  <c r="D8" i="18"/>
  <c r="D12" i="18"/>
  <c r="D16" i="18"/>
  <c r="D17" i="17"/>
  <c r="D5" i="17"/>
  <c r="D9" i="17"/>
  <c r="D13" i="17"/>
  <c r="D4" i="17"/>
  <c r="D12" i="17"/>
  <c r="D20" i="17"/>
  <c r="D21" i="17"/>
  <c r="D6" i="17"/>
  <c r="D10" i="17"/>
  <c r="D14" i="17"/>
  <c r="D18" i="17"/>
  <c r="D22" i="17"/>
  <c r="D7" i="17"/>
  <c r="D11" i="17"/>
  <c r="D15" i="17"/>
  <c r="D19" i="17"/>
  <c r="D17" i="10"/>
  <c r="D5" i="10"/>
  <c r="D21" i="10"/>
  <c r="D9" i="10"/>
  <c r="D21" i="16"/>
  <c r="D19" i="16"/>
  <c r="D18" i="16"/>
  <c r="D17" i="16"/>
  <c r="D15" i="16"/>
  <c r="D14" i="16"/>
  <c r="D4" i="16"/>
  <c r="D5" i="16"/>
  <c r="D6" i="16"/>
  <c r="D8" i="16"/>
  <c r="D9" i="16"/>
  <c r="D10" i="16"/>
  <c r="D12" i="16"/>
  <c r="D13" i="16"/>
  <c r="D16" i="16"/>
  <c r="D7" i="16"/>
  <c r="D11" i="16"/>
  <c r="D8" i="15"/>
  <c r="D13" i="15"/>
  <c r="D16" i="15"/>
  <c r="D5" i="15"/>
  <c r="D9" i="15"/>
  <c r="D4" i="15"/>
  <c r="D12" i="15"/>
  <c r="D6" i="15"/>
  <c r="D10" i="15"/>
  <c r="D14" i="15"/>
  <c r="D7" i="15"/>
  <c r="D11" i="15"/>
  <c r="D15" i="15"/>
  <c r="D6" i="10"/>
  <c r="D10" i="10"/>
  <c r="D14" i="10"/>
  <c r="D18" i="10"/>
  <c r="D22" i="10"/>
  <c r="D7" i="10"/>
  <c r="D11" i="10"/>
  <c r="D15" i="10"/>
  <c r="D19" i="10"/>
  <c r="D23" i="10"/>
  <c r="D4" i="10"/>
  <c r="D8" i="10"/>
  <c r="D12" i="10"/>
  <c r="D16" i="10"/>
  <c r="D5" i="9"/>
  <c r="D13" i="9"/>
  <c r="D17" i="9"/>
  <c r="D6" i="9"/>
  <c r="D10" i="9"/>
  <c r="D14" i="9"/>
  <c r="D18" i="9"/>
  <c r="D22" i="9"/>
  <c r="D7" i="9"/>
  <c r="D11" i="9"/>
  <c r="D15" i="9"/>
  <c r="D19" i="9"/>
  <c r="D23" i="9"/>
  <c r="D9" i="9"/>
  <c r="D21" i="9"/>
  <c r="D4" i="9"/>
  <c r="D8" i="9"/>
  <c r="D12" i="9"/>
  <c r="D16" i="9"/>
  <c r="D5" i="8"/>
  <c r="D13" i="8"/>
  <c r="D21" i="8"/>
  <c r="D14" i="8"/>
  <c r="D22" i="8"/>
  <c r="D7" i="8"/>
  <c r="D11" i="8"/>
  <c r="D15" i="8"/>
  <c r="D19" i="8"/>
  <c r="D23" i="8"/>
  <c r="D4" i="8"/>
  <c r="D8" i="8"/>
  <c r="D12" i="8"/>
  <c r="D16" i="8"/>
  <c r="E7" i="7"/>
  <c r="E11" i="7"/>
  <c r="E15" i="7"/>
  <c r="E19" i="7"/>
  <c r="E23" i="7"/>
  <c r="E4" i="7"/>
  <c r="E8" i="7"/>
  <c r="E12" i="7"/>
  <c r="E16" i="7"/>
  <c r="E7" i="6"/>
  <c r="E11" i="6"/>
  <c r="E15" i="6"/>
  <c r="E19" i="6"/>
  <c r="E20" i="5"/>
  <c r="E23" i="5"/>
  <c r="E19" i="5"/>
  <c r="E22" i="5"/>
  <c r="E18" i="5"/>
  <c r="E8" i="5"/>
  <c r="E16" i="5"/>
  <c r="E5" i="5"/>
  <c r="E9" i="5"/>
  <c r="E13" i="5"/>
  <c r="E17" i="5"/>
  <c r="E6" i="5"/>
  <c r="E10" i="5"/>
  <c r="D24" i="18" l="1"/>
  <c r="D24" i="17"/>
  <c r="D24" i="16"/>
  <c r="D17" i="15"/>
  <c r="D24" i="10"/>
  <c r="D24" i="9"/>
  <c r="D24" i="8"/>
  <c r="E24" i="7"/>
  <c r="E24" i="6"/>
  <c r="E24" i="5"/>
</calcChain>
</file>

<file path=xl/sharedStrings.xml><?xml version="1.0" encoding="utf-8"?>
<sst xmlns="http://schemas.openxmlformats.org/spreadsheetml/2006/main" count="256" uniqueCount="185">
  <si>
    <t xml:space="preserve">Total </t>
  </si>
  <si>
    <t>% De participación</t>
  </si>
  <si>
    <t>Australia</t>
  </si>
  <si>
    <t>Total general</t>
  </si>
  <si>
    <r>
      <t>Tabla 1:</t>
    </r>
    <r>
      <rPr>
        <sz val="12"/>
        <rFont val="Arial"/>
      </rPr>
      <t xml:space="preserve"> Autores</t>
    </r>
  </si>
  <si>
    <t>Autor</t>
  </si>
  <si>
    <t>Balthazar, Celso F.</t>
  </si>
  <si>
    <t>Citaciones</t>
  </si>
  <si>
    <t>Documentos</t>
  </si>
  <si>
    <t>Coutinho, Nathalia m.</t>
  </si>
  <si>
    <t>Cruz, Adriano G.</t>
  </si>
  <si>
    <t>Delorme, Mariana M.</t>
  </si>
  <si>
    <t>Duart, Maria Carmela K. H.</t>
  </si>
  <si>
    <t>Freitas, monica Q.</t>
  </si>
  <si>
    <t>Granato, Daniel</t>
  </si>
  <si>
    <t>Guimaraes, Jonas T.</t>
  </si>
  <si>
    <t>Margalho, Larissa P.</t>
  </si>
  <si>
    <t>Pimentel, Tatiana C.</t>
  </si>
  <si>
    <t>Rocha, Ramon S.</t>
  </si>
  <si>
    <t>Santána, Anderson S.</t>
  </si>
  <si>
    <t>Silva, Marcia C.</t>
  </si>
  <si>
    <t>Silva, Ramon</t>
  </si>
  <si>
    <t>Abbas, Zohaib</t>
  </si>
  <si>
    <t>Afzal, Muhammad</t>
  </si>
  <si>
    <t>Ali, Shafagat</t>
  </si>
  <si>
    <t>Alnusairi, Ghalia S. H.</t>
  </si>
  <si>
    <t>El-Esawi, Mohamed A.</t>
  </si>
  <si>
    <t>Khan, Aziz</t>
  </si>
  <si>
    <t>Organización</t>
  </si>
  <si>
    <t>Delft Univ. Technol</t>
  </si>
  <si>
    <t>Fundan Univ.</t>
  </si>
  <si>
    <t>Hohai Univ.</t>
  </si>
  <si>
    <t>Hong Kong Polytech Univ.</t>
  </si>
  <si>
    <t>Lamar Univ.</t>
  </si>
  <si>
    <t>Natl Univ. Singapore</t>
  </si>
  <si>
    <t>Robert bosch GMBH</t>
  </si>
  <si>
    <t>Signify</t>
  </si>
  <si>
    <t>Wollo Univ.</t>
  </si>
  <si>
    <t>Abb Corp. Res. Ctr.</t>
  </si>
  <si>
    <t>Case Western Reserve Univ.</t>
  </si>
  <si>
    <t>China Med. Univ.</t>
  </si>
  <si>
    <t>Cranfield Univ.</t>
  </si>
  <si>
    <t>Creaah</t>
  </si>
  <si>
    <t>Govt Coll Univ.</t>
  </si>
  <si>
    <t>Guangxi bot Garden Med plants</t>
  </si>
  <si>
    <t>Huazhong univ. Sci. &amp; Technol</t>
  </si>
  <si>
    <t>Imperial Coll London</t>
  </si>
  <si>
    <t>Inst Natl Patrimoine Paris</t>
  </si>
  <si>
    <t>Jouf univ</t>
  </si>
  <si>
    <t>País</t>
  </si>
  <si>
    <t>Peoples R. China</t>
  </si>
  <si>
    <t>Italy</t>
  </si>
  <si>
    <t>England</t>
  </si>
  <si>
    <t>USA</t>
  </si>
  <si>
    <t>India</t>
  </si>
  <si>
    <t>Finland</t>
  </si>
  <si>
    <t>Brazil</t>
  </si>
  <si>
    <t>France</t>
  </si>
  <si>
    <t>Spain</t>
  </si>
  <si>
    <t>Germany</t>
  </si>
  <si>
    <t>Canada</t>
  </si>
  <si>
    <t>Netherlands</t>
  </si>
  <si>
    <t>South Korea</t>
  </si>
  <si>
    <t>Sweden</t>
  </si>
  <si>
    <t>Cyprus</t>
  </si>
  <si>
    <t>Taiwan</t>
  </si>
  <si>
    <t>Norway</t>
  </si>
  <si>
    <t>Iran</t>
  </si>
  <si>
    <t>Saudi Arabia</t>
  </si>
  <si>
    <t>Palabra Clave</t>
  </si>
  <si>
    <t>Maintenance</t>
  </si>
  <si>
    <t>Industry 4.0</t>
  </si>
  <si>
    <t>O</t>
  </si>
  <si>
    <t>Industry 4</t>
  </si>
  <si>
    <t>Big Data</t>
  </si>
  <si>
    <t>Management</t>
  </si>
  <si>
    <t>Future</t>
  </si>
  <si>
    <t>Frame work</t>
  </si>
  <si>
    <t>Desing</t>
  </si>
  <si>
    <t>Augmented Reality</t>
  </si>
  <si>
    <t>Predictive maintenance</t>
  </si>
  <si>
    <t>Simulation</t>
  </si>
  <si>
    <t>Technology</t>
  </si>
  <si>
    <t>Internet</t>
  </si>
  <si>
    <t>Internet of things</t>
  </si>
  <si>
    <t>Optimization</t>
  </si>
  <si>
    <t>Technologies</t>
  </si>
  <si>
    <t>Machine learning</t>
  </si>
  <si>
    <t>Systems</t>
  </si>
  <si>
    <t>IOT</t>
  </si>
  <si>
    <t>Ocurrencias</t>
  </si>
  <si>
    <t>Todas Palabras Clave</t>
  </si>
  <si>
    <t>maintenance</t>
  </si>
  <si>
    <t>Digital Twin</t>
  </si>
  <si>
    <t>Monitoring</t>
  </si>
  <si>
    <t>maintenance engineering</t>
  </si>
  <si>
    <t>Sensors</t>
  </si>
  <si>
    <t>Virtual Reality</t>
  </si>
  <si>
    <t>Additive Manufacturing</t>
  </si>
  <si>
    <t>Artificial Intelligence</t>
  </si>
  <si>
    <t>Digitalization</t>
  </si>
  <si>
    <t>Citas</t>
  </si>
  <si>
    <t>Wu</t>
  </si>
  <si>
    <t>Paschou (2020)</t>
  </si>
  <si>
    <t>Kamble (2020)</t>
  </si>
  <si>
    <t>Zhang (2020b)</t>
  </si>
  <si>
    <t>Zheng (2021)</t>
  </si>
  <si>
    <t>Rajput (2020)</t>
  </si>
  <si>
    <t>Hoffmann (2020)</t>
  </si>
  <si>
    <t>Delorme (2020)</t>
  </si>
  <si>
    <t>Di Nardo (2020)</t>
  </si>
  <si>
    <t>Aslam (2020)</t>
  </si>
  <si>
    <t>Rashidi (2020)</t>
  </si>
  <si>
    <t>Garcia-Macias (2020)</t>
  </si>
  <si>
    <t>Wang (2020)</t>
  </si>
  <si>
    <t>Peinado Gonzalo (2020)</t>
  </si>
  <si>
    <t>Pirola (2020)</t>
  </si>
  <si>
    <t>Guo (2020)</t>
  </si>
  <si>
    <t>Park (2020)</t>
  </si>
  <si>
    <t>Chae (2020)</t>
  </si>
  <si>
    <t>Patacas (2020)</t>
  </si>
  <si>
    <t>Jimenez (2020)</t>
  </si>
  <si>
    <t>Fuente</t>
  </si>
  <si>
    <t>Docu</t>
  </si>
  <si>
    <t>Journal of cleaner production</t>
  </si>
  <si>
    <t>Sustainability</t>
  </si>
  <si>
    <t>Journal of manufacturing systems</t>
  </si>
  <si>
    <t>IEEE internet of things journal</t>
  </si>
  <si>
    <t>Applied sciences-basel</t>
  </si>
  <si>
    <t>computers in industry</t>
  </si>
  <si>
    <t>Computers &amp; industrial engineering</t>
  </si>
  <si>
    <t>Infrastructures</t>
  </si>
  <si>
    <t>Journal of quality in maintenance</t>
  </si>
  <si>
    <t>Advanced engineering informatics</t>
  </si>
  <si>
    <t>Energies</t>
  </si>
  <si>
    <t>International Journal of Quality &amp; R.</t>
  </si>
  <si>
    <t>Chen, Mengcheng</t>
  </si>
  <si>
    <t>Jiang, rui</t>
  </si>
  <si>
    <t>Wang, Jun</t>
  </si>
  <si>
    <t>Wang, Xiangyu</t>
  </si>
  <si>
    <t>Wu, Chengke</t>
  </si>
  <si>
    <t>Wu, Peng</t>
  </si>
  <si>
    <t>Paschou, T.</t>
  </si>
  <si>
    <t>Rapaccini, M.</t>
  </si>
  <si>
    <t>Saccani, N.</t>
  </si>
  <si>
    <t>Ghadge, Abhijeet</t>
  </si>
  <si>
    <t>Kamble, Sachin S.</t>
  </si>
  <si>
    <t>Raut, Rakesh</t>
  </si>
  <si>
    <t>Yao, Houjie</t>
  </si>
  <si>
    <t>Zhang, Kai</t>
  </si>
  <si>
    <t>Zhang, Di</t>
  </si>
  <si>
    <t>Zhang, Mingyang</t>
  </si>
  <si>
    <t>Ardolino, Marco</t>
  </si>
  <si>
    <t>Bacchetti, Andrea</t>
  </si>
  <si>
    <t>Adrodegari, F.</t>
  </si>
  <si>
    <t>Gunasekaran, Angappa</t>
  </si>
  <si>
    <t>Univ. Brescia</t>
  </si>
  <si>
    <t>Deft Univ Technol</t>
  </si>
  <si>
    <t>Beihang Univ.</t>
  </si>
  <si>
    <t>Univ. Brimingham</t>
  </si>
  <si>
    <t>Univ. Toronto</t>
  </si>
  <si>
    <t>Western Sydney Univ.</t>
  </si>
  <si>
    <t>Zhejiang Univ.</t>
  </si>
  <si>
    <t>Khalifa Univ.</t>
  </si>
  <si>
    <t>Univ. Cambridge</t>
  </si>
  <si>
    <t>Univ. Michigan</t>
  </si>
  <si>
    <t>Chinese Acad Sci.</t>
  </si>
  <si>
    <t>Chalmers Univ. Technol.</t>
  </si>
  <si>
    <t>Nalt Univ. Singapore</t>
  </si>
  <si>
    <t>Pontificia Univ. Catolica Chile</t>
  </si>
  <si>
    <t>Univ. Twente</t>
  </si>
  <si>
    <t>Univ. Catania</t>
  </si>
  <si>
    <t>Linnaeus Univ</t>
  </si>
  <si>
    <t>Middle East Tech Univ</t>
  </si>
  <si>
    <t>People R. China</t>
  </si>
  <si>
    <t>U Arab Emirates</t>
  </si>
  <si>
    <r>
      <t>Tabla 2:</t>
    </r>
    <r>
      <rPr>
        <sz val="12"/>
        <rFont val="Arial"/>
      </rPr>
      <t xml:space="preserve"> Organizaciones</t>
    </r>
  </si>
  <si>
    <r>
      <t>Tabla 3:</t>
    </r>
    <r>
      <rPr>
        <sz val="12"/>
        <rFont val="Arial"/>
      </rPr>
      <t xml:space="preserve"> Países</t>
    </r>
  </si>
  <si>
    <r>
      <t>Tabla 4:</t>
    </r>
    <r>
      <rPr>
        <sz val="12"/>
        <rFont val="Arial"/>
      </rPr>
      <t xml:space="preserve"> Palabras</t>
    </r>
    <r>
      <rPr>
        <b/>
        <sz val="12"/>
        <rFont val="Arial"/>
      </rPr>
      <t xml:space="preserve"> Clave</t>
    </r>
  </si>
  <si>
    <r>
      <t>Tabla 5: Todas</t>
    </r>
    <r>
      <rPr>
        <sz val="12"/>
        <rFont val="Arial"/>
      </rPr>
      <t xml:space="preserve"> Palabras</t>
    </r>
    <r>
      <rPr>
        <b/>
        <sz val="12"/>
        <rFont val="Arial"/>
      </rPr>
      <t xml:space="preserve"> Clave</t>
    </r>
  </si>
  <si>
    <t>Tabla 6: Documentos - Citas</t>
  </si>
  <si>
    <t>Tabla 7: Citas-fuente</t>
  </si>
  <si>
    <t>Tabla 8: Citas-Autor</t>
  </si>
  <si>
    <t>Tabla 9: Citas-Organizaciones</t>
  </si>
  <si>
    <t>Tabla 10: Citas-Países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</si>
</sst>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</font>
    <font>
      <sz val="12"/>
      <name val="Arial"/>
    </font>
    <font>
      <sz val="8"/>
      <color rgb="FF000000"/>
      <name val="Arial"/>
    </font>
    <font>
      <b/>
      <sz val="8"/>
      <color rgb="FF3F3F3F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Autores!$B$3</c:f>
              <c:strCache>
                <c:ptCount val="1"/>
                <c:pt idx="0">
                  <c:v>Citaciones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Autores!$A$4:$A$23</c:f>
              <c:strCache>
                <c:ptCount val="20"/>
                <c:pt idx="0">
                  <c:v>Balthazar, Celso F.</c:v>
                </c:pt>
                <c:pt idx="1">
                  <c:v>Coutinho, Nathalia m.</c:v>
                </c:pt>
                <c:pt idx="2">
                  <c:v>Cruz, Adriano G.</c:v>
                </c:pt>
                <c:pt idx="3">
                  <c:v>Delorme, Mariana M.</c:v>
                </c:pt>
                <c:pt idx="4">
                  <c:v>Duart, Maria Carmela K. H.</c:v>
                </c:pt>
                <c:pt idx="5">
                  <c:v>Freitas, monica Q.</c:v>
                </c:pt>
                <c:pt idx="6">
                  <c:v>Granato, Daniel</c:v>
                </c:pt>
                <c:pt idx="7">
                  <c:v>Guimaraes, Jonas T.</c:v>
                </c:pt>
                <c:pt idx="8">
                  <c:v>Margalho, Larissa P.</c:v>
                </c:pt>
                <c:pt idx="9">
                  <c:v>Pimentel, Tatiana C.</c:v>
                </c:pt>
                <c:pt idx="10">
                  <c:v>Rocha, Ramon S.</c:v>
                </c:pt>
                <c:pt idx="11">
                  <c:v>Santána, Anderson S.</c:v>
                </c:pt>
                <c:pt idx="12">
                  <c:v>Silva, Marcia C.</c:v>
                </c:pt>
                <c:pt idx="13">
                  <c:v>Silva, Ramon</c:v>
                </c:pt>
                <c:pt idx="14">
                  <c:v>Abbas, Zohaib</c:v>
                </c:pt>
                <c:pt idx="15">
                  <c:v>Afzal, Muhammad</c:v>
                </c:pt>
                <c:pt idx="16">
                  <c:v>Ali, Shafagat</c:v>
                </c:pt>
                <c:pt idx="17">
                  <c:v>Alnusairi, Ghalia S. H.</c:v>
                </c:pt>
                <c:pt idx="18">
                  <c:v>El-Esawi, Mohamed A.</c:v>
                </c:pt>
                <c:pt idx="19">
                  <c:v>Khan, Aziz</c:v>
                </c:pt>
              </c:strCache>
            </c:strRef>
          </c:cat>
          <c:val>
            <c:numRef>
              <c:f>Autores!$B$4:$B$23</c:f>
              <c:numCache>
                <c:formatCode>General</c:formatCode>
                <c:ptCount val="20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16</c:v>
                </c:pt>
                <c:pt idx="12">
                  <c:v>16</c:v>
                </c:pt>
                <c:pt idx="13">
                  <c:v>16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4-4B7A-9066-C3014ED75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85407023"/>
        <c:axId val="1385407439"/>
      </c:barChart>
      <c:catAx>
        <c:axId val="138540702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5407439"/>
        <c:crosses val="autoZero"/>
        <c:auto val="1"/>
        <c:lblAlgn val="ctr"/>
        <c:lblOffset val="100"/>
        <c:noMultiLvlLbl val="0"/>
      </c:catAx>
      <c:valAx>
        <c:axId val="1385407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5407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'Citas-Países'!$C$3</c:f>
              <c:strCache>
                <c:ptCount val="1"/>
                <c:pt idx="0">
                  <c:v>Citaciones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'Citas-Países'!$A$4:$A$23</c:f>
              <c:strCache>
                <c:ptCount val="20"/>
                <c:pt idx="0">
                  <c:v>People R. China</c:v>
                </c:pt>
                <c:pt idx="1">
                  <c:v>Italy</c:v>
                </c:pt>
                <c:pt idx="2">
                  <c:v>England</c:v>
                </c:pt>
                <c:pt idx="3">
                  <c:v>USA</c:v>
                </c:pt>
                <c:pt idx="4">
                  <c:v>Australia</c:v>
                </c:pt>
                <c:pt idx="5">
                  <c:v>India</c:v>
                </c:pt>
                <c:pt idx="6">
                  <c:v>Finland</c:v>
                </c:pt>
                <c:pt idx="7">
                  <c:v>Brazil</c:v>
                </c:pt>
                <c:pt idx="8">
                  <c:v>France</c:v>
                </c:pt>
                <c:pt idx="9">
                  <c:v>Spain</c:v>
                </c:pt>
                <c:pt idx="10">
                  <c:v>Germany</c:v>
                </c:pt>
                <c:pt idx="11">
                  <c:v>Canada</c:v>
                </c:pt>
                <c:pt idx="12">
                  <c:v>Netherlands</c:v>
                </c:pt>
                <c:pt idx="13">
                  <c:v>South Korea</c:v>
                </c:pt>
                <c:pt idx="14">
                  <c:v>Sweden</c:v>
                </c:pt>
                <c:pt idx="15">
                  <c:v>Taiwan</c:v>
                </c:pt>
                <c:pt idx="16">
                  <c:v>Norway</c:v>
                </c:pt>
                <c:pt idx="17">
                  <c:v>Iran</c:v>
                </c:pt>
                <c:pt idx="18">
                  <c:v>Saudi Arabia</c:v>
                </c:pt>
                <c:pt idx="19">
                  <c:v>U Arab Emirates</c:v>
                </c:pt>
              </c:strCache>
            </c:strRef>
          </c:cat>
          <c:val>
            <c:numRef>
              <c:f>'Citas-Países'!$C$4:$C$23</c:f>
              <c:numCache>
                <c:formatCode>General</c:formatCode>
                <c:ptCount val="20"/>
                <c:pt idx="0">
                  <c:v>159</c:v>
                </c:pt>
                <c:pt idx="1">
                  <c:v>113</c:v>
                </c:pt>
                <c:pt idx="2">
                  <c:v>93</c:v>
                </c:pt>
                <c:pt idx="3">
                  <c:v>87</c:v>
                </c:pt>
                <c:pt idx="4">
                  <c:v>68</c:v>
                </c:pt>
                <c:pt idx="5">
                  <c:v>61</c:v>
                </c:pt>
                <c:pt idx="6">
                  <c:v>57</c:v>
                </c:pt>
                <c:pt idx="7">
                  <c:v>53</c:v>
                </c:pt>
                <c:pt idx="8">
                  <c:v>43</c:v>
                </c:pt>
                <c:pt idx="9">
                  <c:v>42</c:v>
                </c:pt>
                <c:pt idx="10">
                  <c:v>32</c:v>
                </c:pt>
                <c:pt idx="11">
                  <c:v>25</c:v>
                </c:pt>
                <c:pt idx="12">
                  <c:v>22</c:v>
                </c:pt>
                <c:pt idx="13">
                  <c:v>22</c:v>
                </c:pt>
                <c:pt idx="14">
                  <c:v>20</c:v>
                </c:pt>
                <c:pt idx="15">
                  <c:v>16</c:v>
                </c:pt>
                <c:pt idx="16">
                  <c:v>16</c:v>
                </c:pt>
                <c:pt idx="17">
                  <c:v>15</c:v>
                </c:pt>
                <c:pt idx="18">
                  <c:v>13</c:v>
                </c:pt>
                <c:pt idx="1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B-4618-AD8C-9FB97BCA7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8518863"/>
        <c:axId val="1308513039"/>
      </c:barChart>
      <c:catAx>
        <c:axId val="130851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13039"/>
        <c:crosses val="autoZero"/>
        <c:auto val="1"/>
        <c:lblAlgn val="ctr"/>
        <c:lblOffset val="100"/>
        <c:noMultiLvlLbl val="0"/>
      </c:catAx>
      <c:valAx>
        <c:axId val="1308513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18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Organizaciones!$B$3</c:f>
              <c:strCache>
                <c:ptCount val="1"/>
                <c:pt idx="0">
                  <c:v>Citaciones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Organizaciones!$A$4:$A$23</c:f>
              <c:strCache>
                <c:ptCount val="20"/>
                <c:pt idx="0">
                  <c:v>Delft Univ. Technol</c:v>
                </c:pt>
                <c:pt idx="1">
                  <c:v>Fundan Univ.</c:v>
                </c:pt>
                <c:pt idx="2">
                  <c:v>Hohai Univ.</c:v>
                </c:pt>
                <c:pt idx="3">
                  <c:v>Hong Kong Polytech Univ.</c:v>
                </c:pt>
                <c:pt idx="4">
                  <c:v>Lamar Univ.</c:v>
                </c:pt>
                <c:pt idx="5">
                  <c:v>Natl Univ. Singapore</c:v>
                </c:pt>
                <c:pt idx="6">
                  <c:v>Robert bosch GMBH</c:v>
                </c:pt>
                <c:pt idx="7">
                  <c:v>Signify</c:v>
                </c:pt>
                <c:pt idx="8">
                  <c:v>Wollo Univ.</c:v>
                </c:pt>
                <c:pt idx="9">
                  <c:v>Abb Corp. Res. Ctr.</c:v>
                </c:pt>
                <c:pt idx="10">
                  <c:v>Case Western Reserve Univ.</c:v>
                </c:pt>
                <c:pt idx="11">
                  <c:v>China Med. Univ.</c:v>
                </c:pt>
                <c:pt idx="12">
                  <c:v>Cranfield Univ.</c:v>
                </c:pt>
                <c:pt idx="13">
                  <c:v>Creaah</c:v>
                </c:pt>
                <c:pt idx="14">
                  <c:v>Govt Coll Univ.</c:v>
                </c:pt>
                <c:pt idx="15">
                  <c:v>Guangxi bot Garden Med plants</c:v>
                </c:pt>
                <c:pt idx="16">
                  <c:v>Huazhong univ. Sci. &amp; Technol</c:v>
                </c:pt>
                <c:pt idx="17">
                  <c:v>Imperial Coll London</c:v>
                </c:pt>
                <c:pt idx="18">
                  <c:v>Inst Natl Patrimoine Paris</c:v>
                </c:pt>
                <c:pt idx="19">
                  <c:v>Jouf univ</c:v>
                </c:pt>
              </c:strCache>
            </c:strRef>
          </c:cat>
          <c:val>
            <c:numRef>
              <c:f>Organizaciones!$B$4:$B$23</c:f>
              <c:numCache>
                <c:formatCode>General</c:formatCode>
                <c:ptCount val="20"/>
                <c:pt idx="0">
                  <c:v>18</c:v>
                </c:pt>
                <c:pt idx="1">
                  <c:v>6</c:v>
                </c:pt>
                <c:pt idx="2">
                  <c:v>10</c:v>
                </c:pt>
                <c:pt idx="3">
                  <c:v>6</c:v>
                </c:pt>
                <c:pt idx="4">
                  <c:v>6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35</c:v>
                </c:pt>
                <c:pt idx="13">
                  <c:v>1</c:v>
                </c:pt>
                <c:pt idx="14">
                  <c:v>5</c:v>
                </c:pt>
                <c:pt idx="15">
                  <c:v>5</c:v>
                </c:pt>
                <c:pt idx="16">
                  <c:v>4</c:v>
                </c:pt>
                <c:pt idx="17">
                  <c:v>4</c:v>
                </c:pt>
                <c:pt idx="18">
                  <c:v>1</c:v>
                </c:pt>
                <c:pt idx="1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B3-4E60-A30D-DB57C0ED8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8500559"/>
        <c:axId val="1308520111"/>
      </c:barChart>
      <c:catAx>
        <c:axId val="1308500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20111"/>
        <c:crosses val="autoZero"/>
        <c:auto val="1"/>
        <c:lblAlgn val="ctr"/>
        <c:lblOffset val="100"/>
        <c:noMultiLvlLbl val="0"/>
      </c:catAx>
      <c:valAx>
        <c:axId val="130852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00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paises!$B$3</c:f>
              <c:strCache>
                <c:ptCount val="1"/>
                <c:pt idx="0">
                  <c:v>Citaciones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paises!$A$4:$A$23</c:f>
              <c:strCache>
                <c:ptCount val="20"/>
                <c:pt idx="0">
                  <c:v>Peoples R. China</c:v>
                </c:pt>
                <c:pt idx="1">
                  <c:v>Italy</c:v>
                </c:pt>
                <c:pt idx="2">
                  <c:v>England</c:v>
                </c:pt>
                <c:pt idx="3">
                  <c:v>USA</c:v>
                </c:pt>
                <c:pt idx="4">
                  <c:v>Australia</c:v>
                </c:pt>
                <c:pt idx="5">
                  <c:v>India</c:v>
                </c:pt>
                <c:pt idx="6">
                  <c:v>Finland</c:v>
                </c:pt>
                <c:pt idx="7">
                  <c:v>Brazil</c:v>
                </c:pt>
                <c:pt idx="8">
                  <c:v>France</c:v>
                </c:pt>
                <c:pt idx="9">
                  <c:v>Spain</c:v>
                </c:pt>
                <c:pt idx="10">
                  <c:v>Germany</c:v>
                </c:pt>
                <c:pt idx="11">
                  <c:v>Canada</c:v>
                </c:pt>
                <c:pt idx="12">
                  <c:v>Netherlands</c:v>
                </c:pt>
                <c:pt idx="13">
                  <c:v>South Korea</c:v>
                </c:pt>
                <c:pt idx="14">
                  <c:v>Sweden</c:v>
                </c:pt>
                <c:pt idx="15">
                  <c:v>Cyprus</c:v>
                </c:pt>
                <c:pt idx="16">
                  <c:v>Taiwan</c:v>
                </c:pt>
                <c:pt idx="17">
                  <c:v>Norway</c:v>
                </c:pt>
                <c:pt idx="18">
                  <c:v>Iran</c:v>
                </c:pt>
                <c:pt idx="19">
                  <c:v>Saudi Arabia</c:v>
                </c:pt>
              </c:strCache>
            </c:strRef>
          </c:cat>
          <c:val>
            <c:numRef>
              <c:f>paises!$B$4:$B$23</c:f>
              <c:numCache>
                <c:formatCode>General</c:formatCode>
                <c:ptCount val="20"/>
                <c:pt idx="0">
                  <c:v>159</c:v>
                </c:pt>
                <c:pt idx="1">
                  <c:v>113</c:v>
                </c:pt>
                <c:pt idx="2">
                  <c:v>93</c:v>
                </c:pt>
                <c:pt idx="3">
                  <c:v>87</c:v>
                </c:pt>
                <c:pt idx="4">
                  <c:v>68</c:v>
                </c:pt>
                <c:pt idx="5">
                  <c:v>61</c:v>
                </c:pt>
                <c:pt idx="6">
                  <c:v>57</c:v>
                </c:pt>
                <c:pt idx="7">
                  <c:v>53</c:v>
                </c:pt>
                <c:pt idx="8">
                  <c:v>43</c:v>
                </c:pt>
                <c:pt idx="9">
                  <c:v>42</c:v>
                </c:pt>
                <c:pt idx="10">
                  <c:v>32</c:v>
                </c:pt>
                <c:pt idx="11">
                  <c:v>25</c:v>
                </c:pt>
                <c:pt idx="12">
                  <c:v>22</c:v>
                </c:pt>
                <c:pt idx="13">
                  <c:v>22</c:v>
                </c:pt>
                <c:pt idx="14">
                  <c:v>20</c:v>
                </c:pt>
                <c:pt idx="15">
                  <c:v>17</c:v>
                </c:pt>
                <c:pt idx="16">
                  <c:v>16</c:v>
                </c:pt>
                <c:pt idx="17">
                  <c:v>16</c:v>
                </c:pt>
                <c:pt idx="18">
                  <c:v>15</c:v>
                </c:pt>
                <c:pt idx="1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5-48C3-B2A0-16CFD9713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8500559"/>
        <c:axId val="1308520111"/>
      </c:barChart>
      <c:catAx>
        <c:axId val="1308500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20111"/>
        <c:crosses val="autoZero"/>
        <c:auto val="1"/>
        <c:lblAlgn val="ctr"/>
        <c:lblOffset val="100"/>
        <c:noMultiLvlLbl val="0"/>
      </c:catAx>
      <c:valAx>
        <c:axId val="130852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00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Palabras!$B$3</c:f>
              <c:strCache>
                <c:ptCount val="1"/>
                <c:pt idx="0">
                  <c:v>Ocurrencias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Palabras!$A$4:$A$23</c:f>
              <c:strCache>
                <c:ptCount val="20"/>
                <c:pt idx="0">
                  <c:v>Maintenance</c:v>
                </c:pt>
                <c:pt idx="1">
                  <c:v>Industry 4.0</c:v>
                </c:pt>
                <c:pt idx="2">
                  <c:v>O</c:v>
                </c:pt>
                <c:pt idx="3">
                  <c:v>Industry 4</c:v>
                </c:pt>
                <c:pt idx="4">
                  <c:v>Big Data</c:v>
                </c:pt>
                <c:pt idx="5">
                  <c:v>Management</c:v>
                </c:pt>
                <c:pt idx="6">
                  <c:v>Future</c:v>
                </c:pt>
                <c:pt idx="7">
                  <c:v>Frame work</c:v>
                </c:pt>
                <c:pt idx="8">
                  <c:v>Desing</c:v>
                </c:pt>
                <c:pt idx="9">
                  <c:v>Augmented Reality</c:v>
                </c:pt>
                <c:pt idx="10">
                  <c:v>Predictive maintenance</c:v>
                </c:pt>
                <c:pt idx="11">
                  <c:v>Simulation</c:v>
                </c:pt>
                <c:pt idx="12">
                  <c:v>Technology</c:v>
                </c:pt>
                <c:pt idx="13">
                  <c:v>Internet</c:v>
                </c:pt>
                <c:pt idx="14">
                  <c:v>Internet of things</c:v>
                </c:pt>
                <c:pt idx="15">
                  <c:v>Optimization</c:v>
                </c:pt>
                <c:pt idx="16">
                  <c:v>Technologies</c:v>
                </c:pt>
                <c:pt idx="17">
                  <c:v>Machine learning</c:v>
                </c:pt>
                <c:pt idx="18">
                  <c:v>Systems</c:v>
                </c:pt>
                <c:pt idx="19">
                  <c:v>IOT</c:v>
                </c:pt>
              </c:strCache>
            </c:strRef>
          </c:cat>
          <c:val>
            <c:numRef>
              <c:f>Palabras!$B$4:$B$23</c:f>
              <c:numCache>
                <c:formatCode>General</c:formatCode>
                <c:ptCount val="20"/>
                <c:pt idx="0">
                  <c:v>24</c:v>
                </c:pt>
                <c:pt idx="1">
                  <c:v>14</c:v>
                </c:pt>
                <c:pt idx="2">
                  <c:v>11</c:v>
                </c:pt>
                <c:pt idx="3">
                  <c:v>11</c:v>
                </c:pt>
                <c:pt idx="4">
                  <c:v>9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0-4BCE-B051-3BABD5581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8500559"/>
        <c:axId val="1308520111"/>
      </c:barChart>
      <c:catAx>
        <c:axId val="1308500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20111"/>
        <c:crosses val="autoZero"/>
        <c:auto val="1"/>
        <c:lblAlgn val="ctr"/>
        <c:lblOffset val="100"/>
        <c:noMultiLvlLbl val="0"/>
      </c:catAx>
      <c:valAx>
        <c:axId val="130852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00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'Palabras All'!$B$3</c:f>
              <c:strCache>
                <c:ptCount val="1"/>
                <c:pt idx="0">
                  <c:v>Ocurrencias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'Palabras All'!$A$4:$A$23</c:f>
              <c:strCache>
                <c:ptCount val="20"/>
                <c:pt idx="0">
                  <c:v>Industry 4</c:v>
                </c:pt>
                <c:pt idx="1">
                  <c:v>maintenance</c:v>
                </c:pt>
                <c:pt idx="2">
                  <c:v>Industry 4.0</c:v>
                </c:pt>
                <c:pt idx="3">
                  <c:v>Internet of things</c:v>
                </c:pt>
                <c:pt idx="4">
                  <c:v>Predictive maintenance</c:v>
                </c:pt>
                <c:pt idx="5">
                  <c:v>Machine learning</c:v>
                </c:pt>
                <c:pt idx="6">
                  <c:v>Augmented Reality</c:v>
                </c:pt>
                <c:pt idx="7">
                  <c:v>IOT</c:v>
                </c:pt>
                <c:pt idx="8">
                  <c:v>Simulation</c:v>
                </c:pt>
                <c:pt idx="9">
                  <c:v>Digital Twin</c:v>
                </c:pt>
                <c:pt idx="10">
                  <c:v>Monitoring</c:v>
                </c:pt>
                <c:pt idx="11">
                  <c:v>maintenance engineering</c:v>
                </c:pt>
                <c:pt idx="12">
                  <c:v>Sensors</c:v>
                </c:pt>
                <c:pt idx="13">
                  <c:v>Virtual Reality</c:v>
                </c:pt>
                <c:pt idx="14">
                  <c:v>Big Data</c:v>
                </c:pt>
                <c:pt idx="15">
                  <c:v>Additive Manufacturing</c:v>
                </c:pt>
                <c:pt idx="16">
                  <c:v>Internet of things</c:v>
                </c:pt>
                <c:pt idx="17">
                  <c:v>Artificial Intelligence</c:v>
                </c:pt>
                <c:pt idx="18">
                  <c:v>Digitalization</c:v>
                </c:pt>
                <c:pt idx="19">
                  <c:v>O</c:v>
                </c:pt>
              </c:strCache>
            </c:strRef>
          </c:cat>
          <c:val>
            <c:numRef>
              <c:f>'Palabras All'!$B$4:$B$23</c:f>
              <c:numCache>
                <c:formatCode>General</c:formatCode>
                <c:ptCount val="20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10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8-4038-B318-B5B937C40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8500559"/>
        <c:axId val="1308520111"/>
      </c:barChart>
      <c:catAx>
        <c:axId val="1308500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20111"/>
        <c:crosses val="autoZero"/>
        <c:auto val="1"/>
        <c:lblAlgn val="ctr"/>
        <c:lblOffset val="100"/>
        <c:tickMarkSkip val="1"/>
        <c:noMultiLvlLbl val="0"/>
      </c:catAx>
      <c:valAx>
        <c:axId val="130852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00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'Citas-Docu'!$B$3</c:f>
              <c:strCache>
                <c:ptCount val="1"/>
                <c:pt idx="0">
                  <c:v>Citas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'Citas-Docu'!$A$4:$A$23</c:f>
              <c:strCache>
                <c:ptCount val="20"/>
                <c:pt idx="0">
                  <c:v>Wu</c:v>
                </c:pt>
                <c:pt idx="1">
                  <c:v>Paschou (2020)</c:v>
                </c:pt>
                <c:pt idx="2">
                  <c:v>Kamble (2020)</c:v>
                </c:pt>
                <c:pt idx="3">
                  <c:v>Zhang (2020b)</c:v>
                </c:pt>
                <c:pt idx="4">
                  <c:v>Zheng (2021)</c:v>
                </c:pt>
                <c:pt idx="5">
                  <c:v>Rajput (2020)</c:v>
                </c:pt>
                <c:pt idx="6">
                  <c:v>Hoffmann (2020)</c:v>
                </c:pt>
                <c:pt idx="7">
                  <c:v>Delorme (2020)</c:v>
                </c:pt>
                <c:pt idx="8">
                  <c:v>Di Nardo (2020)</c:v>
                </c:pt>
                <c:pt idx="9">
                  <c:v>Aslam (2020)</c:v>
                </c:pt>
                <c:pt idx="10">
                  <c:v>Rashidi (2020)</c:v>
                </c:pt>
                <c:pt idx="11">
                  <c:v>Garcia-Macias (2020)</c:v>
                </c:pt>
                <c:pt idx="12">
                  <c:v>Wang (2020)</c:v>
                </c:pt>
                <c:pt idx="13">
                  <c:v>Peinado Gonzalo (2020)</c:v>
                </c:pt>
                <c:pt idx="14">
                  <c:v>Pirola (2020)</c:v>
                </c:pt>
                <c:pt idx="15">
                  <c:v>Guo (2020)</c:v>
                </c:pt>
                <c:pt idx="16">
                  <c:v>Park (2020)</c:v>
                </c:pt>
                <c:pt idx="17">
                  <c:v>Chae (2020)</c:v>
                </c:pt>
                <c:pt idx="18">
                  <c:v>Patacas (2020)</c:v>
                </c:pt>
                <c:pt idx="19">
                  <c:v>Jimenez (2020)</c:v>
                </c:pt>
              </c:strCache>
            </c:strRef>
          </c:cat>
          <c:val>
            <c:numRef>
              <c:f>'Citas-Docu'!$B$4:$B$23</c:f>
              <c:numCache>
                <c:formatCode>General</c:formatCode>
                <c:ptCount val="20"/>
                <c:pt idx="0">
                  <c:v>51</c:v>
                </c:pt>
                <c:pt idx="1">
                  <c:v>32</c:v>
                </c:pt>
                <c:pt idx="2">
                  <c:v>29</c:v>
                </c:pt>
                <c:pt idx="3">
                  <c:v>29</c:v>
                </c:pt>
                <c:pt idx="4">
                  <c:v>27</c:v>
                </c:pt>
                <c:pt idx="5">
                  <c:v>18</c:v>
                </c:pt>
                <c:pt idx="6">
                  <c:v>17</c:v>
                </c:pt>
                <c:pt idx="7">
                  <c:v>16</c:v>
                </c:pt>
                <c:pt idx="8">
                  <c:v>15</c:v>
                </c:pt>
                <c:pt idx="9">
                  <c:v>13</c:v>
                </c:pt>
                <c:pt idx="10">
                  <c:v>12</c:v>
                </c:pt>
                <c:pt idx="11">
                  <c:v>12</c:v>
                </c:pt>
                <c:pt idx="12">
                  <c:v>10</c:v>
                </c:pt>
                <c:pt idx="13">
                  <c:v>10</c:v>
                </c:pt>
                <c:pt idx="14">
                  <c:v>9</c:v>
                </c:pt>
                <c:pt idx="15">
                  <c:v>9</c:v>
                </c:pt>
                <c:pt idx="16">
                  <c:v>8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C-41E3-85F7-24EF17A4F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8500559"/>
        <c:axId val="1308520111"/>
      </c:barChart>
      <c:catAx>
        <c:axId val="1308500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20111"/>
        <c:crosses val="autoZero"/>
        <c:auto val="1"/>
        <c:lblAlgn val="ctr"/>
        <c:lblOffset val="100"/>
        <c:tickMarkSkip val="1"/>
        <c:noMultiLvlLbl val="0"/>
      </c:catAx>
      <c:valAx>
        <c:axId val="130852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00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'Citas-Fuente'!$B$3</c:f>
              <c:strCache>
                <c:ptCount val="1"/>
                <c:pt idx="0">
                  <c:v>Citaciones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'Citas-Fuente'!$A$4:$A$16</c:f>
              <c:strCache>
                <c:ptCount val="13"/>
                <c:pt idx="0">
                  <c:v>Journal of cleaner production</c:v>
                </c:pt>
                <c:pt idx="1">
                  <c:v>Sustainability</c:v>
                </c:pt>
                <c:pt idx="2">
                  <c:v>Journal of manufacturing systems</c:v>
                </c:pt>
                <c:pt idx="3">
                  <c:v>IEEE internet of things journal</c:v>
                </c:pt>
                <c:pt idx="4">
                  <c:v>Applied sciences-basel</c:v>
                </c:pt>
                <c:pt idx="5">
                  <c:v>computers in industry</c:v>
                </c:pt>
                <c:pt idx="6">
                  <c:v>Sensors</c:v>
                </c:pt>
                <c:pt idx="7">
                  <c:v>Computers &amp; industrial engineering</c:v>
                </c:pt>
                <c:pt idx="8">
                  <c:v>Infrastructures</c:v>
                </c:pt>
                <c:pt idx="9">
                  <c:v>Journal of quality in maintenance</c:v>
                </c:pt>
                <c:pt idx="10">
                  <c:v>Advanced engineering informatics</c:v>
                </c:pt>
                <c:pt idx="11">
                  <c:v>Energies</c:v>
                </c:pt>
                <c:pt idx="12">
                  <c:v>International Journal of Quality &amp; R.</c:v>
                </c:pt>
              </c:strCache>
            </c:strRef>
          </c:cat>
          <c:val>
            <c:numRef>
              <c:f>'Citas-Fuente'!$B$4:$B$16</c:f>
              <c:numCache>
                <c:formatCode>General</c:formatCode>
                <c:ptCount val="13"/>
                <c:pt idx="0">
                  <c:v>31</c:v>
                </c:pt>
                <c:pt idx="1">
                  <c:v>28</c:v>
                </c:pt>
                <c:pt idx="2">
                  <c:v>26</c:v>
                </c:pt>
                <c:pt idx="3">
                  <c:v>20</c:v>
                </c:pt>
                <c:pt idx="4">
                  <c:v>17</c:v>
                </c:pt>
                <c:pt idx="5">
                  <c:v>14</c:v>
                </c:pt>
                <c:pt idx="6">
                  <c:v>12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6</c:v>
                </c:pt>
                <c:pt idx="11">
                  <c:v>6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09-4CA6-9773-3BB2EFE6D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8500559"/>
        <c:axId val="1308520111"/>
      </c:barChart>
      <c:catAx>
        <c:axId val="1308500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20111"/>
        <c:crosses val="autoZero"/>
        <c:auto val="1"/>
        <c:lblAlgn val="ctr"/>
        <c:lblOffset val="100"/>
        <c:tickMarkSkip val="1"/>
        <c:noMultiLvlLbl val="0"/>
      </c:catAx>
      <c:valAx>
        <c:axId val="13085201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00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'Citas-Autor'!$C$3</c:f>
              <c:strCache>
                <c:ptCount val="1"/>
                <c:pt idx="0">
                  <c:v>Citaciones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'Citas-Autor'!$A$4:$A$23</c:f>
              <c:strCache>
                <c:ptCount val="20"/>
                <c:pt idx="0">
                  <c:v>Chen, Mengcheng</c:v>
                </c:pt>
                <c:pt idx="1">
                  <c:v>Jiang, rui</c:v>
                </c:pt>
                <c:pt idx="2">
                  <c:v>Wang, Jun</c:v>
                </c:pt>
                <c:pt idx="3">
                  <c:v>Wang, Xiangyu</c:v>
                </c:pt>
                <c:pt idx="4">
                  <c:v>Wu, Chengke</c:v>
                </c:pt>
                <c:pt idx="5">
                  <c:v>Wu, Peng</c:v>
                </c:pt>
                <c:pt idx="6">
                  <c:v>Adrodegari, F.</c:v>
                </c:pt>
                <c:pt idx="7">
                  <c:v>Paschou, T.</c:v>
                </c:pt>
                <c:pt idx="8">
                  <c:v>Rapaccini, M.</c:v>
                </c:pt>
                <c:pt idx="9">
                  <c:v>Saccani, N.</c:v>
                </c:pt>
                <c:pt idx="10">
                  <c:v>Ghadge, Abhijeet</c:v>
                </c:pt>
                <c:pt idx="11">
                  <c:v>Gunasekaran, Angappa</c:v>
                </c:pt>
                <c:pt idx="12">
                  <c:v>Kamble, Sachin S.</c:v>
                </c:pt>
                <c:pt idx="13">
                  <c:v>Raut, Rakesh</c:v>
                </c:pt>
                <c:pt idx="14">
                  <c:v>Yao, Houjie</c:v>
                </c:pt>
                <c:pt idx="15">
                  <c:v>Zhang, Di</c:v>
                </c:pt>
                <c:pt idx="16">
                  <c:v>Zhang, Kai</c:v>
                </c:pt>
                <c:pt idx="17">
                  <c:v>Zhang, Mingyang</c:v>
                </c:pt>
                <c:pt idx="18">
                  <c:v>Ardolino, Marco</c:v>
                </c:pt>
                <c:pt idx="19">
                  <c:v>Bacchetti, Andrea</c:v>
                </c:pt>
              </c:strCache>
            </c:strRef>
          </c:cat>
          <c:val>
            <c:numRef>
              <c:f>'Citas-Autor'!$C$4:$C$23</c:f>
              <c:numCache>
                <c:formatCode>General</c:formatCode>
                <c:ptCount val="20"/>
                <c:pt idx="0">
                  <c:v>51</c:v>
                </c:pt>
                <c:pt idx="1">
                  <c:v>51</c:v>
                </c:pt>
                <c:pt idx="2">
                  <c:v>51</c:v>
                </c:pt>
                <c:pt idx="3">
                  <c:v>51</c:v>
                </c:pt>
                <c:pt idx="4">
                  <c:v>51</c:v>
                </c:pt>
                <c:pt idx="5">
                  <c:v>51</c:v>
                </c:pt>
                <c:pt idx="6">
                  <c:v>32</c:v>
                </c:pt>
                <c:pt idx="7">
                  <c:v>32</c:v>
                </c:pt>
                <c:pt idx="8">
                  <c:v>32</c:v>
                </c:pt>
                <c:pt idx="9">
                  <c:v>32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27</c:v>
                </c:pt>
                <c:pt idx="19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E-4502-99A5-086B0B7DF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8518863"/>
        <c:axId val="1308513039"/>
      </c:barChart>
      <c:catAx>
        <c:axId val="130851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13039"/>
        <c:crosses val="autoZero"/>
        <c:auto val="1"/>
        <c:lblAlgn val="ctr"/>
        <c:lblOffset val="100"/>
        <c:noMultiLvlLbl val="0"/>
      </c:catAx>
      <c:valAx>
        <c:axId val="1308513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18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'Citas-Organizaciones'!$C$3</c:f>
              <c:strCache>
                <c:ptCount val="1"/>
                <c:pt idx="0">
                  <c:v>Citaciones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'Citas-Organizaciones'!$A$4:$A$23</c:f>
              <c:strCache>
                <c:ptCount val="20"/>
                <c:pt idx="0">
                  <c:v>Univ. Brescia</c:v>
                </c:pt>
                <c:pt idx="1">
                  <c:v>Cranfield Univ.</c:v>
                </c:pt>
                <c:pt idx="2">
                  <c:v>Deft Univ Technol</c:v>
                </c:pt>
                <c:pt idx="3">
                  <c:v>Beihang Univ.</c:v>
                </c:pt>
                <c:pt idx="4">
                  <c:v>Univ. Brimingham</c:v>
                </c:pt>
                <c:pt idx="5">
                  <c:v>Univ. Toronto</c:v>
                </c:pt>
                <c:pt idx="6">
                  <c:v>Western Sydney Univ.</c:v>
                </c:pt>
                <c:pt idx="7">
                  <c:v>Hohai Univ.</c:v>
                </c:pt>
                <c:pt idx="8">
                  <c:v>Zhejiang Univ.</c:v>
                </c:pt>
                <c:pt idx="9">
                  <c:v>Khalifa Univ.</c:v>
                </c:pt>
                <c:pt idx="10">
                  <c:v>Univ. Cambridge</c:v>
                </c:pt>
                <c:pt idx="11">
                  <c:v>Univ. Michigan</c:v>
                </c:pt>
                <c:pt idx="12">
                  <c:v>Chinese Acad Sci.</c:v>
                </c:pt>
                <c:pt idx="13">
                  <c:v>Chalmers Univ. Technol.</c:v>
                </c:pt>
                <c:pt idx="14">
                  <c:v>Nalt Univ. Singapore</c:v>
                </c:pt>
                <c:pt idx="15">
                  <c:v>Pontificia Univ. Catolica Chile</c:v>
                </c:pt>
                <c:pt idx="16">
                  <c:v>Univ. Twente</c:v>
                </c:pt>
                <c:pt idx="17">
                  <c:v>Univ. Catania</c:v>
                </c:pt>
                <c:pt idx="18">
                  <c:v>Linnaeus Univ</c:v>
                </c:pt>
                <c:pt idx="19">
                  <c:v>Middle East Tech Univ</c:v>
                </c:pt>
              </c:strCache>
            </c:strRef>
          </c:cat>
          <c:val>
            <c:numRef>
              <c:f>'Citas-Organizaciones'!$C$4:$C$23</c:f>
              <c:numCache>
                <c:formatCode>General</c:formatCode>
                <c:ptCount val="20"/>
                <c:pt idx="0">
                  <c:v>51</c:v>
                </c:pt>
                <c:pt idx="1">
                  <c:v>51</c:v>
                </c:pt>
                <c:pt idx="2">
                  <c:v>51</c:v>
                </c:pt>
                <c:pt idx="3">
                  <c:v>51</c:v>
                </c:pt>
                <c:pt idx="4">
                  <c:v>51</c:v>
                </c:pt>
                <c:pt idx="5">
                  <c:v>51</c:v>
                </c:pt>
                <c:pt idx="6">
                  <c:v>32</c:v>
                </c:pt>
                <c:pt idx="7">
                  <c:v>32</c:v>
                </c:pt>
                <c:pt idx="8">
                  <c:v>32</c:v>
                </c:pt>
                <c:pt idx="9">
                  <c:v>32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27</c:v>
                </c:pt>
                <c:pt idx="19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4-4CEF-88A8-AA43C72EF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08518863"/>
        <c:axId val="1308513039"/>
      </c:barChart>
      <c:catAx>
        <c:axId val="1308518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13039"/>
        <c:crosses val="autoZero"/>
        <c:auto val="1"/>
        <c:lblAlgn val="ctr"/>
        <c:lblOffset val="100"/>
        <c:noMultiLvlLbl val="0"/>
      </c:catAx>
      <c:valAx>
        <c:axId val="1308513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8518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157161</xdr:rowOff>
    </xdr:from>
    <xdr:to>
      <xdr:col>14</xdr:col>
      <xdr:colOff>371475</xdr:colOff>
      <xdr:row>28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00AC30-870A-6D3D-2B92-FC97E1B6A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119061</xdr:rowOff>
    </xdr:from>
    <xdr:to>
      <xdr:col>13</xdr:col>
      <xdr:colOff>371475</xdr:colOff>
      <xdr:row>34</xdr:row>
      <xdr:rowOff>95249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700DE8-5F57-4D14-B406-B94C04926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23812</xdr:rowOff>
    </xdr:from>
    <xdr:to>
      <xdr:col>14</xdr:col>
      <xdr:colOff>381000</xdr:colOff>
      <xdr:row>23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BD67D3-D198-9201-DFA8-0ABB36E924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1</xdr:row>
      <xdr:rowOff>119062</xdr:rowOff>
    </xdr:from>
    <xdr:to>
      <xdr:col>14</xdr:col>
      <xdr:colOff>361950</xdr:colOff>
      <xdr:row>22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3FE7AD-4FE4-4CE2-A0CF-9459AF24C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119062</xdr:rowOff>
    </xdr:from>
    <xdr:to>
      <xdr:col>13</xdr:col>
      <xdr:colOff>361950</xdr:colOff>
      <xdr:row>22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DD9FF6-6230-4095-979A-50D6D2D9A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119062</xdr:rowOff>
    </xdr:from>
    <xdr:to>
      <xdr:col>13</xdr:col>
      <xdr:colOff>361950</xdr:colOff>
      <xdr:row>28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DCB4974-1FD0-4A30-8EC3-A72415E62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119062</xdr:rowOff>
    </xdr:from>
    <xdr:to>
      <xdr:col>13</xdr:col>
      <xdr:colOff>361950</xdr:colOff>
      <xdr:row>38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4439D3-14C1-4742-8251-1FBE65493E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352425</xdr:colOff>
      <xdr:row>1</xdr:row>
      <xdr:rowOff>119062</xdr:rowOff>
    </xdr:from>
    <xdr:to>
      <xdr:col>13</xdr:col>
      <xdr:colOff>361950</xdr:colOff>
      <xdr:row>31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B40EC3-F576-4C6D-B52D-DF9A9F4AB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119061</xdr:rowOff>
    </xdr:from>
    <xdr:to>
      <xdr:col>13</xdr:col>
      <xdr:colOff>371475</xdr:colOff>
      <xdr:row>34</xdr:row>
      <xdr:rowOff>95249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1C66CD3-6D69-450E-F838-CADB9C74D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119061</xdr:rowOff>
    </xdr:from>
    <xdr:to>
      <xdr:col>13</xdr:col>
      <xdr:colOff>371475</xdr:colOff>
      <xdr:row>34</xdr:row>
      <xdr:rowOff>95249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7EB1FB5-11A8-4FB8-88E4-5203C5D7F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684F-FE72-428F-81BC-0BDF2E4C5CC6}">
  <dimension ref="A1:Y86"/>
  <sheetViews>
    <sheetView workbookViewId="0">
      <selection activeCell="R10" sqref="R10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10.42578125" customWidth="1"/>
    <col min="4" max="4" width="6" customWidth="1"/>
    <col min="5" max="5" width="9.7109375" customWidth="1"/>
    <col min="6" max="6" width="5.42578125" customWidth="1"/>
    <col min="7" max="7" width="8.42578125" customWidth="1"/>
    <col min="8" max="8" width="8.5703125" customWidth="1"/>
    <col min="9" max="9" width="6.85546875" customWidth="1"/>
    <col min="10" max="10" width="10" customWidth="1"/>
    <col min="11" max="11" width="9.28515625" customWidth="1"/>
    <col min="12" max="12" width="6.5703125" customWidth="1"/>
    <col min="13" max="13" width="7.28515625" customWidth="1"/>
    <col min="14" max="14" width="6" customWidth="1"/>
    <col min="15" max="15" width="7" customWidth="1"/>
    <col min="16" max="16" width="4.5703125" customWidth="1"/>
    <col min="17" max="17" width="5.140625" customWidth="1"/>
    <col min="18" max="18" width="7.5703125" customWidth="1"/>
    <col min="19" max="19" width="7.140625" customWidth="1"/>
    <col min="20" max="20" width="11" customWidth="1"/>
    <col min="21" max="21" width="6.7109375" customWidth="1"/>
    <col min="22" max="22" width="10.140625" customWidth="1"/>
    <col min="23" max="23" width="7.5703125" customWidth="1"/>
    <col min="24" max="24" width="10.28515625" customWidth="1"/>
    <col min="25" max="25" width="8.5703125" customWidth="1"/>
  </cols>
  <sheetData>
    <row r="1" spans="1:25" ht="24" customHeight="1" x14ac:dyDescent="0.25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.75" customHeight="1" x14ac:dyDescent="0.25">
      <c r="A3" s="3" t="s">
        <v>5</v>
      </c>
      <c r="B3" s="3" t="s">
        <v>7</v>
      </c>
      <c r="C3" s="3" t="s">
        <v>8</v>
      </c>
      <c r="D3" s="3" t="s">
        <v>0</v>
      </c>
      <c r="E3" s="3" t="s">
        <v>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9.75" customHeight="1" x14ac:dyDescent="0.25">
      <c r="A4" s="5" t="s">
        <v>6</v>
      </c>
      <c r="B4" s="6">
        <v>16</v>
      </c>
      <c r="C4" s="6">
        <v>1</v>
      </c>
      <c r="D4" s="6">
        <v>16</v>
      </c>
      <c r="E4" s="7">
        <f>D4/$D$24</f>
        <v>6.2992125984251968E-2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9.75" customHeight="1" x14ac:dyDescent="0.25">
      <c r="A5" s="5" t="s">
        <v>9</v>
      </c>
      <c r="B5" s="6">
        <v>16</v>
      </c>
      <c r="C5" s="6">
        <v>1</v>
      </c>
      <c r="D5" s="6">
        <v>16</v>
      </c>
      <c r="E5" s="7">
        <f>D5/$D$24</f>
        <v>6.2992125984251968E-2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9.75" customHeight="1" x14ac:dyDescent="0.25">
      <c r="A6" s="5" t="s">
        <v>10</v>
      </c>
      <c r="B6" s="6">
        <v>16</v>
      </c>
      <c r="C6" s="6">
        <v>1</v>
      </c>
      <c r="D6" s="6">
        <v>16</v>
      </c>
      <c r="E6" s="7">
        <f>D6/$D$24</f>
        <v>6.2992125984251968E-2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9.75" customHeight="1" x14ac:dyDescent="0.25">
      <c r="A7" s="5" t="s">
        <v>11</v>
      </c>
      <c r="B7" s="6">
        <v>16</v>
      </c>
      <c r="C7" s="6">
        <v>1</v>
      </c>
      <c r="D7" s="6">
        <v>16</v>
      </c>
      <c r="E7" s="7">
        <f>D7/$D$24</f>
        <v>6.2992125984251968E-2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9.75" customHeight="1" x14ac:dyDescent="0.25">
      <c r="A8" s="5" t="s">
        <v>12</v>
      </c>
      <c r="B8" s="6">
        <v>16</v>
      </c>
      <c r="C8" s="6">
        <v>1</v>
      </c>
      <c r="D8" s="6">
        <v>16</v>
      </c>
      <c r="E8" s="7">
        <f>D8/$D$24</f>
        <v>6.2992125984251968E-2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9.75" customHeight="1" x14ac:dyDescent="0.25">
      <c r="A9" s="5" t="s">
        <v>13</v>
      </c>
      <c r="B9" s="6">
        <v>16</v>
      </c>
      <c r="C9" s="6">
        <v>1</v>
      </c>
      <c r="D9" s="6">
        <v>16</v>
      </c>
      <c r="E9" s="7">
        <f>D9/$D$24</f>
        <v>6.2992125984251968E-2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9.75" customHeight="1" x14ac:dyDescent="0.25">
      <c r="A10" s="5" t="s">
        <v>14</v>
      </c>
      <c r="B10" s="6">
        <v>16</v>
      </c>
      <c r="C10" s="6">
        <v>1</v>
      </c>
      <c r="D10" s="6">
        <v>16</v>
      </c>
      <c r="E10" s="7">
        <f>D10/$D$24</f>
        <v>6.2992125984251968E-2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9.75" customHeight="1" x14ac:dyDescent="0.25">
      <c r="A11" s="5" t="s">
        <v>15</v>
      </c>
      <c r="B11" s="6">
        <v>16</v>
      </c>
      <c r="C11" s="6">
        <v>1</v>
      </c>
      <c r="D11" s="6">
        <v>16</v>
      </c>
      <c r="E11" s="7">
        <f>D11/$D$24</f>
        <v>6.2992125984251968E-2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9.75" customHeight="1" x14ac:dyDescent="0.25">
      <c r="A12" s="5" t="s">
        <v>16</v>
      </c>
      <c r="B12" s="6">
        <v>16</v>
      </c>
      <c r="C12" s="6">
        <v>1</v>
      </c>
      <c r="D12" s="6">
        <v>16</v>
      </c>
      <c r="E12" s="7">
        <f>D12/$D$24</f>
        <v>6.2992125984251968E-2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9.75" customHeight="1" x14ac:dyDescent="0.25">
      <c r="A13" s="5" t="s">
        <v>17</v>
      </c>
      <c r="B13" s="6">
        <v>16</v>
      </c>
      <c r="C13" s="6">
        <v>1</v>
      </c>
      <c r="D13" s="6">
        <v>16</v>
      </c>
      <c r="E13" s="7">
        <f>D13/$D$24</f>
        <v>6.2992125984251968E-2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9.75" customHeight="1" x14ac:dyDescent="0.25">
      <c r="A14" s="5" t="s">
        <v>18</v>
      </c>
      <c r="B14" s="6">
        <v>16</v>
      </c>
      <c r="C14" s="6">
        <v>1</v>
      </c>
      <c r="D14" s="6">
        <v>16</v>
      </c>
      <c r="E14" s="7">
        <f>D14/$D$24</f>
        <v>6.2992125984251968E-2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9.75" customHeight="1" x14ac:dyDescent="0.25">
      <c r="A15" s="5" t="s">
        <v>19</v>
      </c>
      <c r="B15" s="6">
        <v>16</v>
      </c>
      <c r="C15" s="6">
        <v>1</v>
      </c>
      <c r="D15" s="6">
        <v>16</v>
      </c>
      <c r="E15" s="7">
        <f>D15/$D$24</f>
        <v>6.2992125984251968E-2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9.75" customHeight="1" x14ac:dyDescent="0.25">
      <c r="A16" s="5" t="s">
        <v>20</v>
      </c>
      <c r="B16" s="6">
        <v>16</v>
      </c>
      <c r="C16" s="6">
        <v>1</v>
      </c>
      <c r="D16" s="6">
        <v>16</v>
      </c>
      <c r="E16" s="7">
        <f>D16/$D$24</f>
        <v>6.2992125984251968E-2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9.75" customHeight="1" thickBot="1" x14ac:dyDescent="0.3">
      <c r="A17" s="5" t="s">
        <v>21</v>
      </c>
      <c r="B17" s="6">
        <v>16</v>
      </c>
      <c r="C17" s="6">
        <v>1</v>
      </c>
      <c r="D17" s="6">
        <v>16</v>
      </c>
      <c r="E17" s="7">
        <f>D17/$D$24</f>
        <v>6.2992125984251968E-2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9.75" customHeight="1" x14ac:dyDescent="0.25">
      <c r="A18" s="5" t="s">
        <v>22</v>
      </c>
      <c r="B18" s="6">
        <v>5</v>
      </c>
      <c r="C18" s="6">
        <v>1</v>
      </c>
      <c r="D18" s="6">
        <v>5</v>
      </c>
      <c r="E18" s="7">
        <f>D18/$D$24</f>
        <v>1.968503937007874E-2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9.75" customHeight="1" x14ac:dyDescent="0.25">
      <c r="A19" s="5" t="s">
        <v>23</v>
      </c>
      <c r="B19" s="6">
        <v>5</v>
      </c>
      <c r="C19" s="6">
        <v>1</v>
      </c>
      <c r="D19" s="6">
        <v>5</v>
      </c>
      <c r="E19" s="7">
        <f>D19/$D$24</f>
        <v>1.968503937007874E-2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9.75" customHeight="1" x14ac:dyDescent="0.25">
      <c r="A20" s="5" t="s">
        <v>24</v>
      </c>
      <c r="B20" s="6">
        <v>5</v>
      </c>
      <c r="C20" s="6">
        <v>1</v>
      </c>
      <c r="D20" s="6">
        <v>5</v>
      </c>
      <c r="E20" s="7">
        <f>D20/$D$24</f>
        <v>1.968503937007874E-2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9.75" customHeight="1" x14ac:dyDescent="0.25">
      <c r="A21" s="5" t="s">
        <v>25</v>
      </c>
      <c r="B21" s="6">
        <v>5</v>
      </c>
      <c r="C21" s="6">
        <v>1</v>
      </c>
      <c r="D21" s="6">
        <v>5</v>
      </c>
      <c r="E21" s="7">
        <f>D21/$D$24</f>
        <v>1.968503937007874E-2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9.75" customHeight="1" x14ac:dyDescent="0.25">
      <c r="A22" s="5" t="s">
        <v>26</v>
      </c>
      <c r="B22" s="6">
        <v>5</v>
      </c>
      <c r="C22" s="6">
        <v>1</v>
      </c>
      <c r="D22" s="6">
        <v>5</v>
      </c>
      <c r="E22" s="7">
        <f>D22/$D$24</f>
        <v>1.968503937007874E-2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9.75" customHeight="1" thickBot="1" x14ac:dyDescent="0.3">
      <c r="A23" s="5" t="s">
        <v>27</v>
      </c>
      <c r="B23" s="6">
        <v>5</v>
      </c>
      <c r="C23" s="6">
        <v>1</v>
      </c>
      <c r="D23" s="6">
        <v>5</v>
      </c>
      <c r="E23" s="7">
        <f>D23/$D$24</f>
        <v>1.968503937007874E-2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9.75" customHeight="1" thickBot="1" x14ac:dyDescent="0.3">
      <c r="A24" s="8" t="s">
        <v>3</v>
      </c>
      <c r="B24" s="9">
        <f>SUM(B4:B23)</f>
        <v>254</v>
      </c>
      <c r="C24" s="9">
        <f>SUM(C4:C23)</f>
        <v>20</v>
      </c>
      <c r="D24" s="9">
        <f>SUM(D4:D23)</f>
        <v>254</v>
      </c>
      <c r="E24" s="10">
        <f>SUM(E4:E23)</f>
        <v>0.99999999999999978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9.75" customHeight="1" x14ac:dyDescent="0.2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9.75" customHeight="1" x14ac:dyDescent="0.25">
      <c r="A63" s="4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9.75" customHeight="1" x14ac:dyDescent="0.25">
      <c r="A64" s="4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9.75" customHeight="1" x14ac:dyDescent="0.25">
      <c r="A65" s="4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9.75" customHeight="1" x14ac:dyDescent="0.2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9.75" customHeight="1" x14ac:dyDescent="0.25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9.75" customHeigh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9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9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9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9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9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9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9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C35DA-F4E8-4C9C-BCF9-A23B1ECF370D}">
  <dimension ref="A1:X86"/>
  <sheetViews>
    <sheetView workbookViewId="0">
      <selection activeCell="A2" sqref="A2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6" customWidth="1"/>
    <col min="4" max="4" width="9.7109375" customWidth="1"/>
    <col min="5" max="5" width="5.42578125" customWidth="1"/>
    <col min="6" max="6" width="8.42578125" customWidth="1"/>
    <col min="7" max="7" width="8.5703125" customWidth="1"/>
    <col min="8" max="8" width="6.85546875" customWidth="1"/>
    <col min="9" max="9" width="10" customWidth="1"/>
    <col min="10" max="10" width="9.28515625" customWidth="1"/>
    <col min="11" max="11" width="6.5703125" customWidth="1"/>
    <col min="12" max="12" width="7.28515625" customWidth="1"/>
    <col min="13" max="13" width="6" customWidth="1"/>
    <col min="14" max="14" width="7" customWidth="1"/>
    <col min="15" max="15" width="4.5703125" customWidth="1"/>
    <col min="16" max="16" width="5.140625" customWidth="1"/>
    <col min="17" max="17" width="7.5703125" customWidth="1"/>
    <col min="18" max="18" width="7.140625" customWidth="1"/>
    <col min="19" max="19" width="11" customWidth="1"/>
    <col min="20" max="20" width="6.7109375" customWidth="1"/>
    <col min="21" max="21" width="10.140625" customWidth="1"/>
    <col min="22" max="22" width="7.5703125" customWidth="1"/>
    <col min="23" max="23" width="10.28515625" customWidth="1"/>
    <col min="24" max="24" width="8.5703125" customWidth="1"/>
  </cols>
  <sheetData>
    <row r="1" spans="1:24" ht="24" customHeight="1" x14ac:dyDescent="0.25">
      <c r="A1" s="1" t="s">
        <v>184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.75" customHeight="1" x14ac:dyDescent="0.25">
      <c r="A3" s="3" t="s">
        <v>49</v>
      </c>
      <c r="B3" s="3" t="s">
        <v>123</v>
      </c>
      <c r="C3" s="3" t="s">
        <v>7</v>
      </c>
      <c r="D3" s="3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9.75" customHeight="1" x14ac:dyDescent="0.25">
      <c r="A4" s="5" t="s">
        <v>174</v>
      </c>
      <c r="B4" s="6">
        <v>25</v>
      </c>
      <c r="C4" s="6">
        <v>159</v>
      </c>
      <c r="D4" s="7">
        <f>C4/$C$24</f>
        <v>0.16476683937823836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9.75" customHeight="1" x14ac:dyDescent="0.25">
      <c r="A5" s="5" t="s">
        <v>51</v>
      </c>
      <c r="B5" s="6">
        <v>12</v>
      </c>
      <c r="C5" s="6">
        <v>113</v>
      </c>
      <c r="D5" s="7">
        <f>C5/$C$24</f>
        <v>0.11709844559585492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9.75" customHeight="1" x14ac:dyDescent="0.25">
      <c r="A6" s="5" t="s">
        <v>52</v>
      </c>
      <c r="B6" s="6">
        <v>17</v>
      </c>
      <c r="C6" s="6">
        <v>93</v>
      </c>
      <c r="D6" s="7">
        <f>C6/$C$24</f>
        <v>9.6373056994818657E-2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9.75" customHeight="1" x14ac:dyDescent="0.25">
      <c r="A7" s="5" t="s">
        <v>53</v>
      </c>
      <c r="B7" s="6">
        <v>22</v>
      </c>
      <c r="C7" s="6">
        <v>87</v>
      </c>
      <c r="D7" s="7">
        <f>C7/$C$24</f>
        <v>9.0155440414507779E-2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9.75" customHeight="1" x14ac:dyDescent="0.25">
      <c r="A8" s="5" t="s">
        <v>2</v>
      </c>
      <c r="B8" s="6">
        <v>6</v>
      </c>
      <c r="C8" s="6">
        <v>68</v>
      </c>
      <c r="D8" s="7">
        <f>C8/$C$24</f>
        <v>7.0466321243523311E-2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9.75" customHeight="1" x14ac:dyDescent="0.25">
      <c r="A9" s="5" t="s">
        <v>54</v>
      </c>
      <c r="B9" s="6">
        <v>10</v>
      </c>
      <c r="C9" s="6">
        <v>61</v>
      </c>
      <c r="D9" s="7">
        <f>C9/$C$24</f>
        <v>6.3212435233160627E-2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9.75" customHeight="1" x14ac:dyDescent="0.25">
      <c r="A10" s="5" t="s">
        <v>55</v>
      </c>
      <c r="B10" s="6">
        <v>4</v>
      </c>
      <c r="C10" s="6">
        <v>57</v>
      </c>
      <c r="D10" s="7">
        <f>C10/$C$24</f>
        <v>5.9067357512953368E-2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9.75" customHeight="1" x14ac:dyDescent="0.25">
      <c r="A11" s="5" t="s">
        <v>56</v>
      </c>
      <c r="B11" s="6">
        <v>13</v>
      </c>
      <c r="C11" s="6">
        <v>53</v>
      </c>
      <c r="D11" s="7">
        <f>C11/$C$24</f>
        <v>5.4922279792746116E-2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25">
      <c r="A12" s="5" t="s">
        <v>57</v>
      </c>
      <c r="B12" s="6">
        <v>5</v>
      </c>
      <c r="C12" s="6">
        <v>43</v>
      </c>
      <c r="D12" s="7">
        <f>C12/$C$24</f>
        <v>4.4559585492227979E-2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9.75" customHeight="1" x14ac:dyDescent="0.25">
      <c r="A13" s="5" t="s">
        <v>58</v>
      </c>
      <c r="B13" s="6">
        <v>12</v>
      </c>
      <c r="C13" s="6">
        <v>42</v>
      </c>
      <c r="D13" s="7">
        <f>C13/$C$24</f>
        <v>4.3523316062176166E-2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9.75" customHeight="1" x14ac:dyDescent="0.25">
      <c r="A14" s="5" t="s">
        <v>59</v>
      </c>
      <c r="B14" s="6">
        <v>10</v>
      </c>
      <c r="C14" s="6">
        <v>32</v>
      </c>
      <c r="D14" s="7">
        <f>C14/$C$24</f>
        <v>3.316062176165803E-2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9.75" customHeight="1" x14ac:dyDescent="0.25">
      <c r="A15" s="5" t="s">
        <v>60</v>
      </c>
      <c r="B15" s="6">
        <v>5</v>
      </c>
      <c r="C15" s="6">
        <v>25</v>
      </c>
      <c r="D15" s="7">
        <f>C15/$C$24</f>
        <v>2.5906735751295335E-2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9.75" customHeight="1" x14ac:dyDescent="0.25">
      <c r="A16" s="5" t="s">
        <v>61</v>
      </c>
      <c r="B16" s="6">
        <v>5</v>
      </c>
      <c r="C16" s="6">
        <v>22</v>
      </c>
      <c r="D16" s="7">
        <f>C16/$C$24</f>
        <v>2.2797927461139896E-2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9.75" customHeight="1" x14ac:dyDescent="0.25">
      <c r="A17" s="5" t="s">
        <v>62</v>
      </c>
      <c r="B17" s="6">
        <v>5</v>
      </c>
      <c r="C17" s="6">
        <v>22</v>
      </c>
      <c r="D17" s="7">
        <f>C17/$C$24</f>
        <v>2.2797927461139896E-2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25">
      <c r="A18" s="5" t="s">
        <v>63</v>
      </c>
      <c r="B18" s="6">
        <v>5</v>
      </c>
      <c r="C18" s="6">
        <v>20</v>
      </c>
      <c r="D18" s="7">
        <f>C18/$C$24</f>
        <v>2.072538860103627E-2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9.75" customHeight="1" x14ac:dyDescent="0.25">
      <c r="A19" s="5" t="s">
        <v>65</v>
      </c>
      <c r="B19" s="6">
        <v>6</v>
      </c>
      <c r="C19" s="6">
        <v>16</v>
      </c>
      <c r="D19" s="7">
        <f>C19/$C$24</f>
        <v>1.6580310880829015E-2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9.75" customHeight="1" x14ac:dyDescent="0.25">
      <c r="A20" s="5" t="s">
        <v>66</v>
      </c>
      <c r="B20" s="6">
        <v>3</v>
      </c>
      <c r="C20" s="6">
        <v>16</v>
      </c>
      <c r="D20" s="7">
        <f>C20/$C$24</f>
        <v>1.6580310880829015E-2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9.75" customHeight="1" x14ac:dyDescent="0.25">
      <c r="A21" s="5" t="s">
        <v>67</v>
      </c>
      <c r="B21" s="6">
        <v>3</v>
      </c>
      <c r="C21" s="6">
        <v>15</v>
      </c>
      <c r="D21" s="7">
        <f>C21/$C$24</f>
        <v>1.5544041450777202E-2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9.75" customHeight="1" x14ac:dyDescent="0.25">
      <c r="A22" s="5" t="s">
        <v>68</v>
      </c>
      <c r="B22" s="6">
        <v>4</v>
      </c>
      <c r="C22" s="6">
        <v>13</v>
      </c>
      <c r="D22" s="7">
        <f>C22/$C$24</f>
        <v>1.3471502590673576E-2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thickBot="1" x14ac:dyDescent="0.3">
      <c r="A23" s="5" t="s">
        <v>175</v>
      </c>
      <c r="B23" s="6">
        <v>3</v>
      </c>
      <c r="C23" s="6">
        <v>8</v>
      </c>
      <c r="D23" s="7">
        <f>C23/$C$24</f>
        <v>8.2901554404145074E-3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9.75" customHeight="1" thickBot="1" x14ac:dyDescent="0.3">
      <c r="A24" s="8" t="s">
        <v>3</v>
      </c>
      <c r="B24" s="9">
        <f>SUM(B4:B23)</f>
        <v>175</v>
      </c>
      <c r="C24" s="9">
        <f>SUM(C4:C23)</f>
        <v>965</v>
      </c>
      <c r="D24" s="10">
        <f>SUM(D4:D23)</f>
        <v>0.99999999999999989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9.75" customHeight="1" x14ac:dyDescent="0.2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9.75" customHeight="1" x14ac:dyDescent="0.25">
      <c r="A63" s="4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9.75" customHeight="1" x14ac:dyDescent="0.25">
      <c r="A64" s="4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9.75" customHeight="1" x14ac:dyDescent="0.25">
      <c r="A65" s="4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9.75" customHeight="1" x14ac:dyDescent="0.2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9.75" customHeight="1" x14ac:dyDescent="0.25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9.75" customHeigh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9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9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9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9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9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9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9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E0CE-5765-49E3-88A4-3309E740EA3D}">
  <dimension ref="A1:Y86"/>
  <sheetViews>
    <sheetView workbookViewId="0">
      <selection activeCell="A2" sqref="A2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10.42578125" customWidth="1"/>
    <col min="4" max="4" width="6" customWidth="1"/>
    <col min="5" max="5" width="9.7109375" customWidth="1"/>
    <col min="6" max="6" width="5.42578125" customWidth="1"/>
    <col min="7" max="7" width="8.42578125" customWidth="1"/>
    <col min="8" max="8" width="8.5703125" customWidth="1"/>
    <col min="9" max="9" width="6.85546875" customWidth="1"/>
    <col min="10" max="10" width="10" customWidth="1"/>
    <col min="11" max="11" width="9.28515625" customWidth="1"/>
    <col min="12" max="12" width="6.5703125" customWidth="1"/>
    <col min="13" max="13" width="7.28515625" customWidth="1"/>
    <col min="14" max="14" width="6" customWidth="1"/>
    <col min="15" max="15" width="7" customWidth="1"/>
    <col min="16" max="16" width="4.5703125" customWidth="1"/>
    <col min="17" max="17" width="5.140625" customWidth="1"/>
    <col min="18" max="18" width="7.5703125" customWidth="1"/>
    <col min="19" max="19" width="7.140625" customWidth="1"/>
    <col min="20" max="20" width="11" customWidth="1"/>
    <col min="21" max="21" width="6.7109375" customWidth="1"/>
    <col min="22" max="22" width="10.140625" customWidth="1"/>
    <col min="23" max="23" width="7.5703125" customWidth="1"/>
    <col min="24" max="24" width="10.28515625" customWidth="1"/>
    <col min="25" max="25" width="8.5703125" customWidth="1"/>
  </cols>
  <sheetData>
    <row r="1" spans="1:25" ht="24" customHeight="1" x14ac:dyDescent="0.25">
      <c r="A1" s="1" t="s">
        <v>176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.75" customHeight="1" x14ac:dyDescent="0.25">
      <c r="A3" s="3" t="s">
        <v>28</v>
      </c>
      <c r="B3" s="3" t="s">
        <v>7</v>
      </c>
      <c r="C3" s="3" t="s">
        <v>8</v>
      </c>
      <c r="D3" s="3" t="s">
        <v>0</v>
      </c>
      <c r="E3" s="3" t="s">
        <v>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9.75" customHeight="1" x14ac:dyDescent="0.25">
      <c r="A4" s="5" t="s">
        <v>29</v>
      </c>
      <c r="B4" s="6">
        <v>18</v>
      </c>
      <c r="C4" s="6">
        <v>2</v>
      </c>
      <c r="D4" s="6">
        <v>18</v>
      </c>
      <c r="E4" s="7">
        <f>D4/$D$24</f>
        <v>0.1276595744680851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9.75" customHeight="1" x14ac:dyDescent="0.25">
      <c r="A5" s="5" t="s">
        <v>30</v>
      </c>
      <c r="B5" s="6">
        <v>6</v>
      </c>
      <c r="C5" s="6">
        <v>1</v>
      </c>
      <c r="D5" s="6">
        <v>6</v>
      </c>
      <c r="E5" s="7">
        <f>D5/$D$24</f>
        <v>4.2553191489361701E-2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9.75" customHeight="1" x14ac:dyDescent="0.25">
      <c r="A6" s="5" t="s">
        <v>31</v>
      </c>
      <c r="B6" s="6">
        <v>10</v>
      </c>
      <c r="C6" s="6">
        <v>2</v>
      </c>
      <c r="D6" s="6">
        <v>10</v>
      </c>
      <c r="E6" s="7">
        <f>D6/$D$24</f>
        <v>7.0921985815602842E-2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9.75" customHeight="1" x14ac:dyDescent="0.25">
      <c r="A7" s="5" t="s">
        <v>32</v>
      </c>
      <c r="B7" s="6">
        <v>6</v>
      </c>
      <c r="C7" s="6">
        <v>1</v>
      </c>
      <c r="D7" s="6">
        <v>6</v>
      </c>
      <c r="E7" s="7">
        <f>D7/$D$24</f>
        <v>4.2553191489361701E-2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9.75" customHeight="1" x14ac:dyDescent="0.25">
      <c r="A8" s="5" t="s">
        <v>33</v>
      </c>
      <c r="B8" s="6">
        <v>6</v>
      </c>
      <c r="C8" s="6">
        <v>1</v>
      </c>
      <c r="D8" s="6">
        <v>6</v>
      </c>
      <c r="E8" s="7">
        <f>D8/$D$24</f>
        <v>4.2553191489361701E-2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9.75" customHeight="1" x14ac:dyDescent="0.25">
      <c r="A9" s="5" t="s">
        <v>34</v>
      </c>
      <c r="B9" s="6">
        <v>4</v>
      </c>
      <c r="C9" s="6">
        <v>3</v>
      </c>
      <c r="D9" s="6">
        <v>4</v>
      </c>
      <c r="E9" s="7">
        <f>D9/$D$24</f>
        <v>2.8368794326241134E-2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9.75" customHeight="1" x14ac:dyDescent="0.25">
      <c r="A10" s="5" t="s">
        <v>35</v>
      </c>
      <c r="B10" s="6">
        <v>6</v>
      </c>
      <c r="C10" s="6">
        <v>1</v>
      </c>
      <c r="D10" s="6">
        <v>6</v>
      </c>
      <c r="E10" s="7">
        <f>D10/$D$24</f>
        <v>4.2553191489361701E-2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9.75" customHeight="1" x14ac:dyDescent="0.25">
      <c r="A11" s="5" t="s">
        <v>36</v>
      </c>
      <c r="B11" s="6">
        <v>6</v>
      </c>
      <c r="C11" s="6">
        <v>1</v>
      </c>
      <c r="D11" s="6">
        <v>6</v>
      </c>
      <c r="E11" s="7">
        <f>D11/$D$24</f>
        <v>4.2553191489361701E-2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9.75" customHeight="1" x14ac:dyDescent="0.25">
      <c r="A12" s="5" t="s">
        <v>37</v>
      </c>
      <c r="B12" s="6">
        <v>6</v>
      </c>
      <c r="C12" s="6">
        <v>1</v>
      </c>
      <c r="D12" s="6">
        <v>6</v>
      </c>
      <c r="E12" s="7">
        <f>D12/$D$24</f>
        <v>4.2553191489361701E-2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9.75" customHeight="1" x14ac:dyDescent="0.25">
      <c r="A13" s="5" t="s">
        <v>38</v>
      </c>
      <c r="B13" s="6">
        <v>4</v>
      </c>
      <c r="C13" s="6">
        <v>1</v>
      </c>
      <c r="D13" s="6">
        <v>4</v>
      </c>
      <c r="E13" s="7">
        <f>D13/$D$24</f>
        <v>2.8368794326241134E-2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9.75" customHeight="1" x14ac:dyDescent="0.25">
      <c r="A14" s="5" t="s">
        <v>39</v>
      </c>
      <c r="B14" s="6">
        <v>4</v>
      </c>
      <c r="C14" s="6">
        <v>1</v>
      </c>
      <c r="D14" s="6">
        <v>4</v>
      </c>
      <c r="E14" s="7">
        <f>D14/$D$24</f>
        <v>2.8368794326241134E-2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9.75" customHeight="1" x14ac:dyDescent="0.25">
      <c r="A15" s="5" t="s">
        <v>40</v>
      </c>
      <c r="B15" s="6">
        <v>5</v>
      </c>
      <c r="C15" s="6">
        <v>1</v>
      </c>
      <c r="D15" s="6">
        <v>5</v>
      </c>
      <c r="E15" s="7">
        <f>D15/$D$24</f>
        <v>3.5460992907801421E-2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9.75" customHeight="1" x14ac:dyDescent="0.25">
      <c r="A16" s="5" t="s">
        <v>41</v>
      </c>
      <c r="B16" s="6">
        <v>35</v>
      </c>
      <c r="C16" s="6">
        <v>3</v>
      </c>
      <c r="D16" s="6">
        <v>35</v>
      </c>
      <c r="E16" s="7">
        <f>D16/$D$24</f>
        <v>0.24822695035460993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9.75" customHeight="1" x14ac:dyDescent="0.25">
      <c r="A17" s="5" t="s">
        <v>42</v>
      </c>
      <c r="B17" s="6">
        <v>1</v>
      </c>
      <c r="C17" s="6">
        <v>1</v>
      </c>
      <c r="D17" s="6">
        <v>1</v>
      </c>
      <c r="E17" s="7">
        <f>D17/$D$24</f>
        <v>7.0921985815602835E-3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9.75" customHeight="1" x14ac:dyDescent="0.25">
      <c r="A18" s="5" t="s">
        <v>43</v>
      </c>
      <c r="B18" s="6">
        <v>5</v>
      </c>
      <c r="C18" s="6">
        <v>1</v>
      </c>
      <c r="D18" s="6">
        <v>5</v>
      </c>
      <c r="E18" s="7">
        <f>D18/$D$24</f>
        <v>3.5460992907801421E-2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9.75" customHeight="1" x14ac:dyDescent="0.25">
      <c r="A19" s="5" t="s">
        <v>44</v>
      </c>
      <c r="B19" s="6">
        <v>5</v>
      </c>
      <c r="C19" s="6">
        <v>1</v>
      </c>
      <c r="D19" s="6">
        <v>5</v>
      </c>
      <c r="E19" s="7">
        <f>D19/$D$24</f>
        <v>3.5460992907801421E-2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9.75" customHeight="1" x14ac:dyDescent="0.25">
      <c r="A20" s="5" t="s">
        <v>45</v>
      </c>
      <c r="B20" s="6">
        <v>4</v>
      </c>
      <c r="C20" s="6">
        <v>1</v>
      </c>
      <c r="D20" s="6">
        <v>4</v>
      </c>
      <c r="E20" s="7">
        <f>D20/$D$24</f>
        <v>2.8368794326241134E-2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9.75" customHeight="1" x14ac:dyDescent="0.25">
      <c r="A21" s="5" t="s">
        <v>46</v>
      </c>
      <c r="B21" s="6">
        <v>4</v>
      </c>
      <c r="C21" s="6">
        <v>1</v>
      </c>
      <c r="D21" s="6">
        <v>4</v>
      </c>
      <c r="E21" s="7">
        <f>D21/$D$24</f>
        <v>2.8368794326241134E-2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9.75" customHeight="1" x14ac:dyDescent="0.25">
      <c r="A22" s="5" t="s">
        <v>47</v>
      </c>
      <c r="B22" s="6">
        <v>1</v>
      </c>
      <c r="C22" s="6">
        <v>1</v>
      </c>
      <c r="D22" s="6">
        <v>1</v>
      </c>
      <c r="E22" s="7">
        <f>D22/$D$24</f>
        <v>7.0921985815602835E-3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9.75" customHeight="1" thickBot="1" x14ac:dyDescent="0.3">
      <c r="A23" s="5" t="s">
        <v>48</v>
      </c>
      <c r="B23" s="6">
        <v>5</v>
      </c>
      <c r="C23" s="6">
        <v>1</v>
      </c>
      <c r="D23" s="6">
        <v>5</v>
      </c>
      <c r="E23" s="7">
        <f>D23/$D$24</f>
        <v>3.5460992907801421E-2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9.75" customHeight="1" thickBot="1" x14ac:dyDescent="0.3">
      <c r="A24" s="8" t="s">
        <v>3</v>
      </c>
      <c r="B24" s="9">
        <f>SUM(B4:B23)</f>
        <v>141</v>
      </c>
      <c r="C24" s="9">
        <f>SUM(C4:C23)</f>
        <v>26</v>
      </c>
      <c r="D24" s="9">
        <f>SUM(D4:D23)</f>
        <v>141</v>
      </c>
      <c r="E24" s="10">
        <f>SUM(E4:E23)</f>
        <v>1.0000000000000004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9.75" customHeight="1" x14ac:dyDescent="0.2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9.75" customHeight="1" x14ac:dyDescent="0.25">
      <c r="A63" s="4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9.75" customHeight="1" x14ac:dyDescent="0.25">
      <c r="A64" s="4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9.75" customHeight="1" x14ac:dyDescent="0.25">
      <c r="A65" s="4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9.75" customHeight="1" x14ac:dyDescent="0.2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9.75" customHeight="1" x14ac:dyDescent="0.25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9.75" customHeigh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9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9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9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9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9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9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9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CEA1-6F14-4048-8E40-60F2AC778F79}">
  <dimension ref="A1:Y86"/>
  <sheetViews>
    <sheetView workbookViewId="0">
      <selection activeCell="A2" sqref="A2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10.42578125" customWidth="1"/>
    <col min="4" max="4" width="6" customWidth="1"/>
    <col min="5" max="5" width="9.7109375" customWidth="1"/>
    <col min="6" max="6" width="5.42578125" customWidth="1"/>
    <col min="7" max="7" width="8.42578125" customWidth="1"/>
    <col min="8" max="8" width="8.5703125" customWidth="1"/>
    <col min="9" max="9" width="6.85546875" customWidth="1"/>
    <col min="10" max="10" width="10" customWidth="1"/>
    <col min="11" max="11" width="9.28515625" customWidth="1"/>
    <col min="12" max="12" width="6.5703125" customWidth="1"/>
    <col min="13" max="13" width="7.28515625" customWidth="1"/>
    <col min="14" max="14" width="6" customWidth="1"/>
    <col min="15" max="15" width="7" customWidth="1"/>
    <col min="16" max="16" width="4.5703125" customWidth="1"/>
    <col min="17" max="17" width="5.140625" customWidth="1"/>
    <col min="18" max="18" width="7.5703125" customWidth="1"/>
    <col min="19" max="19" width="7.140625" customWidth="1"/>
    <col min="20" max="20" width="11" customWidth="1"/>
    <col min="21" max="21" width="6.7109375" customWidth="1"/>
    <col min="22" max="22" width="10.140625" customWidth="1"/>
    <col min="23" max="23" width="7.5703125" customWidth="1"/>
    <col min="24" max="24" width="10.28515625" customWidth="1"/>
    <col min="25" max="25" width="8.5703125" customWidth="1"/>
  </cols>
  <sheetData>
    <row r="1" spans="1:25" ht="24" customHeight="1" x14ac:dyDescent="0.25">
      <c r="A1" s="1" t="s">
        <v>177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.75" customHeight="1" x14ac:dyDescent="0.25">
      <c r="A3" s="3" t="s">
        <v>49</v>
      </c>
      <c r="B3" s="3" t="s">
        <v>7</v>
      </c>
      <c r="C3" s="3" t="s">
        <v>8</v>
      </c>
      <c r="D3" s="3" t="s">
        <v>0</v>
      </c>
      <c r="E3" s="3" t="s">
        <v>1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9.75" customHeight="1" x14ac:dyDescent="0.25">
      <c r="A4" s="5" t="s">
        <v>50</v>
      </c>
      <c r="B4" s="6">
        <v>159</v>
      </c>
      <c r="C4" s="6">
        <v>25</v>
      </c>
      <c r="D4" s="6">
        <v>159</v>
      </c>
      <c r="E4" s="7">
        <f>D4/$D$24</f>
        <v>0.16324435318275154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9.75" customHeight="1" x14ac:dyDescent="0.25">
      <c r="A5" s="5" t="s">
        <v>51</v>
      </c>
      <c r="B5" s="6">
        <v>113</v>
      </c>
      <c r="C5" s="6">
        <v>12</v>
      </c>
      <c r="D5" s="6">
        <v>113</v>
      </c>
      <c r="E5" s="7">
        <f>D5/$D$24</f>
        <v>0.11601642710472279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9.75" customHeight="1" x14ac:dyDescent="0.25">
      <c r="A6" s="5" t="s">
        <v>52</v>
      </c>
      <c r="B6" s="6">
        <v>93</v>
      </c>
      <c r="C6" s="6">
        <v>17</v>
      </c>
      <c r="D6" s="6">
        <v>93</v>
      </c>
      <c r="E6" s="7">
        <f>D6/$D$24</f>
        <v>9.5482546201232033E-2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9.75" customHeight="1" x14ac:dyDescent="0.25">
      <c r="A7" s="5" t="s">
        <v>53</v>
      </c>
      <c r="B7" s="6">
        <v>87</v>
      </c>
      <c r="C7" s="6">
        <v>22</v>
      </c>
      <c r="D7" s="6">
        <v>87</v>
      </c>
      <c r="E7" s="7">
        <f>D7/$D$24</f>
        <v>8.932238193018481E-2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9.75" customHeight="1" x14ac:dyDescent="0.25">
      <c r="A8" s="5" t="s">
        <v>2</v>
      </c>
      <c r="B8" s="6">
        <v>68</v>
      </c>
      <c r="C8" s="6">
        <v>6</v>
      </c>
      <c r="D8" s="6">
        <v>68</v>
      </c>
      <c r="E8" s="7">
        <f>D8/$D$24</f>
        <v>6.9815195071868577E-2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9.75" customHeight="1" x14ac:dyDescent="0.25">
      <c r="A9" s="5" t="s">
        <v>54</v>
      </c>
      <c r="B9" s="6">
        <v>61</v>
      </c>
      <c r="C9" s="6">
        <v>10</v>
      </c>
      <c r="D9" s="6">
        <v>61</v>
      </c>
      <c r="E9" s="7">
        <f>D9/$D$24</f>
        <v>6.2628336755646816E-2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9.75" customHeight="1" x14ac:dyDescent="0.25">
      <c r="A10" s="5" t="s">
        <v>55</v>
      </c>
      <c r="B10" s="6">
        <v>57</v>
      </c>
      <c r="C10" s="6">
        <v>4</v>
      </c>
      <c r="D10" s="6">
        <v>57</v>
      </c>
      <c r="E10" s="7">
        <f>D10/$D$24</f>
        <v>5.8521560574948665E-2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9.75" customHeight="1" x14ac:dyDescent="0.25">
      <c r="A11" s="5" t="s">
        <v>56</v>
      </c>
      <c r="B11" s="6">
        <v>53</v>
      </c>
      <c r="C11" s="6">
        <v>13</v>
      </c>
      <c r="D11" s="6">
        <v>53</v>
      </c>
      <c r="E11" s="7">
        <f>D11/$D$24</f>
        <v>5.4414784394250515E-2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9.75" customHeight="1" x14ac:dyDescent="0.25">
      <c r="A12" s="5" t="s">
        <v>57</v>
      </c>
      <c r="B12" s="6">
        <v>43</v>
      </c>
      <c r="C12" s="6">
        <v>5</v>
      </c>
      <c r="D12" s="6">
        <v>43</v>
      </c>
      <c r="E12" s="7">
        <f>D12/$D$24</f>
        <v>4.4147843942505136E-2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9.75" customHeight="1" x14ac:dyDescent="0.25">
      <c r="A13" s="5" t="s">
        <v>58</v>
      </c>
      <c r="B13" s="6">
        <v>42</v>
      </c>
      <c r="C13" s="6">
        <v>12</v>
      </c>
      <c r="D13" s="6">
        <v>42</v>
      </c>
      <c r="E13" s="7">
        <f>D13/$D$24</f>
        <v>4.3121149897330596E-2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9.75" customHeight="1" x14ac:dyDescent="0.25">
      <c r="A14" s="5" t="s">
        <v>59</v>
      </c>
      <c r="B14" s="6">
        <v>32</v>
      </c>
      <c r="C14" s="6">
        <v>10</v>
      </c>
      <c r="D14" s="6">
        <v>32</v>
      </c>
      <c r="E14" s="7">
        <f>D14/$D$24</f>
        <v>3.2854209445585217E-2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9.75" customHeight="1" x14ac:dyDescent="0.25">
      <c r="A15" s="5" t="s">
        <v>60</v>
      </c>
      <c r="B15" s="6">
        <v>25</v>
      </c>
      <c r="C15" s="6">
        <v>5</v>
      </c>
      <c r="D15" s="6">
        <v>25</v>
      </c>
      <c r="E15" s="7">
        <f>D15/$D$24</f>
        <v>2.5667351129363448E-2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9.75" customHeight="1" x14ac:dyDescent="0.25">
      <c r="A16" s="5" t="s">
        <v>61</v>
      </c>
      <c r="B16" s="6">
        <v>22</v>
      </c>
      <c r="C16" s="6">
        <v>5</v>
      </c>
      <c r="D16" s="6">
        <v>22</v>
      </c>
      <c r="E16" s="7">
        <f>D16/$D$24</f>
        <v>2.2587268993839837E-2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9.75" customHeight="1" x14ac:dyDescent="0.25">
      <c r="A17" s="5" t="s">
        <v>62</v>
      </c>
      <c r="B17" s="6">
        <v>22</v>
      </c>
      <c r="C17" s="6">
        <v>5</v>
      </c>
      <c r="D17" s="6">
        <v>22</v>
      </c>
      <c r="E17" s="7">
        <f>D17/$D$24</f>
        <v>2.2587268993839837E-2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9.75" customHeight="1" x14ac:dyDescent="0.25">
      <c r="A18" s="5" t="s">
        <v>63</v>
      </c>
      <c r="B18" s="6">
        <v>20</v>
      </c>
      <c r="C18" s="6">
        <v>5</v>
      </c>
      <c r="D18" s="6">
        <v>20</v>
      </c>
      <c r="E18" s="7">
        <f>D18/$D$24</f>
        <v>2.0533880903490759E-2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9.75" customHeight="1" x14ac:dyDescent="0.25">
      <c r="A19" s="5" t="s">
        <v>64</v>
      </c>
      <c r="B19" s="6">
        <v>17</v>
      </c>
      <c r="C19" s="6">
        <v>2</v>
      </c>
      <c r="D19" s="6">
        <v>17</v>
      </c>
      <c r="E19" s="7">
        <f>D19/$D$24</f>
        <v>1.7453798767967144E-2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9.75" customHeight="1" x14ac:dyDescent="0.25">
      <c r="A20" s="5" t="s">
        <v>65</v>
      </c>
      <c r="B20" s="6">
        <v>16</v>
      </c>
      <c r="C20" s="6">
        <v>6</v>
      </c>
      <c r="D20" s="6">
        <v>16</v>
      </c>
      <c r="E20" s="7">
        <f>D20/$D$24</f>
        <v>1.6427104722792608E-2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9.75" customHeight="1" x14ac:dyDescent="0.25">
      <c r="A21" s="5" t="s">
        <v>66</v>
      </c>
      <c r="B21" s="6">
        <v>16</v>
      </c>
      <c r="C21" s="6">
        <v>3</v>
      </c>
      <c r="D21" s="6">
        <v>16</v>
      </c>
      <c r="E21" s="7">
        <f>D21/$D$24</f>
        <v>1.6427104722792608E-2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9.75" customHeight="1" x14ac:dyDescent="0.25">
      <c r="A22" s="5" t="s">
        <v>67</v>
      </c>
      <c r="B22" s="6">
        <v>15</v>
      </c>
      <c r="C22" s="6">
        <v>3</v>
      </c>
      <c r="D22" s="6">
        <v>15</v>
      </c>
      <c r="E22" s="7">
        <f>D22/$D$24</f>
        <v>1.5400410677618069E-2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9.75" customHeight="1" thickBot="1" x14ac:dyDescent="0.3">
      <c r="A23" s="5" t="s">
        <v>68</v>
      </c>
      <c r="B23" s="6">
        <v>13</v>
      </c>
      <c r="C23" s="6">
        <v>4</v>
      </c>
      <c r="D23" s="6">
        <v>13</v>
      </c>
      <c r="E23" s="7">
        <f>D23/$D$24</f>
        <v>1.3347022587268994E-2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9.75" customHeight="1" thickBot="1" x14ac:dyDescent="0.3">
      <c r="A24" s="8" t="s">
        <v>3</v>
      </c>
      <c r="B24" s="9">
        <f>SUM(B4:B23)</f>
        <v>974</v>
      </c>
      <c r="C24" s="9">
        <f>SUM(C4:C23)</f>
        <v>174</v>
      </c>
      <c r="D24" s="9">
        <f>SUM(D4:D23)</f>
        <v>974</v>
      </c>
      <c r="E24" s="10">
        <f>SUM(E4:E23)</f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9.75" customHeight="1" x14ac:dyDescent="0.2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9.75" customHeight="1" x14ac:dyDescent="0.25">
      <c r="A63" s="4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9.75" customHeight="1" x14ac:dyDescent="0.25">
      <c r="A64" s="4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9.75" customHeight="1" x14ac:dyDescent="0.25">
      <c r="A65" s="4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9.75" customHeight="1" x14ac:dyDescent="0.2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9.75" customHeight="1" x14ac:dyDescent="0.25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9.75" customHeigh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9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9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9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9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9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9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9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18EA-E4EA-447B-BE76-402975D84EA7}">
  <dimension ref="A1:X86"/>
  <sheetViews>
    <sheetView workbookViewId="0">
      <selection activeCell="A2" sqref="A2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6" customWidth="1"/>
    <col min="4" max="4" width="9.7109375" customWidth="1"/>
    <col min="5" max="5" width="5.42578125" customWidth="1"/>
    <col min="6" max="6" width="8.42578125" customWidth="1"/>
    <col min="7" max="7" width="8.5703125" customWidth="1"/>
    <col min="8" max="8" width="6.85546875" customWidth="1"/>
    <col min="9" max="9" width="10" customWidth="1"/>
    <col min="10" max="10" width="9.28515625" customWidth="1"/>
    <col min="11" max="11" width="6.5703125" customWidth="1"/>
    <col min="12" max="12" width="7.28515625" customWidth="1"/>
    <col min="13" max="13" width="6" customWidth="1"/>
    <col min="14" max="14" width="7" customWidth="1"/>
    <col min="15" max="15" width="4.5703125" customWidth="1"/>
    <col min="16" max="16" width="5.140625" customWidth="1"/>
    <col min="17" max="17" width="7.5703125" customWidth="1"/>
    <col min="18" max="18" width="7.140625" customWidth="1"/>
    <col min="19" max="19" width="11" customWidth="1"/>
    <col min="20" max="20" width="6.7109375" customWidth="1"/>
    <col min="21" max="21" width="10.140625" customWidth="1"/>
    <col min="22" max="22" width="7.5703125" customWidth="1"/>
    <col min="23" max="23" width="10.28515625" customWidth="1"/>
    <col min="24" max="24" width="8.5703125" customWidth="1"/>
  </cols>
  <sheetData>
    <row r="1" spans="1:24" ht="24" customHeight="1" x14ac:dyDescent="0.25">
      <c r="A1" s="1" t="s">
        <v>178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.75" customHeight="1" x14ac:dyDescent="0.25">
      <c r="A3" s="3" t="s">
        <v>69</v>
      </c>
      <c r="B3" s="3" t="s">
        <v>90</v>
      </c>
      <c r="C3" s="3" t="s">
        <v>0</v>
      </c>
      <c r="D3" s="3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9.75" customHeight="1" x14ac:dyDescent="0.25">
      <c r="A4" s="5" t="s">
        <v>70</v>
      </c>
      <c r="B4" s="6">
        <v>24</v>
      </c>
      <c r="C4" s="6">
        <v>24</v>
      </c>
      <c r="D4" s="7">
        <f>C4/$C$24</f>
        <v>0.12972972972972974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9.75" customHeight="1" x14ac:dyDescent="0.25">
      <c r="A5" s="5" t="s">
        <v>71</v>
      </c>
      <c r="B5" s="6">
        <v>14</v>
      </c>
      <c r="C5" s="6">
        <v>14</v>
      </c>
      <c r="D5" s="7">
        <f>C5/$C$24</f>
        <v>7.567567567567568E-2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9.75" customHeight="1" x14ac:dyDescent="0.25">
      <c r="A6" s="5" t="s">
        <v>72</v>
      </c>
      <c r="B6" s="6">
        <v>11</v>
      </c>
      <c r="C6" s="6">
        <v>11</v>
      </c>
      <c r="D6" s="7">
        <f>C6/$C$24</f>
        <v>5.9459459459459463E-2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9.75" customHeight="1" x14ac:dyDescent="0.25">
      <c r="A7" s="5" t="s">
        <v>73</v>
      </c>
      <c r="B7" s="6">
        <v>11</v>
      </c>
      <c r="C7" s="6">
        <v>11</v>
      </c>
      <c r="D7" s="7">
        <f>C7/$C$24</f>
        <v>5.9459459459459463E-2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9.75" customHeight="1" x14ac:dyDescent="0.25">
      <c r="A8" s="5" t="s">
        <v>74</v>
      </c>
      <c r="B8" s="6">
        <v>9</v>
      </c>
      <c r="C8" s="6">
        <v>9</v>
      </c>
      <c r="D8" s="7">
        <f>C8/$C$24</f>
        <v>4.8648648648648651E-2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9.75" customHeight="1" x14ac:dyDescent="0.25">
      <c r="A9" s="5" t="s">
        <v>75</v>
      </c>
      <c r="B9" s="6">
        <v>9</v>
      </c>
      <c r="C9" s="6">
        <v>9</v>
      </c>
      <c r="D9" s="7">
        <f>C9/$C$24</f>
        <v>4.8648648648648651E-2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9.75" customHeight="1" x14ac:dyDescent="0.25">
      <c r="A10" s="5" t="s">
        <v>76</v>
      </c>
      <c r="B10" s="6">
        <v>9</v>
      </c>
      <c r="C10" s="6">
        <v>9</v>
      </c>
      <c r="D10" s="7">
        <f>C10/$C$24</f>
        <v>4.8648648648648651E-2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9.75" customHeight="1" x14ac:dyDescent="0.25">
      <c r="A11" s="5" t="s">
        <v>77</v>
      </c>
      <c r="B11" s="6">
        <v>9</v>
      </c>
      <c r="C11" s="6">
        <v>9</v>
      </c>
      <c r="D11" s="7">
        <f>C11/$C$24</f>
        <v>4.8648648648648651E-2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25">
      <c r="A12" s="5" t="s">
        <v>78</v>
      </c>
      <c r="B12" s="6">
        <v>9</v>
      </c>
      <c r="C12" s="6">
        <v>9</v>
      </c>
      <c r="D12" s="7">
        <f>C12/$C$24</f>
        <v>4.8648648648648651E-2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9.75" customHeight="1" x14ac:dyDescent="0.25">
      <c r="A13" s="5" t="s">
        <v>79</v>
      </c>
      <c r="B13" s="6">
        <v>8</v>
      </c>
      <c r="C13" s="6">
        <v>8</v>
      </c>
      <c r="D13" s="7">
        <f>C13/$C$24</f>
        <v>4.3243243243243246E-2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9.75" customHeight="1" x14ac:dyDescent="0.25">
      <c r="A14" s="5" t="s">
        <v>80</v>
      </c>
      <c r="B14" s="6">
        <v>8</v>
      </c>
      <c r="C14" s="6">
        <v>8</v>
      </c>
      <c r="D14" s="7">
        <f>C14/$C$24</f>
        <v>4.3243243243243246E-2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9.75" customHeight="1" x14ac:dyDescent="0.25">
      <c r="A15" s="5" t="s">
        <v>81</v>
      </c>
      <c r="B15" s="6">
        <v>8</v>
      </c>
      <c r="C15" s="6">
        <v>8</v>
      </c>
      <c r="D15" s="7">
        <f>C15/$C$24</f>
        <v>4.3243243243243246E-2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9.75" customHeight="1" x14ac:dyDescent="0.25">
      <c r="A16" s="5" t="s">
        <v>82</v>
      </c>
      <c r="B16" s="6">
        <v>7</v>
      </c>
      <c r="C16" s="6">
        <v>7</v>
      </c>
      <c r="D16" s="7">
        <f>C16/$C$24</f>
        <v>3.783783783783784E-2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9.75" customHeight="1" x14ac:dyDescent="0.25">
      <c r="A17" s="5" t="s">
        <v>83</v>
      </c>
      <c r="B17" s="6">
        <v>7</v>
      </c>
      <c r="C17" s="6">
        <v>7</v>
      </c>
      <c r="D17" s="7">
        <f>C17/$C$24</f>
        <v>3.783783783783784E-2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25">
      <c r="A18" s="5" t="s">
        <v>84</v>
      </c>
      <c r="B18" s="6">
        <v>7</v>
      </c>
      <c r="C18" s="6">
        <v>7</v>
      </c>
      <c r="D18" s="7">
        <f>C18/$C$24</f>
        <v>3.783783783783784E-2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9.75" customHeight="1" x14ac:dyDescent="0.25">
      <c r="A19" s="5" t="s">
        <v>85</v>
      </c>
      <c r="B19" s="6">
        <v>7</v>
      </c>
      <c r="C19" s="6">
        <v>7</v>
      </c>
      <c r="D19" s="7">
        <f>C19/$C$24</f>
        <v>3.783783783783784E-2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9.75" customHeight="1" x14ac:dyDescent="0.25">
      <c r="A20" s="5" t="s">
        <v>86</v>
      </c>
      <c r="B20" s="6">
        <v>7</v>
      </c>
      <c r="C20" s="6">
        <v>7</v>
      </c>
      <c r="D20" s="7">
        <f>C20/$C$24</f>
        <v>3.783783783783784E-2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9.75" customHeight="1" x14ac:dyDescent="0.25">
      <c r="A21" s="5" t="s">
        <v>87</v>
      </c>
      <c r="B21" s="6">
        <v>7</v>
      </c>
      <c r="C21" s="6">
        <v>7</v>
      </c>
      <c r="D21" s="7">
        <f>C21/$C$24</f>
        <v>3.783783783783784E-2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9.75" customHeight="1" x14ac:dyDescent="0.25">
      <c r="A22" s="5" t="s">
        <v>88</v>
      </c>
      <c r="B22" s="6">
        <v>7</v>
      </c>
      <c r="C22" s="6">
        <v>7</v>
      </c>
      <c r="D22" s="7">
        <f>C22/$C$24</f>
        <v>3.783783783783784E-2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thickBot="1" x14ac:dyDescent="0.3">
      <c r="A23" s="5" t="s">
        <v>89</v>
      </c>
      <c r="B23" s="6">
        <v>7</v>
      </c>
      <c r="C23" s="6">
        <v>7</v>
      </c>
      <c r="D23" s="7">
        <f>C23/$C$24</f>
        <v>3.783783783783784E-2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9.75" customHeight="1" thickBot="1" x14ac:dyDescent="0.3">
      <c r="A24" s="8" t="s">
        <v>3</v>
      </c>
      <c r="B24" s="9">
        <f>SUM(B4:B23)</f>
        <v>185</v>
      </c>
      <c r="C24" s="9">
        <f>SUM(C4:C23)</f>
        <v>185</v>
      </c>
      <c r="D24" s="10">
        <f>SUM(D4:D23)</f>
        <v>1.0000000000000004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9.75" customHeight="1" x14ac:dyDescent="0.2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9.75" customHeight="1" x14ac:dyDescent="0.25">
      <c r="A63" s="4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9.75" customHeight="1" x14ac:dyDescent="0.25">
      <c r="A64" s="4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9.75" customHeight="1" x14ac:dyDescent="0.25">
      <c r="A65" s="4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9.75" customHeight="1" x14ac:dyDescent="0.2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9.75" customHeight="1" x14ac:dyDescent="0.25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9.75" customHeigh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9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9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9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9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9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9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9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75CB6-2C5B-459A-8868-38784A3004A1}">
  <dimension ref="A1:X86"/>
  <sheetViews>
    <sheetView workbookViewId="0">
      <selection activeCell="A2" sqref="A2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6" customWidth="1"/>
    <col min="4" max="4" width="9.7109375" customWidth="1"/>
    <col min="5" max="5" width="5.42578125" customWidth="1"/>
    <col min="6" max="6" width="8.42578125" customWidth="1"/>
    <col min="7" max="7" width="8.5703125" customWidth="1"/>
    <col min="8" max="8" width="6.85546875" customWidth="1"/>
    <col min="9" max="9" width="10" customWidth="1"/>
    <col min="10" max="10" width="9.28515625" customWidth="1"/>
    <col min="11" max="11" width="6.5703125" customWidth="1"/>
    <col min="12" max="12" width="7.28515625" customWidth="1"/>
    <col min="13" max="13" width="6" customWidth="1"/>
    <col min="14" max="14" width="7" customWidth="1"/>
    <col min="15" max="15" width="4.5703125" customWidth="1"/>
    <col min="16" max="16" width="5.140625" customWidth="1"/>
    <col min="17" max="17" width="7.5703125" customWidth="1"/>
    <col min="18" max="18" width="7.140625" customWidth="1"/>
    <col min="19" max="19" width="11" customWidth="1"/>
    <col min="20" max="20" width="6.7109375" customWidth="1"/>
    <col min="21" max="21" width="10.140625" customWidth="1"/>
    <col min="22" max="22" width="7.5703125" customWidth="1"/>
    <col min="23" max="23" width="10.28515625" customWidth="1"/>
    <col min="24" max="24" width="8.5703125" customWidth="1"/>
  </cols>
  <sheetData>
    <row r="1" spans="1:24" ht="24" customHeight="1" x14ac:dyDescent="0.25">
      <c r="A1" s="1" t="s">
        <v>179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.75" customHeight="1" x14ac:dyDescent="0.25">
      <c r="A3" s="3" t="s">
        <v>91</v>
      </c>
      <c r="B3" s="3" t="s">
        <v>90</v>
      </c>
      <c r="C3" s="3" t="s">
        <v>0</v>
      </c>
      <c r="D3" s="3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9.75" customHeight="1" x14ac:dyDescent="0.25">
      <c r="A4" s="5" t="s">
        <v>73</v>
      </c>
      <c r="B4" s="6">
        <v>11</v>
      </c>
      <c r="C4" s="6">
        <v>11</v>
      </c>
      <c r="D4" s="7">
        <f>C4/$C$24</f>
        <v>9.5652173913043481E-2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9.75" customHeight="1" x14ac:dyDescent="0.25">
      <c r="A5" s="5" t="s">
        <v>92</v>
      </c>
      <c r="B5" s="6">
        <v>11</v>
      </c>
      <c r="C5" s="6">
        <v>11</v>
      </c>
      <c r="D5" s="7">
        <f>C5/$C$24</f>
        <v>9.5652173913043481E-2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9.75" customHeight="1" x14ac:dyDescent="0.25">
      <c r="A6" s="5" t="s">
        <v>71</v>
      </c>
      <c r="B6" s="6">
        <v>11</v>
      </c>
      <c r="C6" s="6">
        <v>11</v>
      </c>
      <c r="D6" s="7">
        <f>C6/$C$24</f>
        <v>9.5652173913043481E-2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9.75" customHeight="1" x14ac:dyDescent="0.25">
      <c r="A7" s="5" t="s">
        <v>84</v>
      </c>
      <c r="B7" s="6">
        <v>10</v>
      </c>
      <c r="C7" s="6">
        <v>10</v>
      </c>
      <c r="D7" s="7">
        <f>C7/$C$24</f>
        <v>8.6956521739130432E-2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9.75" customHeight="1" x14ac:dyDescent="0.25">
      <c r="A8" s="5" t="s">
        <v>80</v>
      </c>
      <c r="B8" s="6">
        <v>7</v>
      </c>
      <c r="C8" s="6">
        <v>7</v>
      </c>
      <c r="D8" s="7">
        <f>C8/$C$24</f>
        <v>6.0869565217391307E-2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9.75" customHeight="1" x14ac:dyDescent="0.25">
      <c r="A9" s="5" t="s">
        <v>87</v>
      </c>
      <c r="B9" s="6">
        <v>7</v>
      </c>
      <c r="C9" s="6">
        <v>7</v>
      </c>
      <c r="D9" s="7">
        <f>C9/$C$24</f>
        <v>6.0869565217391307E-2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9.75" customHeight="1" x14ac:dyDescent="0.25">
      <c r="A10" s="5" t="s">
        <v>79</v>
      </c>
      <c r="B10" s="6">
        <v>7</v>
      </c>
      <c r="C10" s="6">
        <v>7</v>
      </c>
      <c r="D10" s="7">
        <f>C10/$C$24</f>
        <v>6.0869565217391307E-2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9.75" customHeight="1" x14ac:dyDescent="0.25">
      <c r="A11" s="5" t="s">
        <v>89</v>
      </c>
      <c r="B11" s="6">
        <v>6</v>
      </c>
      <c r="C11" s="6">
        <v>6</v>
      </c>
      <c r="D11" s="7">
        <f>C11/$C$24</f>
        <v>5.2173913043478258E-2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25">
      <c r="A12" s="5" t="s">
        <v>81</v>
      </c>
      <c r="B12" s="6">
        <v>5</v>
      </c>
      <c r="C12" s="6">
        <v>5</v>
      </c>
      <c r="D12" s="7">
        <f>C12/$C$24</f>
        <v>4.3478260869565216E-2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9.75" customHeight="1" x14ac:dyDescent="0.25">
      <c r="A13" s="5" t="s">
        <v>93</v>
      </c>
      <c r="B13" s="6">
        <v>5</v>
      </c>
      <c r="C13" s="6">
        <v>5</v>
      </c>
      <c r="D13" s="7">
        <f>C13/$C$24</f>
        <v>4.3478260869565216E-2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9.75" customHeight="1" x14ac:dyDescent="0.25">
      <c r="A14" s="5" t="s">
        <v>94</v>
      </c>
      <c r="B14" s="6">
        <v>4</v>
      </c>
      <c r="C14" s="6">
        <v>4</v>
      </c>
      <c r="D14" s="7">
        <f>C14/$C$24</f>
        <v>3.4782608695652174E-2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9.75" customHeight="1" x14ac:dyDescent="0.25">
      <c r="A15" s="5" t="s">
        <v>95</v>
      </c>
      <c r="B15" s="6">
        <v>4</v>
      </c>
      <c r="C15" s="6">
        <v>4</v>
      </c>
      <c r="D15" s="7">
        <f>C15/$C$24</f>
        <v>3.4782608695652174E-2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9.75" customHeight="1" x14ac:dyDescent="0.25">
      <c r="A16" s="5" t="s">
        <v>96</v>
      </c>
      <c r="B16" s="6">
        <v>4</v>
      </c>
      <c r="C16" s="6">
        <v>4</v>
      </c>
      <c r="D16" s="7">
        <f>C16/$C$24</f>
        <v>3.4782608695652174E-2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9.75" customHeight="1" x14ac:dyDescent="0.25">
      <c r="A17" s="5" t="s">
        <v>97</v>
      </c>
      <c r="B17" s="6">
        <v>4</v>
      </c>
      <c r="C17" s="6">
        <v>4</v>
      </c>
      <c r="D17" s="7">
        <f>C17/$C$24</f>
        <v>3.4782608695652174E-2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25">
      <c r="A18" s="5" t="s">
        <v>74</v>
      </c>
      <c r="B18" s="6">
        <v>4</v>
      </c>
      <c r="C18" s="6">
        <v>4</v>
      </c>
      <c r="D18" s="7">
        <f>C18/$C$24</f>
        <v>3.4782608695652174E-2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9.75" customHeight="1" x14ac:dyDescent="0.25">
      <c r="A19" s="5" t="s">
        <v>98</v>
      </c>
      <c r="B19" s="6">
        <v>3</v>
      </c>
      <c r="C19" s="6">
        <v>3</v>
      </c>
      <c r="D19" s="7">
        <f>C19/$C$24</f>
        <v>2.6086956521739129E-2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9.75" customHeight="1" x14ac:dyDescent="0.25">
      <c r="A20" s="5" t="s">
        <v>84</v>
      </c>
      <c r="B20" s="6">
        <v>3</v>
      </c>
      <c r="C20" s="6">
        <v>3</v>
      </c>
      <c r="D20" s="7">
        <f>C20/$C$24</f>
        <v>2.6086956521739129E-2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9.75" customHeight="1" x14ac:dyDescent="0.25">
      <c r="A21" s="5" t="s">
        <v>99</v>
      </c>
      <c r="B21" s="6">
        <v>3</v>
      </c>
      <c r="C21" s="6">
        <v>3</v>
      </c>
      <c r="D21" s="7">
        <f>C21/$C$24</f>
        <v>2.6086956521739129E-2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9.75" customHeight="1" x14ac:dyDescent="0.25">
      <c r="A22" s="5" t="s">
        <v>100</v>
      </c>
      <c r="B22" s="6">
        <v>3</v>
      </c>
      <c r="C22" s="6">
        <v>3</v>
      </c>
      <c r="D22" s="7">
        <f>C22/$C$24</f>
        <v>2.6086956521739129E-2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thickBot="1" x14ac:dyDescent="0.3">
      <c r="A23" s="5" t="s">
        <v>72</v>
      </c>
      <c r="B23" s="6">
        <v>3</v>
      </c>
      <c r="C23" s="6">
        <v>3</v>
      </c>
      <c r="D23" s="7">
        <f>C23/$C$24</f>
        <v>2.6086956521739129E-2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9.75" customHeight="1" thickBot="1" x14ac:dyDescent="0.3">
      <c r="A24" s="8" t="s">
        <v>3</v>
      </c>
      <c r="B24" s="9">
        <f>SUM(B4:B23)</f>
        <v>115</v>
      </c>
      <c r="C24" s="9">
        <f>SUM(C4:C23)</f>
        <v>115</v>
      </c>
      <c r="D24" s="10">
        <f>SUM(D4:D23)</f>
        <v>0.99999999999999989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9.75" customHeight="1" x14ac:dyDescent="0.2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9.75" customHeight="1" x14ac:dyDescent="0.25">
      <c r="A63" s="4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9.75" customHeight="1" x14ac:dyDescent="0.25">
      <c r="A64" s="4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9.75" customHeight="1" x14ac:dyDescent="0.25">
      <c r="A65" s="4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9.75" customHeight="1" x14ac:dyDescent="0.2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9.75" customHeight="1" x14ac:dyDescent="0.25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9.75" customHeigh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9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9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9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9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9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9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9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929F-1339-4637-8379-5BEEB4571DB6}">
  <dimension ref="A1:X86"/>
  <sheetViews>
    <sheetView workbookViewId="0">
      <selection activeCell="A2" sqref="A2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6" customWidth="1"/>
    <col min="4" max="4" width="9.7109375" customWidth="1"/>
    <col min="5" max="5" width="5.42578125" customWidth="1"/>
    <col min="6" max="6" width="8.42578125" customWidth="1"/>
    <col min="7" max="7" width="8.5703125" customWidth="1"/>
    <col min="8" max="8" width="6.85546875" customWidth="1"/>
    <col min="9" max="9" width="10" customWidth="1"/>
    <col min="10" max="10" width="9.28515625" customWidth="1"/>
    <col min="11" max="11" width="6.5703125" customWidth="1"/>
    <col min="12" max="12" width="7.28515625" customWidth="1"/>
    <col min="13" max="13" width="6" customWidth="1"/>
    <col min="14" max="14" width="7" customWidth="1"/>
    <col min="15" max="15" width="4.5703125" customWidth="1"/>
    <col min="16" max="16" width="5.140625" customWidth="1"/>
    <col min="17" max="17" width="7.5703125" customWidth="1"/>
    <col min="18" max="18" width="7.140625" customWidth="1"/>
    <col min="19" max="19" width="11" customWidth="1"/>
    <col min="20" max="20" width="6.7109375" customWidth="1"/>
    <col min="21" max="21" width="10.140625" customWidth="1"/>
    <col min="22" max="22" width="7.5703125" customWidth="1"/>
    <col min="23" max="23" width="10.28515625" customWidth="1"/>
    <col min="24" max="24" width="8.5703125" customWidth="1"/>
  </cols>
  <sheetData>
    <row r="1" spans="1:24" ht="24" customHeight="1" x14ac:dyDescent="0.25">
      <c r="A1" s="1" t="s">
        <v>180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.75" customHeight="1" x14ac:dyDescent="0.25">
      <c r="A3" s="3" t="s">
        <v>8</v>
      </c>
      <c r="B3" s="3" t="s">
        <v>101</v>
      </c>
      <c r="C3" s="3" t="s">
        <v>0</v>
      </c>
      <c r="D3" s="3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9.75" customHeight="1" x14ac:dyDescent="0.25">
      <c r="A4" s="5" t="s">
        <v>102</v>
      </c>
      <c r="B4" s="6">
        <v>51</v>
      </c>
      <c r="C4" s="6">
        <v>51</v>
      </c>
      <c r="D4" s="7">
        <f>C4/$C$24</f>
        <v>0.15044247787610621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9.75" customHeight="1" x14ac:dyDescent="0.25">
      <c r="A5" s="5" t="s">
        <v>103</v>
      </c>
      <c r="B5" s="6">
        <v>32</v>
      </c>
      <c r="C5" s="6">
        <v>32</v>
      </c>
      <c r="D5" s="7">
        <f>C5/$C$24</f>
        <v>9.4395280235988199E-2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9.75" customHeight="1" x14ac:dyDescent="0.25">
      <c r="A6" s="5" t="s">
        <v>104</v>
      </c>
      <c r="B6" s="6">
        <v>29</v>
      </c>
      <c r="C6" s="6">
        <v>29</v>
      </c>
      <c r="D6" s="7">
        <f>C6/$C$24</f>
        <v>8.5545722713864306E-2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9.75" customHeight="1" x14ac:dyDescent="0.25">
      <c r="A7" s="5" t="s">
        <v>105</v>
      </c>
      <c r="B7" s="6">
        <v>29</v>
      </c>
      <c r="C7" s="6">
        <v>29</v>
      </c>
      <c r="D7" s="7">
        <f>C7/$C$24</f>
        <v>8.5545722713864306E-2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9.75" customHeight="1" x14ac:dyDescent="0.25">
      <c r="A8" s="5" t="s">
        <v>106</v>
      </c>
      <c r="B8" s="6">
        <v>27</v>
      </c>
      <c r="C8" s="6">
        <v>27</v>
      </c>
      <c r="D8" s="7">
        <f>C8/$C$24</f>
        <v>7.9646017699115043E-2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9.75" customHeight="1" x14ac:dyDescent="0.25">
      <c r="A9" s="5" t="s">
        <v>107</v>
      </c>
      <c r="B9" s="6">
        <v>18</v>
      </c>
      <c r="C9" s="6">
        <v>18</v>
      </c>
      <c r="D9" s="7">
        <f>C9/$C$24</f>
        <v>5.3097345132743362E-2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9.75" customHeight="1" x14ac:dyDescent="0.25">
      <c r="A10" s="5" t="s">
        <v>108</v>
      </c>
      <c r="B10" s="6">
        <v>17</v>
      </c>
      <c r="C10" s="6">
        <v>17</v>
      </c>
      <c r="D10" s="7">
        <f>C10/$C$24</f>
        <v>5.0147492625368731E-2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9.75" customHeight="1" x14ac:dyDescent="0.25">
      <c r="A11" s="5" t="s">
        <v>109</v>
      </c>
      <c r="B11" s="6">
        <v>16</v>
      </c>
      <c r="C11" s="6">
        <v>16</v>
      </c>
      <c r="D11" s="7">
        <f>C11/$C$24</f>
        <v>4.71976401179941E-2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25">
      <c r="A12" s="5" t="s">
        <v>110</v>
      </c>
      <c r="B12" s="6">
        <v>15</v>
      </c>
      <c r="C12" s="6">
        <v>15</v>
      </c>
      <c r="D12" s="7">
        <f>C12/$C$24</f>
        <v>4.4247787610619468E-2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9.75" customHeight="1" x14ac:dyDescent="0.25">
      <c r="A13" s="5" t="s">
        <v>111</v>
      </c>
      <c r="B13" s="6">
        <v>13</v>
      </c>
      <c r="C13" s="6">
        <v>13</v>
      </c>
      <c r="D13" s="7">
        <f>C13/$C$24</f>
        <v>3.8348082595870206E-2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9.75" customHeight="1" x14ac:dyDescent="0.25">
      <c r="A14" s="5" t="s">
        <v>112</v>
      </c>
      <c r="B14" s="6">
        <v>12</v>
      </c>
      <c r="C14" s="6">
        <v>12</v>
      </c>
      <c r="D14" s="7">
        <f>C14/$C$24</f>
        <v>3.5398230088495575E-2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9.75" customHeight="1" x14ac:dyDescent="0.25">
      <c r="A15" s="5" t="s">
        <v>113</v>
      </c>
      <c r="B15" s="6">
        <v>12</v>
      </c>
      <c r="C15" s="6">
        <v>12</v>
      </c>
      <c r="D15" s="7">
        <f>C15/$C$24</f>
        <v>3.5398230088495575E-2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9.75" customHeight="1" x14ac:dyDescent="0.25">
      <c r="A16" s="5" t="s">
        <v>114</v>
      </c>
      <c r="B16" s="6">
        <v>10</v>
      </c>
      <c r="C16" s="6">
        <v>10</v>
      </c>
      <c r="D16" s="7">
        <f>C16/$C$24</f>
        <v>2.9498525073746312E-2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9.75" customHeight="1" x14ac:dyDescent="0.25">
      <c r="A17" s="5" t="s">
        <v>115</v>
      </c>
      <c r="B17" s="6">
        <v>10</v>
      </c>
      <c r="C17" s="6">
        <v>10</v>
      </c>
      <c r="D17" s="7">
        <f>C17/$C$24</f>
        <v>2.9498525073746312E-2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25">
      <c r="A18" s="5" t="s">
        <v>116</v>
      </c>
      <c r="B18" s="6">
        <v>9</v>
      </c>
      <c r="C18" s="6">
        <v>9</v>
      </c>
      <c r="D18" s="7">
        <f>C18/$C$24</f>
        <v>2.6548672566371681E-2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9.75" customHeight="1" x14ac:dyDescent="0.25">
      <c r="A19" s="5" t="s">
        <v>117</v>
      </c>
      <c r="B19" s="6">
        <v>9</v>
      </c>
      <c r="C19" s="6">
        <v>9</v>
      </c>
      <c r="D19" s="7">
        <f>C19/$C$24</f>
        <v>2.6548672566371681E-2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9.75" customHeight="1" x14ac:dyDescent="0.25">
      <c r="A20" s="5" t="s">
        <v>118</v>
      </c>
      <c r="B20" s="6">
        <v>8</v>
      </c>
      <c r="C20" s="6">
        <v>8</v>
      </c>
      <c r="D20" s="7">
        <f>C20/$C$24</f>
        <v>2.359882005899705E-2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9.75" customHeight="1" x14ac:dyDescent="0.25">
      <c r="A21" s="5" t="s">
        <v>119</v>
      </c>
      <c r="B21" s="6">
        <v>8</v>
      </c>
      <c r="C21" s="6">
        <v>8</v>
      </c>
      <c r="D21" s="7">
        <f>C21/$C$24</f>
        <v>2.359882005899705E-2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9.75" customHeight="1" x14ac:dyDescent="0.25">
      <c r="A22" s="5" t="s">
        <v>120</v>
      </c>
      <c r="B22" s="6">
        <v>7</v>
      </c>
      <c r="C22" s="6">
        <v>7</v>
      </c>
      <c r="D22" s="7">
        <f>C22/$C$24</f>
        <v>2.0648967551622419E-2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thickBot="1" x14ac:dyDescent="0.3">
      <c r="A23" s="5" t="s">
        <v>121</v>
      </c>
      <c r="B23" s="6">
        <v>7</v>
      </c>
      <c r="C23" s="6">
        <v>7</v>
      </c>
      <c r="D23" s="7">
        <f>C23/$C$24</f>
        <v>2.0648967551622419E-2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9.75" customHeight="1" thickBot="1" x14ac:dyDescent="0.3">
      <c r="A24" s="8" t="s">
        <v>3</v>
      </c>
      <c r="B24" s="9">
        <f>SUM(B4:B23)</f>
        <v>339</v>
      </c>
      <c r="C24" s="9">
        <f>SUM(C4:C23)</f>
        <v>339</v>
      </c>
      <c r="D24" s="10">
        <f>SUM(D4:D23)</f>
        <v>1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9.75" customHeight="1" x14ac:dyDescent="0.2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9.75" customHeight="1" x14ac:dyDescent="0.25">
      <c r="A63" s="4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9.75" customHeight="1" x14ac:dyDescent="0.25">
      <c r="A64" s="4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9.75" customHeight="1" x14ac:dyDescent="0.25">
      <c r="A65" s="4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9.75" customHeight="1" x14ac:dyDescent="0.2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9.75" customHeight="1" x14ac:dyDescent="0.25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9.75" customHeigh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9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9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9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9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9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9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9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700D2-EACB-452A-92A8-D13283119098}">
  <dimension ref="A1:X79"/>
  <sheetViews>
    <sheetView workbookViewId="0">
      <selection activeCell="A2" sqref="A2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6" customWidth="1"/>
    <col min="4" max="4" width="9.7109375" customWidth="1"/>
    <col min="5" max="5" width="5.42578125" customWidth="1"/>
    <col min="6" max="6" width="8.42578125" customWidth="1"/>
    <col min="7" max="7" width="8.5703125" customWidth="1"/>
    <col min="8" max="8" width="6.85546875" customWidth="1"/>
    <col min="9" max="9" width="10" customWidth="1"/>
    <col min="10" max="10" width="9.28515625" customWidth="1"/>
    <col min="11" max="11" width="6.5703125" customWidth="1"/>
    <col min="12" max="12" width="7.28515625" customWidth="1"/>
    <col min="13" max="13" width="6" customWidth="1"/>
    <col min="14" max="14" width="7" customWidth="1"/>
    <col min="15" max="15" width="4.5703125" customWidth="1"/>
    <col min="16" max="16" width="5.140625" customWidth="1"/>
    <col min="17" max="17" width="7.5703125" customWidth="1"/>
    <col min="18" max="18" width="7.140625" customWidth="1"/>
    <col min="19" max="19" width="11" customWidth="1"/>
    <col min="20" max="20" width="6.7109375" customWidth="1"/>
    <col min="21" max="21" width="10.140625" customWidth="1"/>
    <col min="22" max="22" width="7.5703125" customWidth="1"/>
    <col min="23" max="23" width="10.28515625" customWidth="1"/>
    <col min="24" max="24" width="8.5703125" customWidth="1"/>
  </cols>
  <sheetData>
    <row r="1" spans="1:24" ht="24" customHeight="1" x14ac:dyDescent="0.25">
      <c r="A1" s="1" t="s">
        <v>181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.75" customHeight="1" x14ac:dyDescent="0.25">
      <c r="A3" s="3" t="s">
        <v>122</v>
      </c>
      <c r="B3" s="3" t="s">
        <v>7</v>
      </c>
      <c r="C3" s="3" t="s">
        <v>123</v>
      </c>
      <c r="D3" s="3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9.75" customHeight="1" x14ac:dyDescent="0.25">
      <c r="A4" s="5" t="s">
        <v>124</v>
      </c>
      <c r="B4" s="6">
        <v>31</v>
      </c>
      <c r="C4" s="6">
        <v>4</v>
      </c>
      <c r="D4" s="7">
        <f>C4/$C$17</f>
        <v>8.8888888888888892E-2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9.75" customHeight="1" x14ac:dyDescent="0.25">
      <c r="A5" s="5" t="s">
        <v>125</v>
      </c>
      <c r="B5" s="6">
        <v>28</v>
      </c>
      <c r="C5" s="6">
        <v>8</v>
      </c>
      <c r="D5" s="7">
        <f>C5/$C$17</f>
        <v>0.17777777777777778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9.75" customHeight="1" x14ac:dyDescent="0.25">
      <c r="A6" s="5" t="s">
        <v>126</v>
      </c>
      <c r="B6" s="6">
        <v>26</v>
      </c>
      <c r="C6" s="6">
        <v>2</v>
      </c>
      <c r="D6" s="7">
        <f>C6/$C$17</f>
        <v>4.4444444444444446E-2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9.75" customHeight="1" x14ac:dyDescent="0.25">
      <c r="A7" s="5" t="s">
        <v>127</v>
      </c>
      <c r="B7" s="6">
        <v>20</v>
      </c>
      <c r="C7" s="6">
        <v>2</v>
      </c>
      <c r="D7" s="7">
        <f>C7/$C$17</f>
        <v>4.4444444444444446E-2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9.75" customHeight="1" x14ac:dyDescent="0.25">
      <c r="A8" s="5" t="s">
        <v>128</v>
      </c>
      <c r="B8" s="6">
        <v>17</v>
      </c>
      <c r="C8" s="6">
        <v>7</v>
      </c>
      <c r="D8" s="7">
        <f>C8/$C$17</f>
        <v>0.15555555555555556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9.75" customHeight="1" x14ac:dyDescent="0.25">
      <c r="A9" s="5" t="s">
        <v>129</v>
      </c>
      <c r="B9" s="6">
        <v>14</v>
      </c>
      <c r="C9" s="6">
        <v>2</v>
      </c>
      <c r="D9" s="7">
        <f>C9/$C$17</f>
        <v>4.4444444444444446E-2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9.75" customHeight="1" x14ac:dyDescent="0.25">
      <c r="A10" s="5" t="s">
        <v>96</v>
      </c>
      <c r="B10" s="6">
        <v>12</v>
      </c>
      <c r="C10" s="6">
        <v>4</v>
      </c>
      <c r="D10" s="7">
        <f>C10/$C$17</f>
        <v>8.8888888888888892E-2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9.75" customHeight="1" x14ac:dyDescent="0.25">
      <c r="A11" s="5" t="s">
        <v>130</v>
      </c>
      <c r="B11" s="6">
        <v>7</v>
      </c>
      <c r="C11" s="6">
        <v>2</v>
      </c>
      <c r="D11" s="7">
        <f>C11/$C$17</f>
        <v>4.4444444444444446E-2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25">
      <c r="A12" s="5" t="s">
        <v>131</v>
      </c>
      <c r="B12" s="6">
        <v>7</v>
      </c>
      <c r="C12" s="6">
        <v>2</v>
      </c>
      <c r="D12" s="7">
        <f>C12/$C$17</f>
        <v>4.4444444444444446E-2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9.75" customHeight="1" x14ac:dyDescent="0.25">
      <c r="A13" s="5" t="s">
        <v>132</v>
      </c>
      <c r="B13" s="6">
        <v>7</v>
      </c>
      <c r="C13" s="6">
        <v>6</v>
      </c>
      <c r="D13" s="7">
        <f>C13/$C$17</f>
        <v>0.13333333333333333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9.75" customHeight="1" x14ac:dyDescent="0.25">
      <c r="A14" s="5" t="s">
        <v>133</v>
      </c>
      <c r="B14" s="6">
        <v>6</v>
      </c>
      <c r="C14" s="6">
        <v>2</v>
      </c>
      <c r="D14" s="7">
        <f>C14/$C$17</f>
        <v>4.4444444444444446E-2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9.75" customHeight="1" x14ac:dyDescent="0.25">
      <c r="A15" s="5" t="s">
        <v>134</v>
      </c>
      <c r="B15" s="6">
        <v>6</v>
      </c>
      <c r="C15" s="6">
        <v>2</v>
      </c>
      <c r="D15" s="7">
        <f>C15/$C$17</f>
        <v>4.4444444444444446E-2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9.75" customHeight="1" thickBot="1" x14ac:dyDescent="0.3">
      <c r="A16" s="5" t="s">
        <v>135</v>
      </c>
      <c r="B16" s="6">
        <v>4</v>
      </c>
      <c r="C16" s="6">
        <v>2</v>
      </c>
      <c r="D16" s="7">
        <f>C16/$C$17</f>
        <v>4.4444444444444446E-2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9.75" customHeight="1" thickBot="1" x14ac:dyDescent="0.3">
      <c r="A17" s="8" t="s">
        <v>3</v>
      </c>
      <c r="B17" s="9">
        <f>SUM(B4:B16)</f>
        <v>185</v>
      </c>
      <c r="C17" s="9">
        <f>SUM(C4:C16)</f>
        <v>45</v>
      </c>
      <c r="D17" s="10">
        <f>SUM(D4:D16)</f>
        <v>0.99999999999999967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25">
      <c r="A18" s="4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9.75" customHeight="1" x14ac:dyDescent="0.25">
      <c r="A19" s="4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9.75" customHeight="1" x14ac:dyDescent="0.25">
      <c r="A20" s="4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9.75" customHeight="1" x14ac:dyDescent="0.25">
      <c r="A21" s="4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9.75" customHeight="1" x14ac:dyDescent="0.25">
      <c r="A22" s="4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x14ac:dyDescent="0.25">
      <c r="A23" s="4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9.75" customHeight="1" x14ac:dyDescent="0.25">
      <c r="A24" s="4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9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9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9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9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9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9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9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1F87-E92C-4081-8C0D-4E4AEF8D1654}">
  <dimension ref="A1:X86"/>
  <sheetViews>
    <sheetView workbookViewId="0">
      <selection activeCell="A2" sqref="A2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6" customWidth="1"/>
    <col min="4" max="4" width="9.7109375" customWidth="1"/>
    <col min="5" max="5" width="5.42578125" customWidth="1"/>
    <col min="6" max="6" width="8.42578125" customWidth="1"/>
    <col min="7" max="7" width="8.5703125" customWidth="1"/>
    <col min="8" max="8" width="6.85546875" customWidth="1"/>
    <col min="9" max="9" width="10" customWidth="1"/>
    <col min="10" max="10" width="9.28515625" customWidth="1"/>
    <col min="11" max="11" width="6.5703125" customWidth="1"/>
    <col min="12" max="12" width="7.28515625" customWidth="1"/>
    <col min="13" max="13" width="6" customWidth="1"/>
    <col min="14" max="14" width="7" customWidth="1"/>
    <col min="15" max="15" width="4.5703125" customWidth="1"/>
    <col min="16" max="16" width="5.140625" customWidth="1"/>
    <col min="17" max="17" width="7.5703125" customWidth="1"/>
    <col min="18" max="18" width="7.140625" customWidth="1"/>
    <col min="19" max="19" width="11" customWidth="1"/>
    <col min="20" max="20" width="6.7109375" customWidth="1"/>
    <col min="21" max="21" width="10.140625" customWidth="1"/>
    <col min="22" max="22" width="7.5703125" customWidth="1"/>
    <col min="23" max="23" width="10.28515625" customWidth="1"/>
    <col min="24" max="24" width="8.5703125" customWidth="1"/>
  </cols>
  <sheetData>
    <row r="1" spans="1:24" ht="24" customHeight="1" x14ac:dyDescent="0.25">
      <c r="A1" s="1" t="s">
        <v>182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.75" customHeight="1" x14ac:dyDescent="0.25">
      <c r="A3" s="3" t="s">
        <v>5</v>
      </c>
      <c r="B3" s="3" t="s">
        <v>123</v>
      </c>
      <c r="C3" s="3" t="s">
        <v>7</v>
      </c>
      <c r="D3" s="3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9.75" customHeight="1" x14ac:dyDescent="0.25">
      <c r="A4" s="5" t="s">
        <v>136</v>
      </c>
      <c r="B4" s="6">
        <v>1</v>
      </c>
      <c r="C4" s="6">
        <v>51</v>
      </c>
      <c r="D4" s="7">
        <f>C4/$C$24</f>
        <v>7.0833333333333331E-2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9.75" customHeight="1" x14ac:dyDescent="0.25">
      <c r="A5" s="5" t="s">
        <v>137</v>
      </c>
      <c r="B5" s="6">
        <v>1</v>
      </c>
      <c r="C5" s="6">
        <v>51</v>
      </c>
      <c r="D5" s="7">
        <f>C5/$C$24</f>
        <v>7.0833333333333331E-2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9.75" customHeight="1" x14ac:dyDescent="0.25">
      <c r="A6" s="5" t="s">
        <v>138</v>
      </c>
      <c r="B6" s="6">
        <v>1</v>
      </c>
      <c r="C6" s="6">
        <v>51</v>
      </c>
      <c r="D6" s="7">
        <f>C6/$C$24</f>
        <v>7.0833333333333331E-2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9.75" customHeight="1" x14ac:dyDescent="0.25">
      <c r="A7" s="5" t="s">
        <v>139</v>
      </c>
      <c r="B7" s="6">
        <v>1</v>
      </c>
      <c r="C7" s="6">
        <v>51</v>
      </c>
      <c r="D7" s="7">
        <f>C7/$C$24</f>
        <v>7.0833333333333331E-2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9.75" customHeight="1" x14ac:dyDescent="0.25">
      <c r="A8" s="5" t="s">
        <v>140</v>
      </c>
      <c r="B8" s="6">
        <v>1</v>
      </c>
      <c r="C8" s="6">
        <v>51</v>
      </c>
      <c r="D8" s="7">
        <f>C8/$C$24</f>
        <v>7.0833333333333331E-2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9.75" customHeight="1" x14ac:dyDescent="0.25">
      <c r="A9" s="5" t="s">
        <v>141</v>
      </c>
      <c r="B9" s="6">
        <v>1</v>
      </c>
      <c r="C9" s="6">
        <v>51</v>
      </c>
      <c r="D9" s="7">
        <f>C9/$C$24</f>
        <v>7.0833333333333331E-2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9.75" customHeight="1" x14ac:dyDescent="0.25">
      <c r="A10" s="5" t="s">
        <v>154</v>
      </c>
      <c r="B10" s="6">
        <v>1</v>
      </c>
      <c r="C10" s="6">
        <v>32</v>
      </c>
      <c r="D10" s="7">
        <f>C10/$C$24</f>
        <v>4.4444444444444446E-2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9.75" customHeight="1" x14ac:dyDescent="0.25">
      <c r="A11" s="5" t="s">
        <v>142</v>
      </c>
      <c r="B11" s="6">
        <v>1</v>
      </c>
      <c r="C11" s="6">
        <v>32</v>
      </c>
      <c r="D11" s="7">
        <f>C11/$C$24</f>
        <v>4.4444444444444446E-2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25">
      <c r="A12" s="5" t="s">
        <v>143</v>
      </c>
      <c r="B12" s="6">
        <v>1</v>
      </c>
      <c r="C12" s="6">
        <v>32</v>
      </c>
      <c r="D12" s="7">
        <f>C12/$C$24</f>
        <v>4.4444444444444446E-2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9.75" customHeight="1" x14ac:dyDescent="0.25">
      <c r="A13" s="5" t="s">
        <v>144</v>
      </c>
      <c r="B13" s="6">
        <v>1</v>
      </c>
      <c r="C13" s="6">
        <v>32</v>
      </c>
      <c r="D13" s="7">
        <f>C13/$C$24</f>
        <v>4.4444444444444446E-2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9.75" customHeight="1" x14ac:dyDescent="0.25">
      <c r="A14" s="5" t="s">
        <v>145</v>
      </c>
      <c r="B14" s="6">
        <v>1</v>
      </c>
      <c r="C14" s="6">
        <v>29</v>
      </c>
      <c r="D14" s="7">
        <f>C14/$C$24</f>
        <v>4.027777777777778E-2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9.75" customHeight="1" x14ac:dyDescent="0.25">
      <c r="A15" s="5" t="s">
        <v>155</v>
      </c>
      <c r="B15" s="6">
        <v>1</v>
      </c>
      <c r="C15" s="6">
        <v>29</v>
      </c>
      <c r="D15" s="7">
        <f>C15/$C$24</f>
        <v>4.027777777777778E-2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9.75" customHeight="1" x14ac:dyDescent="0.25">
      <c r="A16" s="5" t="s">
        <v>146</v>
      </c>
      <c r="B16" s="6">
        <v>1</v>
      </c>
      <c r="C16" s="6">
        <v>29</v>
      </c>
      <c r="D16" s="7">
        <f>C16/$C$24</f>
        <v>4.027777777777778E-2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9.75" customHeight="1" x14ac:dyDescent="0.25">
      <c r="A17" s="5" t="s">
        <v>147</v>
      </c>
      <c r="B17" s="6">
        <v>1</v>
      </c>
      <c r="C17" s="6">
        <v>29</v>
      </c>
      <c r="D17" s="7">
        <f>C17/$C$24</f>
        <v>4.027777777777778E-2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25">
      <c r="A18" s="5" t="s">
        <v>148</v>
      </c>
      <c r="B18" s="6">
        <v>1</v>
      </c>
      <c r="C18" s="6">
        <v>29</v>
      </c>
      <c r="D18" s="7">
        <f>C18/$C$24</f>
        <v>4.027777777777778E-2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9.75" customHeight="1" x14ac:dyDescent="0.25">
      <c r="A19" s="5" t="s">
        <v>150</v>
      </c>
      <c r="B19" s="6">
        <v>1</v>
      </c>
      <c r="C19" s="6">
        <v>29</v>
      </c>
      <c r="D19" s="7">
        <f>C19/$C$24</f>
        <v>4.027777777777778E-2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9.75" customHeight="1" x14ac:dyDescent="0.25">
      <c r="A20" s="5" t="s">
        <v>149</v>
      </c>
      <c r="B20" s="6">
        <v>1</v>
      </c>
      <c r="C20" s="6">
        <v>29</v>
      </c>
      <c r="D20" s="7">
        <f>C20/$C$24</f>
        <v>4.027777777777778E-2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9.75" customHeight="1" x14ac:dyDescent="0.25">
      <c r="A21" s="5" t="s">
        <v>151</v>
      </c>
      <c r="B21" s="6">
        <v>1</v>
      </c>
      <c r="C21" s="6">
        <v>29</v>
      </c>
      <c r="D21" s="7">
        <f>C21/$C$24</f>
        <v>4.027777777777778E-2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9.75" customHeight="1" x14ac:dyDescent="0.25">
      <c r="A22" s="5" t="s">
        <v>152</v>
      </c>
      <c r="B22" s="6">
        <v>1</v>
      </c>
      <c r="C22" s="6">
        <v>27</v>
      </c>
      <c r="D22" s="7">
        <f>C22/$C$24</f>
        <v>3.7499999999999999E-2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thickBot="1" x14ac:dyDescent="0.3">
      <c r="A23" s="5" t="s">
        <v>153</v>
      </c>
      <c r="B23" s="6">
        <v>1</v>
      </c>
      <c r="C23" s="6">
        <v>27</v>
      </c>
      <c r="D23" s="7">
        <f>C23/$C$24</f>
        <v>3.7499999999999999E-2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9.75" customHeight="1" thickBot="1" x14ac:dyDescent="0.3">
      <c r="A24" s="8" t="s">
        <v>3</v>
      </c>
      <c r="B24" s="9">
        <f>SUM(B4:B23)</f>
        <v>20</v>
      </c>
      <c r="C24" s="9">
        <f>SUM(C4:C23)</f>
        <v>720</v>
      </c>
      <c r="D24" s="10">
        <f>SUM(D4:D23)</f>
        <v>0.99999999999999956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9.75" customHeight="1" x14ac:dyDescent="0.2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9.75" customHeight="1" x14ac:dyDescent="0.25">
      <c r="A63" s="4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9.75" customHeight="1" x14ac:dyDescent="0.25">
      <c r="A64" s="4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9.75" customHeight="1" x14ac:dyDescent="0.25">
      <c r="A65" s="4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9.75" customHeight="1" x14ac:dyDescent="0.2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9.75" customHeight="1" x14ac:dyDescent="0.25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9.75" customHeigh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9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9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9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9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9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9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9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AFAF-21C9-43DE-BE82-EF622991824B}">
  <dimension ref="A1:X86"/>
  <sheetViews>
    <sheetView tabSelected="1" workbookViewId="0">
      <selection activeCell="A2" sqref="A2"/>
    </sheetView>
  </sheetViews>
  <sheetFormatPr baseColWidth="10" defaultColWidth="14.42578125" defaultRowHeight="15" x14ac:dyDescent="0.25"/>
  <cols>
    <col min="1" max="1" width="14" customWidth="1"/>
    <col min="2" max="2" width="9.7109375" customWidth="1"/>
    <col min="3" max="3" width="6" customWidth="1"/>
    <col min="4" max="4" width="9.7109375" customWidth="1"/>
    <col min="5" max="5" width="5.42578125" customWidth="1"/>
    <col min="6" max="6" width="8.42578125" customWidth="1"/>
    <col min="7" max="7" width="8.5703125" customWidth="1"/>
    <col min="8" max="8" width="6.85546875" customWidth="1"/>
    <col min="9" max="9" width="10" customWidth="1"/>
    <col min="10" max="10" width="9.28515625" customWidth="1"/>
    <col min="11" max="11" width="6.5703125" customWidth="1"/>
    <col min="12" max="12" width="7.28515625" customWidth="1"/>
    <col min="13" max="13" width="6" customWidth="1"/>
    <col min="14" max="14" width="7" customWidth="1"/>
    <col min="15" max="15" width="4.5703125" customWidth="1"/>
    <col min="16" max="16" width="5.140625" customWidth="1"/>
    <col min="17" max="17" width="7.5703125" customWidth="1"/>
    <col min="18" max="18" width="7.140625" customWidth="1"/>
    <col min="19" max="19" width="11" customWidth="1"/>
    <col min="20" max="20" width="6.7109375" customWidth="1"/>
    <col min="21" max="21" width="10.140625" customWidth="1"/>
    <col min="22" max="22" width="7.5703125" customWidth="1"/>
    <col min="23" max="23" width="10.28515625" customWidth="1"/>
    <col min="24" max="24" width="8.5703125" customWidth="1"/>
  </cols>
  <sheetData>
    <row r="1" spans="1:24" ht="24" customHeight="1" x14ac:dyDescent="0.25">
      <c r="A1" s="1" t="s">
        <v>183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9.7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.75" customHeight="1" x14ac:dyDescent="0.25">
      <c r="A3" s="3" t="s">
        <v>28</v>
      </c>
      <c r="B3" s="3" t="s">
        <v>123</v>
      </c>
      <c r="C3" s="3" t="s">
        <v>7</v>
      </c>
      <c r="D3" s="3" t="s">
        <v>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9.75" customHeight="1" x14ac:dyDescent="0.25">
      <c r="A4" s="5" t="s">
        <v>156</v>
      </c>
      <c r="B4" s="6">
        <v>3</v>
      </c>
      <c r="C4" s="6">
        <v>51</v>
      </c>
      <c r="D4" s="7">
        <f>C4/$C$24</f>
        <v>7.0833333333333331E-2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9.75" customHeight="1" x14ac:dyDescent="0.25">
      <c r="A5" s="5" t="s">
        <v>41</v>
      </c>
      <c r="B5" s="6">
        <v>3</v>
      </c>
      <c r="C5" s="6">
        <v>51</v>
      </c>
      <c r="D5" s="7">
        <f>C5/$C$24</f>
        <v>7.0833333333333331E-2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9.75" customHeight="1" x14ac:dyDescent="0.25">
      <c r="A6" s="5" t="s">
        <v>157</v>
      </c>
      <c r="B6" s="6">
        <v>2</v>
      </c>
      <c r="C6" s="6">
        <v>51</v>
      </c>
      <c r="D6" s="7">
        <f>C6/$C$24</f>
        <v>7.0833333333333331E-2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9.75" customHeight="1" x14ac:dyDescent="0.25">
      <c r="A7" s="5" t="s">
        <v>158</v>
      </c>
      <c r="B7" s="6">
        <v>2</v>
      </c>
      <c r="C7" s="6">
        <v>51</v>
      </c>
      <c r="D7" s="7">
        <f>C7/$C$24</f>
        <v>7.0833333333333331E-2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9.75" customHeight="1" x14ac:dyDescent="0.25">
      <c r="A8" s="5" t="s">
        <v>159</v>
      </c>
      <c r="B8" s="6">
        <v>2</v>
      </c>
      <c r="C8" s="6">
        <v>51</v>
      </c>
      <c r="D8" s="7">
        <f>C8/$C$24</f>
        <v>7.0833333333333331E-2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9.75" customHeight="1" x14ac:dyDescent="0.25">
      <c r="A9" s="5" t="s">
        <v>160</v>
      </c>
      <c r="B9" s="6">
        <v>2</v>
      </c>
      <c r="C9" s="6">
        <v>51</v>
      </c>
      <c r="D9" s="7">
        <f>C9/$C$24</f>
        <v>7.0833333333333331E-2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9.75" customHeight="1" x14ac:dyDescent="0.25">
      <c r="A10" s="5" t="s">
        <v>161</v>
      </c>
      <c r="B10" s="6">
        <v>2</v>
      </c>
      <c r="C10" s="6">
        <v>32</v>
      </c>
      <c r="D10" s="7">
        <f>C10/$C$24</f>
        <v>4.4444444444444446E-2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9.75" customHeight="1" x14ac:dyDescent="0.25">
      <c r="A11" s="5" t="s">
        <v>31</v>
      </c>
      <c r="B11" s="6">
        <v>2</v>
      </c>
      <c r="C11" s="6">
        <v>32</v>
      </c>
      <c r="D11" s="7">
        <f>C11/$C$24</f>
        <v>4.4444444444444446E-2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9.75" customHeight="1" x14ac:dyDescent="0.25">
      <c r="A12" s="5" t="s">
        <v>162</v>
      </c>
      <c r="B12" s="6">
        <v>2</v>
      </c>
      <c r="C12" s="6">
        <v>32</v>
      </c>
      <c r="D12" s="7">
        <f>C12/$C$24</f>
        <v>4.4444444444444446E-2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9.75" customHeight="1" x14ac:dyDescent="0.25">
      <c r="A13" s="5" t="s">
        <v>163</v>
      </c>
      <c r="B13" s="6">
        <v>3</v>
      </c>
      <c r="C13" s="6">
        <v>32</v>
      </c>
      <c r="D13" s="7">
        <f>C13/$C$24</f>
        <v>4.4444444444444446E-2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9.75" customHeight="1" x14ac:dyDescent="0.25">
      <c r="A14" s="5" t="s">
        <v>164</v>
      </c>
      <c r="B14" s="6">
        <v>2</v>
      </c>
      <c r="C14" s="6">
        <v>29</v>
      </c>
      <c r="D14" s="7">
        <f>C14/$C$24</f>
        <v>4.027777777777778E-2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9.75" customHeight="1" x14ac:dyDescent="0.25">
      <c r="A15" s="5" t="s">
        <v>165</v>
      </c>
      <c r="B15" s="6">
        <v>2</v>
      </c>
      <c r="C15" s="6">
        <v>29</v>
      </c>
      <c r="D15" s="7">
        <f>C15/$C$24</f>
        <v>4.027777777777778E-2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9.75" customHeight="1" x14ac:dyDescent="0.25">
      <c r="A16" s="5" t="s">
        <v>166</v>
      </c>
      <c r="B16" s="6">
        <v>2</v>
      </c>
      <c r="C16" s="6">
        <v>29</v>
      </c>
      <c r="D16" s="7">
        <f>C16/$C$24</f>
        <v>4.027777777777778E-2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9.75" customHeight="1" x14ac:dyDescent="0.25">
      <c r="A17" s="5" t="s">
        <v>167</v>
      </c>
      <c r="B17" s="6">
        <v>2</v>
      </c>
      <c r="C17" s="6">
        <v>29</v>
      </c>
      <c r="D17" s="7">
        <f>C17/$C$24</f>
        <v>4.027777777777778E-2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9.75" customHeight="1" x14ac:dyDescent="0.25">
      <c r="A18" s="5" t="s">
        <v>168</v>
      </c>
      <c r="B18" s="6">
        <v>3</v>
      </c>
      <c r="C18" s="6">
        <v>29</v>
      </c>
      <c r="D18" s="7">
        <f>C18/$C$24</f>
        <v>4.027777777777778E-2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9.75" customHeight="1" x14ac:dyDescent="0.25">
      <c r="A19" s="5" t="s">
        <v>169</v>
      </c>
      <c r="B19" s="6">
        <v>2</v>
      </c>
      <c r="C19" s="6">
        <v>29</v>
      </c>
      <c r="D19" s="7">
        <f>C19/$C$24</f>
        <v>4.027777777777778E-2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9.75" customHeight="1" x14ac:dyDescent="0.25">
      <c r="A20" s="5" t="s">
        <v>170</v>
      </c>
      <c r="B20" s="6">
        <v>3</v>
      </c>
      <c r="C20" s="6">
        <v>29</v>
      </c>
      <c r="D20" s="7">
        <f>C20/$C$24</f>
        <v>4.027777777777778E-2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9.75" customHeight="1" x14ac:dyDescent="0.25">
      <c r="A21" s="5" t="s">
        <v>171</v>
      </c>
      <c r="B21" s="6">
        <v>2</v>
      </c>
      <c r="C21" s="6">
        <v>29</v>
      </c>
      <c r="D21" s="7">
        <f>C21/$C$24</f>
        <v>4.027777777777778E-2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9.75" customHeight="1" x14ac:dyDescent="0.25">
      <c r="A22" s="5" t="s">
        <v>172</v>
      </c>
      <c r="B22" s="6">
        <v>2</v>
      </c>
      <c r="C22" s="6">
        <v>27</v>
      </c>
      <c r="D22" s="7">
        <f>C22/$C$24</f>
        <v>3.7499999999999999E-2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9.75" customHeight="1" thickBot="1" x14ac:dyDescent="0.3">
      <c r="A23" s="5" t="s">
        <v>173</v>
      </c>
      <c r="B23" s="6">
        <v>2</v>
      </c>
      <c r="C23" s="6">
        <v>27</v>
      </c>
      <c r="D23" s="7">
        <f>C23/$C$24</f>
        <v>3.7499999999999999E-2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9.75" customHeight="1" thickBot="1" x14ac:dyDescent="0.3">
      <c r="A24" s="8" t="s">
        <v>3</v>
      </c>
      <c r="B24" s="9">
        <f>SUM(B4:B23)</f>
        <v>45</v>
      </c>
      <c r="C24" s="9">
        <f>SUM(C4:C23)</f>
        <v>720</v>
      </c>
      <c r="D24" s="10">
        <f>SUM(D4:D23)</f>
        <v>0.99999999999999956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9.75" customHeight="1" x14ac:dyDescent="0.25">
      <c r="A25" s="4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9.75" customHeight="1" x14ac:dyDescent="0.25">
      <c r="A26" s="4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9.75" customHeight="1" x14ac:dyDescent="0.25">
      <c r="A27" s="4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9.75" customHeight="1" x14ac:dyDescent="0.25">
      <c r="A28" s="4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9.75" customHeight="1" x14ac:dyDescent="0.25">
      <c r="A29" s="4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9.75" customHeight="1" x14ac:dyDescent="0.25">
      <c r="A30" s="4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9.75" customHeight="1" x14ac:dyDescent="0.25">
      <c r="A31" s="4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9.75" customHeight="1" x14ac:dyDescent="0.25">
      <c r="A32" s="4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9.75" customHeight="1" x14ac:dyDescent="0.25">
      <c r="A33" s="4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9.75" customHeight="1" x14ac:dyDescent="0.25">
      <c r="A34" s="4"/>
      <c r="B34" s="4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9.75" customHeight="1" x14ac:dyDescent="0.25">
      <c r="A35" s="4"/>
      <c r="B35" s="4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9.75" customHeight="1" x14ac:dyDescent="0.25">
      <c r="A36" s="4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9.75" customHeight="1" x14ac:dyDescent="0.25">
      <c r="A37" s="4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9.75" customHeight="1" x14ac:dyDescent="0.25">
      <c r="A38" s="4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9.75" customHeight="1" x14ac:dyDescent="0.25">
      <c r="A39" s="4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9.75" customHeight="1" x14ac:dyDescent="0.25">
      <c r="A40" s="4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9.75" customHeight="1" x14ac:dyDescent="0.25">
      <c r="A41" s="4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9.75" customHeight="1" x14ac:dyDescent="0.25">
      <c r="A42" s="4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9.75" customHeight="1" x14ac:dyDescent="0.25">
      <c r="A43" s="4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9.75" customHeight="1" x14ac:dyDescent="0.25">
      <c r="A44" s="4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9.75" customHeight="1" x14ac:dyDescent="0.25">
      <c r="A45" s="4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9.75" customHeight="1" x14ac:dyDescent="0.25">
      <c r="A46" s="4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9.75" customHeight="1" x14ac:dyDescent="0.25">
      <c r="A47" s="4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9.75" customHeight="1" x14ac:dyDescent="0.25">
      <c r="A48" s="4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9.75" customHeight="1" x14ac:dyDescent="0.25">
      <c r="A49" s="4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9.75" customHeight="1" x14ac:dyDescent="0.25">
      <c r="A50" s="4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9.75" customHeight="1" x14ac:dyDescent="0.25">
      <c r="A51" s="4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9.75" customHeight="1" x14ac:dyDescent="0.25">
      <c r="A52" s="4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9.75" customHeight="1" x14ac:dyDescent="0.25">
      <c r="A53" s="4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9.75" customHeight="1" x14ac:dyDescent="0.25">
      <c r="A54" s="4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9.75" customHeight="1" x14ac:dyDescent="0.25">
      <c r="A55" s="4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9.75" customHeight="1" x14ac:dyDescent="0.25">
      <c r="A56" s="4"/>
      <c r="B56" s="4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9.75" customHeight="1" x14ac:dyDescent="0.25">
      <c r="A57" s="4"/>
      <c r="B57" s="4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9.75" customHeight="1" x14ac:dyDescent="0.25">
      <c r="A58" s="4"/>
      <c r="B58" s="4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9.75" customHeight="1" x14ac:dyDescent="0.25">
      <c r="A59" s="4"/>
      <c r="B59" s="4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9.75" customHeight="1" x14ac:dyDescent="0.25">
      <c r="A60" s="4"/>
      <c r="B60" s="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9.75" customHeight="1" x14ac:dyDescent="0.25">
      <c r="A61" s="4"/>
      <c r="B61" s="4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9.75" customHeight="1" x14ac:dyDescent="0.25">
      <c r="A62" s="4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9.75" customHeight="1" x14ac:dyDescent="0.25">
      <c r="A63" s="4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9.75" customHeight="1" x14ac:dyDescent="0.25">
      <c r="A64" s="4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9.75" customHeight="1" x14ac:dyDescent="0.25">
      <c r="A65" s="4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9.75" customHeight="1" x14ac:dyDescent="0.25">
      <c r="A66" s="4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9.75" customHeight="1" x14ac:dyDescent="0.25">
      <c r="A67" s="4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9.75" customHeight="1" x14ac:dyDescent="0.25">
      <c r="A68" s="4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9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9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9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9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9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9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9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9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9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9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9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9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9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9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9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9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9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9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Autores</vt:lpstr>
      <vt:lpstr>Organizaciones</vt:lpstr>
      <vt:lpstr>paises</vt:lpstr>
      <vt:lpstr>Palabras</vt:lpstr>
      <vt:lpstr>Palabras All</vt:lpstr>
      <vt:lpstr>Citas-Docu</vt:lpstr>
      <vt:lpstr>Citas-Fuente</vt:lpstr>
      <vt:lpstr>Citas-Autor</vt:lpstr>
      <vt:lpstr>Citas-Organizaciones</vt:lpstr>
      <vt:lpstr>Citas-Países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2022-06-16T16:25:39Z</dcterms:created>
  <dcterms:modified xsi:type="dcterms:W3CDTF">2022-06-17T13:25:08Z</dcterms:modified>
</cp:coreProperties>
</file>