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drawings/drawing7.xml" ContentType="application/vnd.openxmlformats-officedocument.drawing+xml"/>
  <Override PartName="/xl/embeddings/oleObject7.bin" ContentType="application/vnd.openxmlformats-officedocument.oleObject"/>
  <Override PartName="/xl/drawings/drawing8.xml" ContentType="application/vnd.openxmlformats-officedocument.drawing+xml"/>
  <Override PartName="/xl/embeddings/oleObject8.bin" ContentType="application/vnd.openxmlformats-officedocument.oleObject"/>
  <Override PartName="/xl/tables/table1.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mc:AlternateContent xmlns:mc="http://schemas.openxmlformats.org/markup-compatibility/2006">
    <mc:Choice Requires="x15">
      <x15ac:absPath xmlns:x15ac="http://schemas.microsoft.com/office/spreadsheetml/2010/11/ac" url="C:\Users\Victpr\Desktop\OMAR CORTES\lo que fue je\"/>
    </mc:Choice>
  </mc:AlternateContent>
  <xr:revisionPtr revIDLastSave="0" documentId="8_{61014092-5998-498D-824F-1E734F15976F}" xr6:coauthVersionLast="47" xr6:coauthVersionMax="47" xr10:uidLastSave="{00000000-0000-0000-0000-000000000000}"/>
  <bookViews>
    <workbookView xWindow="-120" yWindow="-120" windowWidth="20730" windowHeight="11160" firstSheet="5" activeTab="8" xr2:uid="{00000000-000D-0000-FFFF-FFFF00000000}"/>
  </bookViews>
  <sheets>
    <sheet name="Portada" sheetId="55" r:id="rId1"/>
    <sheet name="MENÚ" sheetId="60" r:id="rId2"/>
    <sheet name="DATOS TRANSFORMADORES" sheetId="22" r:id="rId3"/>
    <sheet name="TABLA DE PROBABILIDAD" sheetId="63" r:id="rId4"/>
    <sheet name="TABLA DE DETECCIÓN" sheetId="64" r:id="rId5"/>
    <sheet name="TABLA DE SEVERIDAD" sheetId="62" r:id="rId6"/>
    <sheet name="TABULACIÓN FORMULARIO" sheetId="44" r:id="rId7"/>
    <sheet name="Hoja1" sheetId="65" r:id="rId8"/>
    <sheet name="MATRIZ RCM" sheetId="25" r:id="rId9"/>
    <sheet name="Graficas" sheetId="48" state="hidden" r:id="rId10"/>
    <sheet name="Tablas" sheetId="52" state="hidden" r:id="rId11"/>
  </sheets>
  <externalReferences>
    <externalReference r:id="rId12"/>
    <externalReference r:id="rId13"/>
    <externalReference r:id="rId14"/>
    <externalReference r:id="rId15"/>
    <externalReference r:id="rId16"/>
    <externalReference r:id="rId17"/>
    <externalReference r:id="rId18"/>
  </externalReferences>
  <definedNames>
    <definedName name="__123Graph_A" localSheetId="9" hidden="1">[1]DATOS!#REF!</definedName>
    <definedName name="__123Graph_A" localSheetId="1" hidden="1">[1]DATOS!#REF!</definedName>
    <definedName name="__123Graph_A" hidden="1">[1]DATOS!#REF!</definedName>
    <definedName name="__123Graph_B" localSheetId="1" hidden="1">[1]DATOS!#REF!</definedName>
    <definedName name="__123Graph_B" hidden="1">[1]DATOS!#REF!</definedName>
    <definedName name="__123Graph_C" localSheetId="1" hidden="1">[1]DATOS!#REF!</definedName>
    <definedName name="__123Graph_C" hidden="1">[1]DATOS!#REF!</definedName>
    <definedName name="__123Graph_D" localSheetId="1" hidden="1">[1]DATOS!#REF!</definedName>
    <definedName name="__123Graph_D" hidden="1">[1]DATOS!#REF!</definedName>
    <definedName name="__123Graph_X" localSheetId="1" hidden="1">[1]DATOS!#REF!</definedName>
    <definedName name="__123Graph_X" hidden="1">[1]DATOS!#REF!</definedName>
    <definedName name="_13B_0__123Graph_XGráfico" localSheetId="1" hidden="1">[2]DATOS!#REF!</definedName>
    <definedName name="_13B_0__123Graph_XGráfico" hidden="1">[2]DATOS!#REF!</definedName>
    <definedName name="_30573">'TABULACIÓN FORMULARIO'!#REF!</definedName>
    <definedName name="_30585">'TABULACIÓN FORMULARIO'!#REF!</definedName>
    <definedName name="_30665">'TABULACIÓN FORMULARIO'!#REF!</definedName>
    <definedName name="_30667">'TABULACIÓN FORMULARIO'!#REF!</definedName>
    <definedName name="_30676">'TABULACIÓN FORMULARIO'!#REF!</definedName>
    <definedName name="_30835">'TABULACIÓN FORMULARIO'!#REF!</definedName>
    <definedName name="_30897">'TABULACIÓN FORMULARIO'!#REF!</definedName>
    <definedName name="_30912">'TABULACIÓN FORMULARIO'!#REF!</definedName>
    <definedName name="_30949">'TABULACIÓN FORMULARIO'!#REF!</definedName>
    <definedName name="_30954">'TABULACIÓN FORMULARIO'!#REF!</definedName>
    <definedName name="_30997">'TABULACIÓN FORMULARIO'!#REF!</definedName>
    <definedName name="_31103">'TABULACIÓN FORMULARIO'!#REF!</definedName>
    <definedName name="_31123">'TABULACIÓN FORMULARIO'!#REF!</definedName>
    <definedName name="_31204">'TABULACIÓN FORMULARIO'!#REF!</definedName>
    <definedName name="_31255">'TABULACIÓN FORMULARIO'!#REF!</definedName>
    <definedName name="_31257">'TABULACIÓN FORMULARIO'!#REF!</definedName>
    <definedName name="_31276">'TABULACIÓN FORMULARIO'!#REF!</definedName>
    <definedName name="_31292">'TABULACIÓN FORMULARIO'!#REF!</definedName>
    <definedName name="_31339">'TABULACIÓN FORMULARIO'!#REF!</definedName>
    <definedName name="_32039">'TABULACIÓN FORMULARIO'!#REF!</definedName>
    <definedName name="_32095">'TABULACIÓN FORMULARIO'!#REF!</definedName>
    <definedName name="_32098">'TABULACIÓN FORMULARIO'!#REF!</definedName>
    <definedName name="_32108">'TABULACIÓN FORMULARIO'!#REF!</definedName>
    <definedName name="_32141">'TABULACIÓN FORMULARIO'!#REF!</definedName>
    <definedName name="_32142">'TABULACIÓN FORMULARIO'!#REF!</definedName>
    <definedName name="_32143">'TABULACIÓN FORMULARIO'!#REF!</definedName>
    <definedName name="_32150">'TABULACIÓN FORMULARIO'!#REF!</definedName>
    <definedName name="_32196">'TABULACIÓN FORMULARIO'!#REF!</definedName>
    <definedName name="_32238">'TABULACIÓN FORMULARIO'!#REF!</definedName>
    <definedName name="_32292">'TABULACIÓN FORMULARIO'!#REF!</definedName>
    <definedName name="_32298">'TABULACIÓN FORMULARIO'!#REF!</definedName>
    <definedName name="_32310">'TABULACIÓN FORMULARIO'!#REF!</definedName>
    <definedName name="_32372">'TABULACIÓN FORMULARIO'!#REF!</definedName>
    <definedName name="_4__123Graph_AGráfico_4A" localSheetId="1" hidden="1">[1]DATOS!#REF!</definedName>
    <definedName name="_4__123Graph_AGráfico_4A" hidden="1">[1]DATOS!#REF!</definedName>
    <definedName name="_5__123Graph_BGráfico_4A" localSheetId="1" hidden="1">[1]DATOS!#REF!</definedName>
    <definedName name="_5__123Graph_BGráfico_4A" hidden="1">[1]DATOS!#REF!</definedName>
    <definedName name="_6__123Graph_XGráfico_4A" localSheetId="1" hidden="1">[1]DATOS!#REF!</definedName>
    <definedName name="_6__123Graph_XGráfico_4A" hidden="1">[1]DATOS!#REF!</definedName>
    <definedName name="_8_4_0__123Grap" localSheetId="1" hidden="1">[2]DATOS!#REF!</definedName>
    <definedName name="_8_4_0__123Grap" hidden="1">[2]DATOS!#REF!</definedName>
    <definedName name="_Dist_Bin" localSheetId="1" hidden="1">[3]SABANA!#REF!</definedName>
    <definedName name="_Dist_Bin" hidden="1">[3]SABANA!#REF!</definedName>
    <definedName name="_Fill" localSheetId="1" hidden="1">'[4]OPCIONES DE SIMULACION'!#REF!</definedName>
    <definedName name="_Fill" hidden="1">'[4]OPCIONES DE SIMULACION'!#REF!</definedName>
    <definedName name="_xlnm._FilterDatabase" localSheetId="2" hidden="1">'DATOS TRANSFORMADORES'!$C$12:$G$224</definedName>
    <definedName name="_xlnm._FilterDatabase" localSheetId="4" hidden="1">'TABLA DE DETECCIÓN'!$C$14:$E$14</definedName>
    <definedName name="_xlnm._FilterDatabase" localSheetId="3" hidden="1">'TABLA DE PROBABILIDAD'!$C$14:$E$14</definedName>
    <definedName name="_xlnm._FilterDatabase" localSheetId="5" hidden="1">'TABLA DE SEVERIDAD'!$C$14:$E$14</definedName>
    <definedName name="_xlnm._FilterDatabase" localSheetId="6" hidden="1">'TABULACIÓN FORMULARIO'!$C$12:$J$34</definedName>
    <definedName name="_Key1" localSheetId="9" hidden="1">#REF!</definedName>
    <definedName name="_Key1" localSheetId="1" hidden="1">#REF!</definedName>
    <definedName name="_Key1" hidden="1">#REF!</definedName>
    <definedName name="_Key2" hidden="1">#REF!</definedName>
    <definedName name="_Order1" hidden="1">255</definedName>
    <definedName name="_Order2" localSheetId="1" hidden="1">255</definedName>
    <definedName name="_Order2" hidden="1">0</definedName>
    <definedName name="_Regression_Out" localSheetId="9" hidden="1">[3]SABANA!#REF!</definedName>
    <definedName name="_Regression_Out" localSheetId="1" hidden="1">#REF!</definedName>
    <definedName name="_Regression_Out" localSheetId="10" hidden="1">[3]SABANA!#REF!</definedName>
    <definedName name="_Regression_Out" hidden="1">[3]SABANA!#REF!</definedName>
    <definedName name="_Regression_X" hidden="1">#REF!</definedName>
    <definedName name="_Regression_Y" hidden="1">#REF!</definedName>
    <definedName name="_Sort" localSheetId="9" hidden="1">'[4]OPCIONES DE SIMULACION'!#REF!</definedName>
    <definedName name="_Sort" localSheetId="1" hidden="1">#REF!</definedName>
    <definedName name="_Sort" hidden="1">'[4]OPCIONES DE SIMULACION'!#REF!</definedName>
    <definedName name="a" localSheetId="9" hidden="1">{#N/A,#N/A,FALSE,"Costos Productos 6A";#N/A,#N/A,FALSE,"Costo Unitario Total H-94-12"}</definedName>
    <definedName name="a" localSheetId="1" hidden="1">{#N/A,#N/A,FALSE,"Costos Productos 6A";#N/A,#N/A,FALSE,"Costo Unitario Total H-94-12"}</definedName>
    <definedName name="a" localSheetId="10" hidden="1">{#N/A,#N/A,FALSE,"Costos Productos 6A";#N/A,#N/A,FALSE,"Costo Unitario Total H-94-12"}</definedName>
    <definedName name="a" hidden="1">{#N/A,#N/A,FALSE,"Costos Productos 6A";#N/A,#N/A,FALSE,"Costo Unitario Total H-94-12"}</definedName>
    <definedName name="a6d" localSheetId="9" hidden="1">{#N/A,#N/A,FALSE,"DITCAR";#N/A,#N/A,FALSE,"a1";#N/A,#N/A,FALSE,"a2";#N/A,#N/A,FALSE,"a3";#N/A,#N/A,FALSE,"a4";#N/A,#N/A,FALSE,"a4a";#N/A,#N/A,FALSE,"a4B";#N/A,#N/A,FALSE,"a4C";#N/A,#N/A,FALSE,"A5a ";#N/A,#N/A,FALSE,"A5b";#N/A,#N/A,FALSE,"A6A";#N/A,#N/A,FALSE,"A6B";#N/A,#N/A,FALSE,"A6C";#N/A,#N/A,FALSE,"04PG12NB"}</definedName>
    <definedName name="a6d" localSheetId="1" hidden="1">{#N/A,#N/A,FALSE,"DITCAR";#N/A,#N/A,FALSE,"a1";#N/A,#N/A,FALSE,"a2";#N/A,#N/A,FALSE,"a3";#N/A,#N/A,FALSE,"a4";#N/A,#N/A,FALSE,"a4a";#N/A,#N/A,FALSE,"a4B";#N/A,#N/A,FALSE,"a4C";#N/A,#N/A,FALSE,"A5a ";#N/A,#N/A,FALSE,"A5b";#N/A,#N/A,FALSE,"A6A";#N/A,#N/A,FALSE,"A6B";#N/A,#N/A,FALSE,"A6C";#N/A,#N/A,FALSE,"04PG12NB"}</definedName>
    <definedName name="a6d" localSheetId="10" hidden="1">{#N/A,#N/A,FALSE,"DITCAR";#N/A,#N/A,FALSE,"a1";#N/A,#N/A,FALSE,"a2";#N/A,#N/A,FALSE,"a3";#N/A,#N/A,FALSE,"a4";#N/A,#N/A,FALSE,"a4a";#N/A,#N/A,FALSE,"a4B";#N/A,#N/A,FALSE,"a4C";#N/A,#N/A,FALSE,"A5a ";#N/A,#N/A,FALSE,"A5b";#N/A,#N/A,FALSE,"A6A";#N/A,#N/A,FALSE,"A6B";#N/A,#N/A,FALSE,"A6C";#N/A,#N/A,FALSE,"04PG12NB"}</definedName>
    <definedName name="a6d" hidden="1">{#N/A,#N/A,FALSE,"DITCAR";#N/A,#N/A,FALSE,"a1";#N/A,#N/A,FALSE,"a2";#N/A,#N/A,FALSE,"a3";#N/A,#N/A,FALSE,"a4";#N/A,#N/A,FALSE,"a4a";#N/A,#N/A,FALSE,"a4B";#N/A,#N/A,FALSE,"a4C";#N/A,#N/A,FALSE,"A5a ";#N/A,#N/A,FALSE,"A5b";#N/A,#N/A,FALSE,"A6A";#N/A,#N/A,FALSE,"A6B";#N/A,#N/A,FALSE,"A6C";#N/A,#N/A,FALSE,"04PG12NB"}</definedName>
    <definedName name="AA" localSheetId="1" hidden="1">[5]DATOS!#REF!</definedName>
    <definedName name="AA" hidden="1">[5]DATOS!#REF!</definedName>
    <definedName name="aaa" localSheetId="9" hidden="1">{#N/A,#N/A,FALSE,"Costos Productos 6A";#N/A,#N/A,FALSE,"Costo Unitario Total H-94-12"}</definedName>
    <definedName name="aaa" localSheetId="1" hidden="1">{#N/A,#N/A,FALSE,"Costos Productos 6A";#N/A,#N/A,FALSE,"Costo Unitario Total H-94-12"}</definedName>
    <definedName name="aaa" localSheetId="10" hidden="1">{#N/A,#N/A,FALSE,"Costos Productos 6A";#N/A,#N/A,FALSE,"Costo Unitario Total H-94-12"}</definedName>
    <definedName name="aaa" hidden="1">{#N/A,#N/A,FALSE,"Costos Productos 6A";#N/A,#N/A,FALSE,"Costo Unitario Total H-94-12"}</definedName>
    <definedName name="abr" localSheetId="1" hidden="1">[6]DATOS!#REF!</definedName>
    <definedName name="abr" hidden="1">[6]DATOS!#REF!</definedName>
    <definedName name="ACOSTA_AGUAZACO__JUAN">'TABULACIÓN FORMULARIO'!#REF!</definedName>
    <definedName name="AGUDELO_HERNANDEZ_CRISTIAN_CAMILO">'TABULACIÓN FORMULARIO'!#REF!</definedName>
    <definedName name="Ajusteinf" localSheetId="9" hidden="1">{#N/A,#N/A,FALSE,"Costos Productos 6A";#N/A,#N/A,FALSE,"Costo Unitario Total H-94-12"}</definedName>
    <definedName name="Ajusteinf" localSheetId="1" hidden="1">{#N/A,#N/A,FALSE,"Costos Productos 6A";#N/A,#N/A,FALSE,"Costo Unitario Total H-94-12"}</definedName>
    <definedName name="Ajusteinf" localSheetId="10" hidden="1">{#N/A,#N/A,FALSE,"Costos Productos 6A";#N/A,#N/A,FALSE,"Costo Unitario Total H-94-12"}</definedName>
    <definedName name="Ajusteinf" hidden="1">{#N/A,#N/A,FALSE,"Costos Productos 6A";#N/A,#N/A,FALSE,"Costo Unitario Total H-94-12"}</definedName>
    <definedName name="AJUSTPTO" localSheetId="9" hidden="1">{#N/A,#N/A,FALSE,"Costos Productos 6A";#N/A,#N/A,FALSE,"Costo Unitario Total H-94-12"}</definedName>
    <definedName name="AJUSTPTO" localSheetId="1" hidden="1">{#N/A,#N/A,FALSE,"Costos Productos 6A";#N/A,#N/A,FALSE,"Costo Unitario Total H-94-12"}</definedName>
    <definedName name="AJUSTPTO" localSheetId="10" hidden="1">{#N/A,#N/A,FALSE,"Costos Productos 6A";#N/A,#N/A,FALSE,"Costo Unitario Total H-94-12"}</definedName>
    <definedName name="AJUSTPTO" hidden="1">{#N/A,#N/A,FALSE,"Costos Productos 6A";#N/A,#N/A,FALSE,"Costo Unitario Total H-94-12"}</definedName>
    <definedName name="ANEXO1" localSheetId="9" hidden="1">{#N/A,#N/A,FALSE,"Costos Contables CIB A 12 1994";#N/A,#N/A,FALSE,"Cuadre Contab. y C. OP"}</definedName>
    <definedName name="ANEXO1" localSheetId="1" hidden="1">{#N/A,#N/A,FALSE,"Costos Contables CIB A 12 1994";#N/A,#N/A,FALSE,"Cuadre Contab. y C. OP"}</definedName>
    <definedName name="ANEXO1" localSheetId="10" hidden="1">{#N/A,#N/A,FALSE,"Costos Contables CIB A 12 1994";#N/A,#N/A,FALSE,"Cuadre Contab. y C. OP"}</definedName>
    <definedName name="ANEXO1" hidden="1">{#N/A,#N/A,FALSE,"Costos Contables CIB A 12 1994";#N/A,#N/A,FALSE,"Cuadre Contab. y C. OP"}</definedName>
    <definedName name="ARTUNDUAGA_MOSQUERA__VICTOR">'TABULACIÓN FORMULARIO'!#REF!</definedName>
    <definedName name="AVILA_ABRIL_JD_ABAD">'TABULACIÓN FORMULARIO'!#REF!</definedName>
    <definedName name="AVILA_GONZALEZ_EDWIN_ALBERTO">'TABULACIÓN FORMULARIO'!#REF!</definedName>
    <definedName name="BUITRAGO_PACHON__CESAR">'TABULACIÓN FORMULARIO'!#REF!</definedName>
    <definedName name="CA" localSheetId="1" hidden="1">[6]DATOS!#REF!</definedName>
    <definedName name="CA" localSheetId="10" hidden="1">[6]DATOS!#REF!</definedName>
    <definedName name="CA" hidden="1">[6]DATOS!#REF!</definedName>
    <definedName name="CABCELAR" localSheetId="9" hidden="1">{#N/A,#N/A,FALSE,"Costos Productos 6A";#N/A,#N/A,FALSE,"Costo Unitario Total H-94-12"}</definedName>
    <definedName name="CABCELAR" localSheetId="1" hidden="1">{#N/A,#N/A,FALSE,"Costos Productos 6A";#N/A,#N/A,FALSE,"Costo Unitario Total H-94-12"}</definedName>
    <definedName name="CABCELAR" localSheetId="10" hidden="1">{#N/A,#N/A,FALSE,"Costos Productos 6A";#N/A,#N/A,FALSE,"Costo Unitario Total H-94-12"}</definedName>
    <definedName name="CABCELAR" hidden="1">{#N/A,#N/A,FALSE,"Costos Productos 6A";#N/A,#N/A,FALSE,"Costo Unitario Total H-94-12"}</definedName>
    <definedName name="CALIDAD3" localSheetId="9" hidden="1">{#N/A,#N/A,FALSE,"Costos Productos 6A";#N/A,#N/A,FALSE,"Costo Unitario Total H-94-12"}</definedName>
    <definedName name="CALIDAD3" localSheetId="1" hidden="1">{#N/A,#N/A,FALSE,"Costos Productos 6A";#N/A,#N/A,FALSE,"Costo Unitario Total H-94-12"}</definedName>
    <definedName name="CALIDAD3" localSheetId="10" hidden="1">{#N/A,#N/A,FALSE,"Costos Productos 6A";#N/A,#N/A,FALSE,"Costo Unitario Total H-94-12"}</definedName>
    <definedName name="CALIDAD3" hidden="1">{#N/A,#N/A,FALSE,"Costos Productos 6A";#N/A,#N/A,FALSE,"Costo Unitario Total H-94-12"}</definedName>
    <definedName name="CASTAÑEDA_ARAQUE_JORGE_HERNAN">'TABULACIÓN FORMULARIO'!#REF!</definedName>
    <definedName name="CESAR" localSheetId="9" hidden="1">{#N/A,#N/A,FALSE,"Costos Productos 6A";#N/A,#N/A,FALSE,"Costo Unitario Total H-94-12"}</definedName>
    <definedName name="CESAR" localSheetId="1" hidden="1">{#N/A,#N/A,FALSE,"Costos Productos 6A";#N/A,#N/A,FALSE,"Costo Unitario Total H-94-12"}</definedName>
    <definedName name="CESAR" localSheetId="10" hidden="1">{#N/A,#N/A,FALSE,"Costos Productos 6A";#N/A,#N/A,FALSE,"Costo Unitario Total H-94-12"}</definedName>
    <definedName name="CESAR" hidden="1">{#N/A,#N/A,FALSE,"Costos Productos 6A";#N/A,#N/A,FALSE,"Costo Unitario Total H-94-12"}</definedName>
    <definedName name="CHACA" localSheetId="1" hidden="1">[6]DATOS!#REF!</definedName>
    <definedName name="CHACA" hidden="1">[6]DATOS!#REF!</definedName>
    <definedName name="CODIGO">'TABULACIÓN FORMULARIO'!#REF!</definedName>
    <definedName name="CONT" localSheetId="9" hidden="1">{#N/A,#N/A,FALSE,"VOL695";#N/A,#N/A,FALSE,"anexo1";#N/A,#N/A,FALSE,"anexo2";#N/A,#N/A,FALSE,"anexo3";#N/A,#N/A,FALSE,"anexo4";#N/A,#N/A,FALSE,"anexo5a";#N/A,#N/A,FALSE,"anexo5b";#N/A,#N/A,FALSE,"anexo6a";#N/A,#N/A,FALSE,"anexo6a";#N/A,#N/A,FALSE,"anexo6c";#N/A,#N/A,FALSE,"anexo7a";#N/A,#N/A,FALSE,"anexo7b";#N/A,#N/A,FALSE,"anexo7c"}</definedName>
    <definedName name="CONT" localSheetId="1" hidden="1">{#N/A,#N/A,FALSE,"VOL695";#N/A,#N/A,FALSE,"anexo1";#N/A,#N/A,FALSE,"anexo2";#N/A,#N/A,FALSE,"anexo3";#N/A,#N/A,FALSE,"anexo4";#N/A,#N/A,FALSE,"anexo5a";#N/A,#N/A,FALSE,"anexo5b";#N/A,#N/A,FALSE,"anexo6a";#N/A,#N/A,FALSE,"anexo6a";#N/A,#N/A,FALSE,"anexo6c";#N/A,#N/A,FALSE,"anexo7a";#N/A,#N/A,FALSE,"anexo7b";#N/A,#N/A,FALSE,"anexo7c"}</definedName>
    <definedName name="CONT" localSheetId="10" hidden="1">{#N/A,#N/A,FALSE,"VOL695";#N/A,#N/A,FALSE,"anexo1";#N/A,#N/A,FALSE,"anexo2";#N/A,#N/A,FALSE,"anexo3";#N/A,#N/A,FALSE,"anexo4";#N/A,#N/A,FALSE,"anexo5a";#N/A,#N/A,FALSE,"anexo5b";#N/A,#N/A,FALSE,"anexo6a";#N/A,#N/A,FALSE,"anexo6a";#N/A,#N/A,FALSE,"anexo6c";#N/A,#N/A,FALSE,"anexo7a";#N/A,#N/A,FALSE,"anexo7b";#N/A,#N/A,FALSE,"anexo7c"}</definedName>
    <definedName name="CONT" hidden="1">{#N/A,#N/A,FALSE,"VOL695";#N/A,#N/A,FALSE,"anexo1";#N/A,#N/A,FALSE,"anexo2";#N/A,#N/A,FALSE,"anexo3";#N/A,#N/A,FALSE,"anexo4";#N/A,#N/A,FALSE,"anexo5a";#N/A,#N/A,FALSE,"anexo5b";#N/A,#N/A,FALSE,"anexo6a";#N/A,#N/A,FALSE,"anexo6a";#N/A,#N/A,FALSE,"anexo6c";#N/A,#N/A,FALSE,"anexo7a";#N/A,#N/A,FALSE,"anexo7b";#N/A,#N/A,FALSE,"anexo7c"}</definedName>
    <definedName name="CONTABLE" localSheetId="9" hidden="1">{#N/A,#N/A,FALSE,"CIBHA05A";#N/A,#N/A,FALSE,"CIBHA05B"}</definedName>
    <definedName name="CONTABLE" localSheetId="1" hidden="1">{#N/A,#N/A,FALSE,"CIBHA05A";#N/A,#N/A,FALSE,"CIBHA05B"}</definedName>
    <definedName name="CONTABLE" localSheetId="10" hidden="1">{#N/A,#N/A,FALSE,"CIBHA05A";#N/A,#N/A,FALSE,"CIBHA05B"}</definedName>
    <definedName name="CONTABLE" hidden="1">{#N/A,#N/A,FALSE,"CIBHA05A";#N/A,#N/A,FALSE,"CIBHA05B"}</definedName>
    <definedName name="CONTABLES" localSheetId="9" hidden="1">{#N/A,#N/A,FALSE,"Costos Productos 6A";#N/A,#N/A,FALSE,"Costo Unitario Total H-94-12"}</definedName>
    <definedName name="CONTABLES" localSheetId="1" hidden="1">{#N/A,#N/A,FALSE,"Costos Productos 6A";#N/A,#N/A,FALSE,"Costo Unitario Total H-94-12"}</definedName>
    <definedName name="CONTABLES" localSheetId="10" hidden="1">{#N/A,#N/A,FALSE,"Costos Productos 6A";#N/A,#N/A,FALSE,"Costo Unitario Total H-94-12"}</definedName>
    <definedName name="CONTABLES" hidden="1">{#N/A,#N/A,FALSE,"Costos Productos 6A";#N/A,#N/A,FALSE,"Costo Unitario Total H-94-12"}</definedName>
    <definedName name="copia" hidden="1">#REF!</definedName>
    <definedName name="CORTES_MURCIA__OMAR">'TABULACIÓN FORMULARIO'!#REF!</definedName>
    <definedName name="cost04" localSheetId="9" hidden="1">{#N/A,#N/A,FALSE,"Costos Productos 6A";#N/A,#N/A,FALSE,"Costo Unitario Total H-94-12"}</definedName>
    <definedName name="cost04" localSheetId="1" hidden="1">{#N/A,#N/A,FALSE,"Costos Productos 6A";#N/A,#N/A,FALSE,"Costo Unitario Total H-94-12"}</definedName>
    <definedName name="cost04" localSheetId="10" hidden="1">{#N/A,#N/A,FALSE,"Costos Productos 6A";#N/A,#N/A,FALSE,"Costo Unitario Total H-94-12"}</definedName>
    <definedName name="cost04" hidden="1">{#N/A,#N/A,FALSE,"Costos Productos 6A";#N/A,#N/A,FALSE,"Costo Unitario Total H-94-12"}</definedName>
    <definedName name="COSTCONTAB" localSheetId="9" hidden="1">{#N/A,#N/A,FALSE,"Costos Productos 6A";#N/A,#N/A,FALSE,"Costo Unitario Total H-94-12"}</definedName>
    <definedName name="COSTCONTAB" localSheetId="1" hidden="1">{#N/A,#N/A,FALSE,"Costos Productos 6A";#N/A,#N/A,FALSE,"Costo Unitario Total H-94-12"}</definedName>
    <definedName name="COSTCONTAB" localSheetId="10" hidden="1">{#N/A,#N/A,FALSE,"Costos Productos 6A";#N/A,#N/A,FALSE,"Costo Unitario Total H-94-12"}</definedName>
    <definedName name="COSTCONTAB" hidden="1">{#N/A,#N/A,FALSE,"Costos Productos 6A";#N/A,#N/A,FALSE,"Costo Unitario Total H-94-12"}</definedName>
    <definedName name="costivos" localSheetId="9" hidden="1">{#N/A,#N/A,FALSE,"Costos Productos 6A";#N/A,#N/A,FALSE,"Costo Unitario Total H-94-12"}</definedName>
    <definedName name="costivos" localSheetId="1" hidden="1">{#N/A,#N/A,FALSE,"Costos Productos 6A";#N/A,#N/A,FALSE,"Costo Unitario Total H-94-12"}</definedName>
    <definedName name="costivos" localSheetId="10" hidden="1">{#N/A,#N/A,FALSE,"Costos Productos 6A";#N/A,#N/A,FALSE,"Costo Unitario Total H-94-12"}</definedName>
    <definedName name="costivos" hidden="1">{#N/A,#N/A,FALSE,"Costos Productos 6A";#N/A,#N/A,FALSE,"Costo Unitario Total H-94-12"}</definedName>
    <definedName name="costoperativos" localSheetId="9" hidden="1">{#N/A,#N/A,FALSE,"Costos Productos 6A";#N/A,#N/A,FALSE,"Costo Unitario Total H-94-12"}</definedName>
    <definedName name="costoperativos" localSheetId="1" hidden="1">{#N/A,#N/A,FALSE,"Costos Productos 6A";#N/A,#N/A,FALSE,"Costo Unitario Total H-94-12"}</definedName>
    <definedName name="costoperativos" localSheetId="10" hidden="1">{#N/A,#N/A,FALSE,"Costos Productos 6A";#N/A,#N/A,FALSE,"Costo Unitario Total H-94-12"}</definedName>
    <definedName name="costoperativos" hidden="1">{#N/A,#N/A,FALSE,"Costos Productos 6A";#N/A,#N/A,FALSE,"Costo Unitario Total H-94-12"}</definedName>
    <definedName name="costos" localSheetId="9" hidden="1">{#N/A,#N/A,FALSE,"VOL695";#N/A,#N/A,FALSE,"anexo1";#N/A,#N/A,FALSE,"anexo2";#N/A,#N/A,FALSE,"anexo3";#N/A,#N/A,FALSE,"anexo4";#N/A,#N/A,FALSE,"anexo5a";#N/A,#N/A,FALSE,"anexo5b";#N/A,#N/A,FALSE,"anexo6a";#N/A,#N/A,FALSE,"anexo6a";#N/A,#N/A,FALSE,"anexo6c";#N/A,#N/A,FALSE,"anexo7a";#N/A,#N/A,FALSE,"anexo7b";#N/A,#N/A,FALSE,"anexo7c"}</definedName>
    <definedName name="costos" localSheetId="1" hidden="1">{#N/A,#N/A,FALSE,"VOL695";#N/A,#N/A,FALSE,"anexo1";#N/A,#N/A,FALSE,"anexo2";#N/A,#N/A,FALSE,"anexo3";#N/A,#N/A,FALSE,"anexo4";#N/A,#N/A,FALSE,"anexo5a";#N/A,#N/A,FALSE,"anexo5b";#N/A,#N/A,FALSE,"anexo6a";#N/A,#N/A,FALSE,"anexo6a";#N/A,#N/A,FALSE,"anexo6c";#N/A,#N/A,FALSE,"anexo7a";#N/A,#N/A,FALSE,"anexo7b";#N/A,#N/A,FALSE,"anexo7c"}</definedName>
    <definedName name="costos" localSheetId="10" hidden="1">{#N/A,#N/A,FALSE,"VOL695";#N/A,#N/A,FALSE,"anexo1";#N/A,#N/A,FALSE,"anexo2";#N/A,#N/A,FALSE,"anexo3";#N/A,#N/A,FALSE,"anexo4";#N/A,#N/A,FALSE,"anexo5a";#N/A,#N/A,FALSE,"anexo5b";#N/A,#N/A,FALSE,"anexo6a";#N/A,#N/A,FALSE,"anexo6a";#N/A,#N/A,FALSE,"anexo6c";#N/A,#N/A,FALSE,"anexo7a";#N/A,#N/A,FALSE,"anexo7b";#N/A,#N/A,FALSE,"anexo7c"}</definedName>
    <definedName name="costos" hidden="1">{#N/A,#N/A,FALSE,"VOL695";#N/A,#N/A,FALSE,"anexo1";#N/A,#N/A,FALSE,"anexo2";#N/A,#N/A,FALSE,"anexo3";#N/A,#N/A,FALSE,"anexo4";#N/A,#N/A,FALSE,"anexo5a";#N/A,#N/A,FALSE,"anexo5b";#N/A,#N/A,FALSE,"anexo6a";#N/A,#N/A,FALSE,"anexo6a";#N/A,#N/A,FALSE,"anexo6c";#N/A,#N/A,FALSE,"anexo7a";#N/A,#N/A,FALSE,"anexo7b";#N/A,#N/A,FALSE,"anexo7c"}</definedName>
    <definedName name="costos04" localSheetId="9" hidden="1">{#N/A,#N/A,FALSE,"Costos Productos 6A";#N/A,#N/A,FALSE,"Costo Unitario Total H-94-12"}</definedName>
    <definedName name="costos04" localSheetId="1" hidden="1">{#N/A,#N/A,FALSE,"Costos Productos 6A";#N/A,#N/A,FALSE,"Costo Unitario Total H-94-12"}</definedName>
    <definedName name="costos04" localSheetId="10" hidden="1">{#N/A,#N/A,FALSE,"Costos Productos 6A";#N/A,#N/A,FALSE,"Costo Unitario Total H-94-12"}</definedName>
    <definedName name="costos04" hidden="1">{#N/A,#N/A,FALSE,"Costos Productos 6A";#N/A,#N/A,FALSE,"Costo Unitario Total H-94-12"}</definedName>
    <definedName name="CRUDOS" localSheetId="9" hidden="1">{#N/A,#N/A,FALSE,"CIBHA05A";#N/A,#N/A,FALSE,"CIBHA05B"}</definedName>
    <definedName name="CRUDOS" localSheetId="1" hidden="1">{#N/A,#N/A,FALSE,"CIBHA05A";#N/A,#N/A,FALSE,"CIBHA05B"}</definedName>
    <definedName name="CRUDOS" localSheetId="10" hidden="1">{#N/A,#N/A,FALSE,"CIBHA05A";#N/A,#N/A,FALSE,"CIBHA05B"}</definedName>
    <definedName name="CRUDOS" hidden="1">{#N/A,#N/A,FALSE,"CIBHA05A";#N/A,#N/A,FALSE,"CIBHA05B"}</definedName>
    <definedName name="CRUZ_MONROY_DEYNER_DUVAN">'TABULACIÓN FORMULARIO'!#REF!</definedName>
    <definedName name="FGF" localSheetId="9" hidden="1">{#N/A,#N/A,FALSE,"DITCAR";#N/A,#N/A,FALSE,"a1";#N/A,#N/A,FALSE,"a2";#N/A,#N/A,FALSE,"a3";#N/A,#N/A,FALSE,"a4";#N/A,#N/A,FALSE,"a4a";#N/A,#N/A,FALSE,"a4B";#N/A,#N/A,FALSE,"a4C";#N/A,#N/A,FALSE,"A5a ";#N/A,#N/A,FALSE,"A5b";#N/A,#N/A,FALSE,"A6A";#N/A,#N/A,FALSE,"A6B";#N/A,#N/A,FALSE,"A6C";#N/A,#N/A,FALSE,"04PG12NB"}</definedName>
    <definedName name="FGF" localSheetId="1" hidden="1">{#N/A,#N/A,FALSE,"DITCAR";#N/A,#N/A,FALSE,"a1";#N/A,#N/A,FALSE,"a2";#N/A,#N/A,FALSE,"a3";#N/A,#N/A,FALSE,"a4";#N/A,#N/A,FALSE,"a4a";#N/A,#N/A,FALSE,"a4B";#N/A,#N/A,FALSE,"a4C";#N/A,#N/A,FALSE,"A5a ";#N/A,#N/A,FALSE,"A5b";#N/A,#N/A,FALSE,"A6A";#N/A,#N/A,FALSE,"A6B";#N/A,#N/A,FALSE,"A6C";#N/A,#N/A,FALSE,"04PG12NB"}</definedName>
    <definedName name="FGF" localSheetId="10" hidden="1">{#N/A,#N/A,FALSE,"DITCAR";#N/A,#N/A,FALSE,"a1";#N/A,#N/A,FALSE,"a2";#N/A,#N/A,FALSE,"a3";#N/A,#N/A,FALSE,"a4";#N/A,#N/A,FALSE,"a4a";#N/A,#N/A,FALSE,"a4B";#N/A,#N/A,FALSE,"a4C";#N/A,#N/A,FALSE,"A5a ";#N/A,#N/A,FALSE,"A5b";#N/A,#N/A,FALSE,"A6A";#N/A,#N/A,FALSE,"A6B";#N/A,#N/A,FALSE,"A6C";#N/A,#N/A,FALSE,"04PG12NB"}</definedName>
    <definedName name="FGF" hidden="1">{#N/A,#N/A,FALSE,"DITCAR";#N/A,#N/A,FALSE,"a1";#N/A,#N/A,FALSE,"a2";#N/A,#N/A,FALSE,"a3";#N/A,#N/A,FALSE,"a4";#N/A,#N/A,FALSE,"a4a";#N/A,#N/A,FALSE,"a4B";#N/A,#N/A,FALSE,"a4C";#N/A,#N/A,FALSE,"A5a ";#N/A,#N/A,FALSE,"A5b";#N/A,#N/A,FALSE,"A6A";#N/A,#N/A,FALSE,"A6B";#N/A,#N/A,FALSE,"A6C";#N/A,#N/A,FALSE,"04PG12NB"}</definedName>
    <definedName name="FLOREZ_BECERRA__OSCAR">'TABULACIÓN FORMULARIO'!#REF!</definedName>
    <definedName name="FONSECA_ZANGUÑA_EDISSON_FERNEY">'TABULACIÓN FORMULARIO'!#REF!</definedName>
    <definedName name="fORMA9698" localSheetId="9" hidden="1">{#N/A,#N/A,FALSE,"CIBHA05A";#N/A,#N/A,FALSE,"CIBHA05B"}</definedName>
    <definedName name="fORMA9698" localSheetId="1" hidden="1">{#N/A,#N/A,FALSE,"CIBHA05A";#N/A,#N/A,FALSE,"CIBHA05B"}</definedName>
    <definedName name="fORMA9698" localSheetId="10" hidden="1">{#N/A,#N/A,FALSE,"CIBHA05A";#N/A,#N/A,FALSE,"CIBHA05B"}</definedName>
    <definedName name="fORMA9698" hidden="1">{#N/A,#N/A,FALSE,"CIBHA05A";#N/A,#N/A,FALSE,"CIBHA05B"}</definedName>
    <definedName name="FORMAUNIT" localSheetId="9" hidden="1">{#N/A,#N/A,FALSE,"Costos Productos 6A";#N/A,#N/A,FALSE,"Costo Unitario Total H-94-12"}</definedName>
    <definedName name="FORMAUNIT" localSheetId="1" hidden="1">{#N/A,#N/A,FALSE,"Costos Productos 6A";#N/A,#N/A,FALSE,"Costo Unitario Total H-94-12"}</definedName>
    <definedName name="FORMAUNIT" localSheetId="10" hidden="1">{#N/A,#N/A,FALSE,"Costos Productos 6A";#N/A,#N/A,FALSE,"Costo Unitario Total H-94-12"}</definedName>
    <definedName name="FORMAUNIT" hidden="1">{#N/A,#N/A,FALSE,"Costos Productos 6A";#N/A,#N/A,FALSE,"Costo Unitario Total H-94-12"}</definedName>
    <definedName name="GOMEZ_REINA_OMAR_ORLANDO">'TABULACIÓN FORMULARIO'!#REF!</definedName>
    <definedName name="GONZALEZ_ARAQUE__JAIME">'TABULACIÓN FORMULARIO'!#REF!</definedName>
    <definedName name="GRCHIS0599" localSheetId="9" hidden="1">{#N/A,#N/A,FALSE,"Costos Productos 6A";#N/A,#N/A,FALSE,"Costo Unitario Total H-94-12"}</definedName>
    <definedName name="GRCHIS0599" localSheetId="1" hidden="1">{#N/A,#N/A,FALSE,"Costos Productos 6A";#N/A,#N/A,FALSE,"Costo Unitario Total H-94-12"}</definedName>
    <definedName name="GRCHIS0599" localSheetId="10" hidden="1">{#N/A,#N/A,FALSE,"Costos Productos 6A";#N/A,#N/A,FALSE,"Costo Unitario Total H-94-12"}</definedName>
    <definedName name="GRCHIS0599" hidden="1">{#N/A,#N/A,FALSE,"Costos Productos 6A";#N/A,#N/A,FALSE,"Costo Unitario Total H-94-12"}</definedName>
    <definedName name="HERNANDEZ_LEON__JULIO">'TABULACIÓN FORMULARIO'!#REF!</definedName>
    <definedName name="HISTORICO" localSheetId="9" hidden="1">{#N/A,#N/A,FALSE,"Costos Productos 6A";#N/A,#N/A,FALSE,"Costo Unitario Total H-94-12"}</definedName>
    <definedName name="HISTORICO" localSheetId="1" hidden="1">{#N/A,#N/A,FALSE,"Costos Productos 6A";#N/A,#N/A,FALSE,"Costo Unitario Total H-94-12"}</definedName>
    <definedName name="HISTORICO" localSheetId="10" hidden="1">{#N/A,#N/A,FALSE,"Costos Productos 6A";#N/A,#N/A,FALSE,"Costo Unitario Total H-94-12"}</definedName>
    <definedName name="HISTORICO" hidden="1">{#N/A,#N/A,FALSE,"Costos Productos 6A";#N/A,#N/A,FALSE,"Costo Unitario Total H-94-12"}</definedName>
    <definedName name="HSIT" localSheetId="9" hidden="1">{#N/A,#N/A,FALSE,"CIBHA05A";#N/A,#N/A,FALSE,"CIBHA05B"}</definedName>
    <definedName name="HSIT" localSheetId="1" hidden="1">{#N/A,#N/A,FALSE,"CIBHA05A";#N/A,#N/A,FALSE,"CIBHA05B"}</definedName>
    <definedName name="HSIT" localSheetId="10" hidden="1">{#N/A,#N/A,FALSE,"CIBHA05A";#N/A,#N/A,FALSE,"CIBHA05B"}</definedName>
    <definedName name="HSIT" hidden="1">{#N/A,#N/A,FALSE,"CIBHA05A";#N/A,#N/A,FALSE,"CIBHA05B"}</definedName>
    <definedName name="INDPYG9698" localSheetId="9" hidden="1">{#N/A,#N/A,FALSE,"Costos Productos 6A";#N/A,#N/A,FALSE,"Costo Unitario Total H-94-12"}</definedName>
    <definedName name="INDPYG9698" localSheetId="1" hidden="1">{#N/A,#N/A,FALSE,"Costos Productos 6A";#N/A,#N/A,FALSE,"Costo Unitario Total H-94-12"}</definedName>
    <definedName name="INDPYG9698" localSheetId="10" hidden="1">{#N/A,#N/A,FALSE,"Costos Productos 6A";#N/A,#N/A,FALSE,"Costo Unitario Total H-94-12"}</definedName>
    <definedName name="INDPYG9698" hidden="1">{#N/A,#N/A,FALSE,"Costos Productos 6A";#N/A,#N/A,FALSE,"Costo Unitario Total H-94-12"}</definedName>
    <definedName name="INGREHIS" localSheetId="9" hidden="1">{#N/A,#N/A,FALSE,"CIBHA05A";#N/A,#N/A,FALSE,"CIBHA05B"}</definedName>
    <definedName name="INGREHIS" localSheetId="1" hidden="1">{#N/A,#N/A,FALSE,"CIBHA05A";#N/A,#N/A,FALSE,"CIBHA05B"}</definedName>
    <definedName name="INGREHIS" localSheetId="10" hidden="1">{#N/A,#N/A,FALSE,"CIBHA05A";#N/A,#N/A,FALSE,"CIBHA05B"}</definedName>
    <definedName name="INGREHIS" hidden="1">{#N/A,#N/A,FALSE,"CIBHA05A";#N/A,#N/A,FALSE,"CIBHA05B"}</definedName>
    <definedName name="IOPIOU" localSheetId="9" hidden="1">{#N/A,#N/A,FALSE,"Costos Productos 6A";#N/A,#N/A,FALSE,"Costo Unitario Total H-94-12"}</definedName>
    <definedName name="IOPIOU" localSheetId="1" hidden="1">{#N/A,#N/A,FALSE,"Costos Productos 6A";#N/A,#N/A,FALSE,"Costo Unitario Total H-94-12"}</definedName>
    <definedName name="IOPIOU" localSheetId="10" hidden="1">{#N/A,#N/A,FALSE,"Costos Productos 6A";#N/A,#N/A,FALSE,"Costo Unitario Total H-94-12"}</definedName>
    <definedName name="IOPIOU" hidden="1">{#N/A,#N/A,FALSE,"Costos Productos 6A";#N/A,#N/A,FALSE,"Costo Unitario Total H-94-12"}</definedName>
    <definedName name="JIMENEZ_YOMAYUZA__WILLIAM">'TABULACIÓN FORMULARIO'!#REF!</definedName>
    <definedName name="jul" localSheetId="1" hidden="1">#REF!</definedName>
    <definedName name="jul" hidden="1">#REF!</definedName>
    <definedName name="jun" localSheetId="1" hidden="1">[6]DATOS!#REF!</definedName>
    <definedName name="jun" hidden="1">[6]DATOS!#REF!</definedName>
    <definedName name="L_01" localSheetId="10">'[7]Listas '!$B$112:$B$116</definedName>
    <definedName name="L_02" localSheetId="10">'[7]Listas '!$D$112:$D$116</definedName>
    <definedName name="L_CAM" localSheetId="10">'[7]Listas '!$B$19:$B$35</definedName>
    <definedName name="L_CCA" localSheetId="10">'[7]Listas '!$B$39:$B$58</definedName>
    <definedName name="L_CCL" localSheetId="10">'[7]Listas '!$B$89:$B$99</definedName>
    <definedName name="L_CPE" localSheetId="10">'[7]Listas '!$B$6:$B$15</definedName>
    <definedName name="L_CRE" localSheetId="10">'[7]Listas '!$B$62:$B$74</definedName>
    <definedName name="L_CRP" localSheetId="10">'[7]Listas '!$B$78:$B$84</definedName>
    <definedName name="L_FRE" localSheetId="10">'[7]Listas '!$D$7:$D$11</definedName>
    <definedName name="L_PRO" localSheetId="10">'[7]Listas '!$F$7:$F$11</definedName>
    <definedName name="L_REV" localSheetId="10">'[7]Listas '!$K$57:$K$60</definedName>
    <definedName name="L_TF" localSheetId="10">'[7]Listas '!$G$57:$G$58</definedName>
    <definedName name="L_TRED" localSheetId="10">'[7]Listas '!$D$57:$D$59</definedName>
    <definedName name="L_VFRE" localSheetId="10">'[7]Listas '!$E$7:$E$11</definedName>
    <definedName name="may" localSheetId="9" hidden="1">[6]DATOS!#REF!</definedName>
    <definedName name="may" localSheetId="1" hidden="1">[6]DATOS!#REF!</definedName>
    <definedName name="may" localSheetId="10" hidden="1">[6]DATOS!#REF!</definedName>
    <definedName name="may" hidden="1">[6]DATOS!#REF!</definedName>
    <definedName name="MEDINA_BONILLA_ERIKA_GIOVANNA">'TABULACIÓN FORMULARIO'!#REF!</definedName>
    <definedName name="mem" localSheetId="9" hidden="1">{#N/A,#N/A,FALSE,"Costos Productos 6A";#N/A,#N/A,FALSE,"Costo Unitario Total H-94-12"}</definedName>
    <definedName name="mem" localSheetId="1" hidden="1">{#N/A,#N/A,FALSE,"Costos Productos 6A";#N/A,#N/A,FALSE,"Costo Unitario Total H-94-12"}</definedName>
    <definedName name="mem" localSheetId="10" hidden="1">{#N/A,#N/A,FALSE,"Costos Productos 6A";#N/A,#N/A,FALSE,"Costo Unitario Total H-94-12"}</definedName>
    <definedName name="mem" hidden="1">{#N/A,#N/A,FALSE,"Costos Productos 6A";#N/A,#N/A,FALSE,"Costo Unitario Total H-94-12"}</definedName>
    <definedName name="memorias" localSheetId="9" hidden="1">{#N/A,#N/A,FALSE,"CIBHA05A";#N/A,#N/A,FALSE,"CIBHA05B"}</definedName>
    <definedName name="memorias" localSheetId="1" hidden="1">{#N/A,#N/A,FALSE,"CIBHA05A";#N/A,#N/A,FALSE,"CIBHA05B"}</definedName>
    <definedName name="memorias" localSheetId="10" hidden="1">{#N/A,#N/A,FALSE,"CIBHA05A";#N/A,#N/A,FALSE,"CIBHA05B"}</definedName>
    <definedName name="memorias" hidden="1">{#N/A,#N/A,FALSE,"CIBHA05A";#N/A,#N/A,FALSE,"CIBHA05B"}</definedName>
    <definedName name="MEMPYGH" localSheetId="9" hidden="1">{#N/A,#N/A,FALSE,"Costos Productos 6A";#N/A,#N/A,FALSE,"Costo Unitario Total H-94-12"}</definedName>
    <definedName name="MEMPYGH" localSheetId="1" hidden="1">{#N/A,#N/A,FALSE,"Costos Productos 6A";#N/A,#N/A,FALSE,"Costo Unitario Total H-94-12"}</definedName>
    <definedName name="MEMPYGH" localSheetId="10" hidden="1">{#N/A,#N/A,FALSE,"Costos Productos 6A";#N/A,#N/A,FALSE,"Costo Unitario Total H-94-12"}</definedName>
    <definedName name="MEMPYGH" hidden="1">{#N/A,#N/A,FALSE,"Costos Productos 6A";#N/A,#N/A,FALSE,"Costo Unitario Total H-94-12"}</definedName>
    <definedName name="MEMPYGHIS" localSheetId="9" hidden="1">{#N/A,#N/A,FALSE,"VOL695";#N/A,#N/A,FALSE,"anexo1";#N/A,#N/A,FALSE,"anexo2";#N/A,#N/A,FALSE,"anexo3";#N/A,#N/A,FALSE,"anexo4";#N/A,#N/A,FALSE,"anexo5a";#N/A,#N/A,FALSE,"anexo5b";#N/A,#N/A,FALSE,"anexo6a";#N/A,#N/A,FALSE,"anexo6a";#N/A,#N/A,FALSE,"anexo6c";#N/A,#N/A,FALSE,"anexo7a";#N/A,#N/A,FALSE,"anexo7b";#N/A,#N/A,FALSE,"anexo7c"}</definedName>
    <definedName name="MEMPYGHIS" localSheetId="1" hidden="1">{#N/A,#N/A,FALSE,"VOL695";#N/A,#N/A,FALSE,"anexo1";#N/A,#N/A,FALSE,"anexo2";#N/A,#N/A,FALSE,"anexo3";#N/A,#N/A,FALSE,"anexo4";#N/A,#N/A,FALSE,"anexo5a";#N/A,#N/A,FALSE,"anexo5b";#N/A,#N/A,FALSE,"anexo6a";#N/A,#N/A,FALSE,"anexo6a";#N/A,#N/A,FALSE,"anexo6c";#N/A,#N/A,FALSE,"anexo7a";#N/A,#N/A,FALSE,"anexo7b";#N/A,#N/A,FALSE,"anexo7c"}</definedName>
    <definedName name="MEMPYGHIS" localSheetId="10" hidden="1">{#N/A,#N/A,FALSE,"VOL695";#N/A,#N/A,FALSE,"anexo1";#N/A,#N/A,FALSE,"anexo2";#N/A,#N/A,FALSE,"anexo3";#N/A,#N/A,FALSE,"anexo4";#N/A,#N/A,FALSE,"anexo5a";#N/A,#N/A,FALSE,"anexo5b";#N/A,#N/A,FALSE,"anexo6a";#N/A,#N/A,FALSE,"anexo6a";#N/A,#N/A,FALSE,"anexo6c";#N/A,#N/A,FALSE,"anexo7a";#N/A,#N/A,FALSE,"anexo7b";#N/A,#N/A,FALSE,"anexo7c"}</definedName>
    <definedName name="MEMPYGHIS" hidden="1">{#N/A,#N/A,FALSE,"VOL695";#N/A,#N/A,FALSE,"anexo1";#N/A,#N/A,FALSE,"anexo2";#N/A,#N/A,FALSE,"anexo3";#N/A,#N/A,FALSE,"anexo4";#N/A,#N/A,FALSE,"anexo5a";#N/A,#N/A,FALSE,"anexo5b";#N/A,#N/A,FALSE,"anexo6a";#N/A,#N/A,FALSE,"anexo6a";#N/A,#N/A,FALSE,"anexo6c";#N/A,#N/A,FALSE,"anexo7a";#N/A,#N/A,FALSE,"anexo7b";#N/A,#N/A,FALSE,"anexo7c"}</definedName>
    <definedName name="MERCHAN_CAÑON_KAROL_DENIS">'TABULACIÓN FORMULARIO'!#REF!</definedName>
    <definedName name="MLKJ" localSheetId="9" hidden="1">{#N/A,#N/A,FALSE,"Costos Productos 6A";#N/A,#N/A,FALSE,"Costo Unitario Total H-94-12"}</definedName>
    <definedName name="MLKJ" localSheetId="1" hidden="1">{#N/A,#N/A,FALSE,"Costos Productos 6A";#N/A,#N/A,FALSE,"Costo Unitario Total H-94-12"}</definedName>
    <definedName name="MLKJ" localSheetId="10" hidden="1">{#N/A,#N/A,FALSE,"Costos Productos 6A";#N/A,#N/A,FALSE,"Costo Unitario Total H-94-12"}</definedName>
    <definedName name="MLKJ" hidden="1">{#N/A,#N/A,FALSE,"Costos Productos 6A";#N/A,#N/A,FALSE,"Costo Unitario Total H-94-12"}</definedName>
    <definedName name="MOYA_ARIAS_JOHAN_ALEXIS">'TABULACIÓN FORMULARIO'!#REF!</definedName>
    <definedName name="noemi" localSheetId="9" hidden="1">{#N/A,#N/A,FALSE,"Costos Productos 6A";#N/A,#N/A,FALSE,"Costo Unitario Total H-94-12"}</definedName>
    <definedName name="noemi" localSheetId="1" hidden="1">{#N/A,#N/A,FALSE,"Costos Productos 6A";#N/A,#N/A,FALSE,"Costo Unitario Total H-94-12"}</definedName>
    <definedName name="noemi" localSheetId="10" hidden="1">{#N/A,#N/A,FALSE,"Costos Productos 6A";#N/A,#N/A,FALSE,"Costo Unitario Total H-94-12"}</definedName>
    <definedName name="noemi" hidden="1">{#N/A,#N/A,FALSE,"Costos Productos 6A";#N/A,#N/A,FALSE,"Costo Unitario Total H-94-12"}</definedName>
    <definedName name="NOMBRE">'TABULACIÓN FORMULARIO'!#REF!</definedName>
    <definedName name="oficial" localSheetId="9" hidden="1">{#N/A,#N/A,FALSE,"CIBHA05A";#N/A,#N/A,FALSE,"CIBHA05B"}</definedName>
    <definedName name="oficial" localSheetId="1" hidden="1">{#N/A,#N/A,FALSE,"CIBHA05A";#N/A,#N/A,FALSE,"CIBHA05B"}</definedName>
    <definedName name="oficial" localSheetId="10" hidden="1">{#N/A,#N/A,FALSE,"CIBHA05A";#N/A,#N/A,FALSE,"CIBHA05B"}</definedName>
    <definedName name="oficial" hidden="1">{#N/A,#N/A,FALSE,"CIBHA05A";#N/A,#N/A,FALSE,"CIBHA05B"}</definedName>
    <definedName name="ORTIZ_PINEDA_ANYI_YECENIA">'TABULACIÓN FORMULARIO'!#REF!</definedName>
    <definedName name="PARRA_AGUILLON__EDGAR">'TABULACIÓN FORMULARIO'!#REF!</definedName>
    <definedName name="PIRABAN_HIGUERA_NEL_DE_JESUS">'TABULACIÓN FORMULARIO'!#REF!</definedName>
    <definedName name="PPT" localSheetId="9" hidden="1">#REF!</definedName>
    <definedName name="PPT" localSheetId="1" hidden="1">#REF!</definedName>
    <definedName name="PPT" hidden="1">#REF!</definedName>
    <definedName name="PUENTES_CELY_JUNIOR_ANDRES">'TABULACIÓN FORMULARIO'!#REF!</definedName>
    <definedName name="pyg" localSheetId="9" hidden="1">{#N/A,#N/A,FALSE,"Costos Productos 6A";#N/A,#N/A,FALSE,"Costo Unitario Total H-94-12"}</definedName>
    <definedName name="pyg" localSheetId="1" hidden="1">{#N/A,#N/A,FALSE,"Costos Productos 6A";#N/A,#N/A,FALSE,"Costo Unitario Total H-94-12"}</definedName>
    <definedName name="pyg" localSheetId="10" hidden="1">{#N/A,#N/A,FALSE,"Costos Productos 6A";#N/A,#N/A,FALSE,"Costo Unitario Total H-94-12"}</definedName>
    <definedName name="pyg" hidden="1">{#N/A,#N/A,FALSE,"Costos Productos 6A";#N/A,#N/A,FALSE,"Costo Unitario Total H-94-12"}</definedName>
    <definedName name="PYGAJ" localSheetId="9" hidden="1">{#N/A,#N/A,FALSE,"VOL695";#N/A,#N/A,FALSE,"anexo1";#N/A,#N/A,FALSE,"anexo2";#N/A,#N/A,FALSE,"anexo3";#N/A,#N/A,FALSE,"anexo4";#N/A,#N/A,FALSE,"anexo5a";#N/A,#N/A,FALSE,"anexo5b";#N/A,#N/A,FALSE,"anexo6a";#N/A,#N/A,FALSE,"anexo6a";#N/A,#N/A,FALSE,"anexo6c";#N/A,#N/A,FALSE,"anexo7a";#N/A,#N/A,FALSE,"anexo7b";#N/A,#N/A,FALSE,"anexo7c"}</definedName>
    <definedName name="PYGAJ" localSheetId="1" hidden="1">{#N/A,#N/A,FALSE,"VOL695";#N/A,#N/A,FALSE,"anexo1";#N/A,#N/A,FALSE,"anexo2";#N/A,#N/A,FALSE,"anexo3";#N/A,#N/A,FALSE,"anexo4";#N/A,#N/A,FALSE,"anexo5a";#N/A,#N/A,FALSE,"anexo5b";#N/A,#N/A,FALSE,"anexo6a";#N/A,#N/A,FALSE,"anexo6a";#N/A,#N/A,FALSE,"anexo6c";#N/A,#N/A,FALSE,"anexo7a";#N/A,#N/A,FALSE,"anexo7b";#N/A,#N/A,FALSE,"anexo7c"}</definedName>
    <definedName name="PYGAJ" localSheetId="10" hidden="1">{#N/A,#N/A,FALSE,"VOL695";#N/A,#N/A,FALSE,"anexo1";#N/A,#N/A,FALSE,"anexo2";#N/A,#N/A,FALSE,"anexo3";#N/A,#N/A,FALSE,"anexo4";#N/A,#N/A,FALSE,"anexo5a";#N/A,#N/A,FALSE,"anexo5b";#N/A,#N/A,FALSE,"anexo6a";#N/A,#N/A,FALSE,"anexo6a";#N/A,#N/A,FALSE,"anexo6c";#N/A,#N/A,FALSE,"anexo7a";#N/A,#N/A,FALSE,"anexo7b";#N/A,#N/A,FALSE,"anexo7c"}</definedName>
    <definedName name="PYGAJ" hidden="1">{#N/A,#N/A,FALSE,"VOL695";#N/A,#N/A,FALSE,"anexo1";#N/A,#N/A,FALSE,"anexo2";#N/A,#N/A,FALSE,"anexo3";#N/A,#N/A,FALSE,"anexo4";#N/A,#N/A,FALSE,"anexo5a";#N/A,#N/A,FALSE,"anexo5b";#N/A,#N/A,FALSE,"anexo6a";#N/A,#N/A,FALSE,"anexo6a";#N/A,#N/A,FALSE,"anexo6c";#N/A,#N/A,FALSE,"anexo7a";#N/A,#N/A,FALSE,"anexo7b";#N/A,#N/A,FALSE,"anexo7c"}</definedName>
    <definedName name="PYGCON" localSheetId="9" hidden="1">{#N/A,#N/A,FALSE,"Costos Productos 6A";#N/A,#N/A,FALSE,"Costo Unitario Total H-94-12"}</definedName>
    <definedName name="PYGCON" localSheetId="1" hidden="1">{#N/A,#N/A,FALSE,"Costos Productos 6A";#N/A,#N/A,FALSE,"Costo Unitario Total H-94-12"}</definedName>
    <definedName name="PYGCON" localSheetId="10" hidden="1">{#N/A,#N/A,FALSE,"Costos Productos 6A";#N/A,#N/A,FALSE,"Costo Unitario Total H-94-12"}</definedName>
    <definedName name="PYGCON" hidden="1">{#N/A,#N/A,FALSE,"Costos Productos 6A";#N/A,#N/A,FALSE,"Costo Unitario Total H-94-12"}</definedName>
    <definedName name="PYGCONTABLE" localSheetId="9" hidden="1">{#N/A,#N/A,FALSE,"Costos Productos 6A";#N/A,#N/A,FALSE,"Costo Unitario Total H-94-12"}</definedName>
    <definedName name="PYGCONTABLE" localSheetId="1" hidden="1">{#N/A,#N/A,FALSE,"Costos Productos 6A";#N/A,#N/A,FALSE,"Costo Unitario Total H-94-12"}</definedName>
    <definedName name="PYGCONTABLE" localSheetId="10" hidden="1">{#N/A,#N/A,FALSE,"Costos Productos 6A";#N/A,#N/A,FALSE,"Costo Unitario Total H-94-12"}</definedName>
    <definedName name="PYGCONTABLE" hidden="1">{#N/A,#N/A,FALSE,"Costos Productos 6A";#N/A,#N/A,FALSE,"Costo Unitario Total H-94-12"}</definedName>
    <definedName name="PYGCONTBLCRUDO" localSheetId="9" hidden="1">{#N/A,#N/A,FALSE,"Costos Productos 6A";#N/A,#N/A,FALSE,"Costo Unitario Total H-94-12"}</definedName>
    <definedName name="PYGCONTBLCRUDO" localSheetId="1" hidden="1">{#N/A,#N/A,FALSE,"Costos Productos 6A";#N/A,#N/A,FALSE,"Costo Unitario Total H-94-12"}</definedName>
    <definedName name="PYGCONTBLCRUDO" localSheetId="10" hidden="1">{#N/A,#N/A,FALSE,"Costos Productos 6A";#N/A,#N/A,FALSE,"Costo Unitario Total H-94-12"}</definedName>
    <definedName name="PYGCONTBLCRUDO" hidden="1">{#N/A,#N/A,FALSE,"Costos Productos 6A";#N/A,#N/A,FALSE,"Costo Unitario Total H-94-12"}</definedName>
    <definedName name="PYGCONTPTO" localSheetId="9" hidden="1">{#N/A,#N/A,FALSE,"Costos Productos 6A";#N/A,#N/A,FALSE,"Costo Unitario Total H-94-12"}</definedName>
    <definedName name="PYGCONTPTO" localSheetId="1" hidden="1">{#N/A,#N/A,FALSE,"Costos Productos 6A";#N/A,#N/A,FALSE,"Costo Unitario Total H-94-12"}</definedName>
    <definedName name="PYGCONTPTO" localSheetId="10" hidden="1">{#N/A,#N/A,FALSE,"Costos Productos 6A";#N/A,#N/A,FALSE,"Costo Unitario Total H-94-12"}</definedName>
    <definedName name="PYGCONTPTO" hidden="1">{#N/A,#N/A,FALSE,"Costos Productos 6A";#N/A,#N/A,FALSE,"Costo Unitario Total H-94-12"}</definedName>
    <definedName name="PYGGRCAJ" localSheetId="9" hidden="1">{#N/A,#N/A,FALSE,"Costos Productos 6A";#N/A,#N/A,FALSE,"Costo Unitario Total H-94-12"}</definedName>
    <definedName name="PYGGRCAJ" localSheetId="1" hidden="1">{#N/A,#N/A,FALSE,"Costos Productos 6A";#N/A,#N/A,FALSE,"Costo Unitario Total H-94-12"}</definedName>
    <definedName name="PYGGRCAJ" localSheetId="10" hidden="1">{#N/A,#N/A,FALSE,"Costos Productos 6A";#N/A,#N/A,FALSE,"Costo Unitario Total H-94-12"}</definedName>
    <definedName name="PYGGRCAJ" hidden="1">{#N/A,#N/A,FALSE,"Costos Productos 6A";#N/A,#N/A,FALSE,"Costo Unitario Total H-94-12"}</definedName>
    <definedName name="PYGHGRC" localSheetId="9" hidden="1">{#N/A,#N/A,FALSE,"Costos Productos 6A";#N/A,#N/A,FALSE,"Costo Unitario Total H-94-12"}</definedName>
    <definedName name="PYGHGRC" localSheetId="1" hidden="1">{#N/A,#N/A,FALSE,"Costos Productos 6A";#N/A,#N/A,FALSE,"Costo Unitario Total H-94-12"}</definedName>
    <definedName name="PYGHGRC" localSheetId="10" hidden="1">{#N/A,#N/A,FALSE,"Costos Productos 6A";#N/A,#N/A,FALSE,"Costo Unitario Total H-94-12"}</definedName>
    <definedName name="PYGHGRC" hidden="1">{#N/A,#N/A,FALSE,"Costos Productos 6A";#N/A,#N/A,FALSE,"Costo Unitario Total H-94-12"}</definedName>
    <definedName name="PYGRC" localSheetId="9" hidden="1">{#N/A,#N/A,FALSE,"VOL695";#N/A,#N/A,FALSE,"anexo1";#N/A,#N/A,FALSE,"anexo2";#N/A,#N/A,FALSE,"anexo3";#N/A,#N/A,FALSE,"anexo4";#N/A,#N/A,FALSE,"anexo5a";#N/A,#N/A,FALSE,"anexo5b";#N/A,#N/A,FALSE,"anexo6a";#N/A,#N/A,FALSE,"anexo6a";#N/A,#N/A,FALSE,"anexo6c";#N/A,#N/A,FALSE,"anexo7a";#N/A,#N/A,FALSE,"anexo7b";#N/A,#N/A,FALSE,"anexo7c"}</definedName>
    <definedName name="PYGRC" localSheetId="1" hidden="1">{#N/A,#N/A,FALSE,"VOL695";#N/A,#N/A,FALSE,"anexo1";#N/A,#N/A,FALSE,"anexo2";#N/A,#N/A,FALSE,"anexo3";#N/A,#N/A,FALSE,"anexo4";#N/A,#N/A,FALSE,"anexo5a";#N/A,#N/A,FALSE,"anexo5b";#N/A,#N/A,FALSE,"anexo6a";#N/A,#N/A,FALSE,"anexo6a";#N/A,#N/A,FALSE,"anexo6c";#N/A,#N/A,FALSE,"anexo7a";#N/A,#N/A,FALSE,"anexo7b";#N/A,#N/A,FALSE,"anexo7c"}</definedName>
    <definedName name="PYGRC" localSheetId="10" hidden="1">{#N/A,#N/A,FALSE,"VOL695";#N/A,#N/A,FALSE,"anexo1";#N/A,#N/A,FALSE,"anexo2";#N/A,#N/A,FALSE,"anexo3";#N/A,#N/A,FALSE,"anexo4";#N/A,#N/A,FALSE,"anexo5a";#N/A,#N/A,FALSE,"anexo5b";#N/A,#N/A,FALSE,"anexo6a";#N/A,#N/A,FALSE,"anexo6a";#N/A,#N/A,FALSE,"anexo6c";#N/A,#N/A,FALSE,"anexo7a";#N/A,#N/A,FALSE,"anexo7b";#N/A,#N/A,FALSE,"anexo7c"}</definedName>
    <definedName name="PYGRC" hidden="1">{#N/A,#N/A,FALSE,"VOL695";#N/A,#N/A,FALSE,"anexo1";#N/A,#N/A,FALSE,"anexo2";#N/A,#N/A,FALSE,"anexo3";#N/A,#N/A,FALSE,"anexo4";#N/A,#N/A,FALSE,"anexo5a";#N/A,#N/A,FALSE,"anexo5b";#N/A,#N/A,FALSE,"anexo6a";#N/A,#N/A,FALSE,"anexo6a";#N/A,#N/A,FALSE,"anexo6c";#N/A,#N/A,FALSE,"anexo7a";#N/A,#N/A,FALSE,"anexo7b";#N/A,#N/A,FALSE,"anexo7c"}</definedName>
    <definedName name="qwe" localSheetId="1" hidden="1">#REF!</definedName>
    <definedName name="qwe" hidden="1">#REF!</definedName>
    <definedName name="REY_CARDENAS_ANDERSON_FABIAN">'TABULACIÓN FORMULARIO'!#REF!</definedName>
    <definedName name="RIVERA_FUENTES_JOSE_LEONEL">'TABULACIÓN FORMULARIO'!#REF!</definedName>
    <definedName name="ROJAS_CARDENAS_STEBAN_JOAQUIN">'TABULACIÓN FORMULARIO'!#REF!</definedName>
    <definedName name="RR" localSheetId="9" hidden="1">[5]DATOS!#REF!</definedName>
    <definedName name="RR" localSheetId="1" hidden="1">[5]DATOS!#REF!</definedName>
    <definedName name="RR" hidden="1">[5]DATOS!#REF!</definedName>
    <definedName name="RUANO_AMADO_VICTOR_ALFONSO">'TABULACIÓN FORMULARIO'!#REF!</definedName>
    <definedName name="s" localSheetId="9" hidden="1">{#N/A,#N/A,FALSE,"CIBHA05A";#N/A,#N/A,FALSE,"CIBHA05B"}</definedName>
    <definedName name="s" localSheetId="1" hidden="1">{#N/A,#N/A,FALSE,"CIBHA05A";#N/A,#N/A,FALSE,"CIBHA05B"}</definedName>
    <definedName name="s" localSheetId="10" hidden="1">{#N/A,#N/A,FALSE,"CIBHA05A";#N/A,#N/A,FALSE,"CIBHA05B"}</definedName>
    <definedName name="s" hidden="1">{#N/A,#N/A,FALSE,"CIBHA05A";#N/A,#N/A,FALSE,"CIBHA05B"}</definedName>
    <definedName name="SAAVEDRA_PINZON__OVIDIO">'TABULACIÓN FORMULARIO'!#REF!</definedName>
    <definedName name="SANTANA_CHAVES__FREDY">'TABULACIÓN FORMULARIO'!#REF!</definedName>
    <definedName name="SIACHOQUE_PEREZ_CRISTIAN_CAMILO">'TABULACIÓN FORMULARIO'!#REF!</definedName>
    <definedName name="SILVA_PINEDA__JOSE_FERMIN">'TABULACIÓN FORMULARIO'!#REF!</definedName>
    <definedName name="SUAREZ_GARCES__EIDER">'TABULACIÓN FORMULARIO'!#REF!</definedName>
    <definedName name="TIBADUIZA_CARDENAS_JUAN_CAMILO">'TABULACIÓN FORMULARIO'!#REF!</definedName>
    <definedName name="VALDERRAMA_DIAZ__ALVARO">'TABULACIÓN FORMULARIO'!#REF!</definedName>
    <definedName name="VALIDACIONES" localSheetId="9" hidden="1">{#N/A,#N/A,FALSE,"Costos Productos 6A";#N/A,#N/A,FALSE,"Costo Unitario Total H-94-12"}</definedName>
    <definedName name="VALIDACIONES" localSheetId="1" hidden="1">{#N/A,#N/A,FALSE,"Costos Productos 6A";#N/A,#N/A,FALSE,"Costo Unitario Total H-94-12"}</definedName>
    <definedName name="VALIDACIONES" localSheetId="10" hidden="1">{#N/A,#N/A,FALSE,"Costos Productos 6A";#N/A,#N/A,FALSE,"Costo Unitario Total H-94-12"}</definedName>
    <definedName name="VALIDACIONES" hidden="1">{#N/A,#N/A,FALSE,"Costos Productos 6A";#N/A,#N/A,FALSE,"Costo Unitario Total H-94-12"}</definedName>
    <definedName name="vvvvvv" localSheetId="9" hidden="1">{#N/A,#N/A,FALSE,"Costos Productos 6A";#N/A,#N/A,FALSE,"Costo Unitario Total H-94-12"}</definedName>
    <definedName name="vvvvvv" localSheetId="1" hidden="1">{#N/A,#N/A,FALSE,"Costos Productos 6A";#N/A,#N/A,FALSE,"Costo Unitario Total H-94-12"}</definedName>
    <definedName name="vvvvvv" localSheetId="10" hidden="1">{#N/A,#N/A,FALSE,"Costos Productos 6A";#N/A,#N/A,FALSE,"Costo Unitario Total H-94-12"}</definedName>
    <definedName name="vvvvvv" hidden="1">{#N/A,#N/A,FALSE,"Costos Productos 6A";#N/A,#N/A,FALSE,"Costo Unitario Total H-94-12"}</definedName>
    <definedName name="wrn.ANEXO1." localSheetId="9" hidden="1">{#N/A,#N/A,FALSE,"Costos Contables CIB A 12 1994";#N/A,#N/A,FALSE,"Cuadre Contab. y C. OP"}</definedName>
    <definedName name="wrn.ANEXO1." localSheetId="1" hidden="1">{#N/A,#N/A,FALSE,"Costos Contables CIB A 12 1994";#N/A,#N/A,FALSE,"Cuadre Contab. y C. OP"}</definedName>
    <definedName name="wrn.ANEXO1." localSheetId="10" hidden="1">{#N/A,#N/A,FALSE,"Costos Contables CIB A 12 1994";#N/A,#N/A,FALSE,"Cuadre Contab. y C. OP"}</definedName>
    <definedName name="wrn.ANEXO1." hidden="1">{#N/A,#N/A,FALSE,"Costos Contables CIB A 12 1994";#N/A,#N/A,FALSE,"Cuadre Contab. y C. OP"}</definedName>
    <definedName name="wrn.anexo5." localSheetId="9" hidden="1">{#N/A,#N/A,FALSE,"CIBHA05A";#N/A,#N/A,FALSE,"CIBHA05B"}</definedName>
    <definedName name="wrn.anexo5." localSheetId="1" hidden="1">{#N/A,#N/A,FALSE,"CIBHA05A";#N/A,#N/A,FALSE,"CIBHA05B"}</definedName>
    <definedName name="wrn.anexo5." localSheetId="10" hidden="1">{#N/A,#N/A,FALSE,"CIBHA05A";#N/A,#N/A,FALSE,"CIBHA05B"}</definedName>
    <definedName name="wrn.anexo5." hidden="1">{#N/A,#N/A,FALSE,"CIBHA05A";#N/A,#N/A,FALSE,"CIBHA05B"}</definedName>
    <definedName name="wrn.anexo6." localSheetId="9" hidden="1">{#N/A,#N/A,FALSE,"Costos Productos 6A";#N/A,#N/A,FALSE,"Costo Unitario Total H-94-12"}</definedName>
    <definedName name="wrn.anexo6." localSheetId="1" hidden="1">{#N/A,#N/A,FALSE,"Costos Productos 6A";#N/A,#N/A,FALSE,"Costo Unitario Total H-94-12"}</definedName>
    <definedName name="wrn.anexo6." localSheetId="10" hidden="1">{#N/A,#N/A,FALSE,"Costos Productos 6A";#N/A,#N/A,FALSE,"Costo Unitario Total H-94-12"}</definedName>
    <definedName name="wrn.anexo6." hidden="1">{#N/A,#N/A,FALSE,"Costos Productos 6A";#N/A,#N/A,FALSE,"Costo Unitario Total H-94-12"}</definedName>
    <definedName name="wrn.CAR." localSheetId="9" hidden="1">{#N/A,#N/A,FALSE,"a1";#N/A,#N/A,FALSE,"a2";#N/A,#N/A,FALSE,"a3";#N/A,#N/A,FALSE,"a4a";#N/A,#N/A,FALSE,"a4B";#N/A,#N/A,FALSE,"a4C";#N/A,#N/A,FALSE,"a4D";#N/A,#N/A,FALSE,"A5a ";#N/A,#N/A,FALSE,"A5b";#N/A,#N/A,FALSE,"A6A";#N/A,#N/A,FALSE,"A6B";#N/A,#N/A,FALSE,"A6C";#N/A,#N/A,FALSE,"A6D";#N/A,#N/A,FALSE,"INV"}</definedName>
    <definedName name="wrn.CAR." localSheetId="1" hidden="1">{#N/A,#N/A,FALSE,"a1";#N/A,#N/A,FALSE,"a2";#N/A,#N/A,FALSE,"a3";#N/A,#N/A,FALSE,"a4a";#N/A,#N/A,FALSE,"a4B";#N/A,#N/A,FALSE,"a4C";#N/A,#N/A,FALSE,"a4D";#N/A,#N/A,FALSE,"A5a ";#N/A,#N/A,FALSE,"A5b";#N/A,#N/A,FALSE,"A6A";#N/A,#N/A,FALSE,"A6B";#N/A,#N/A,FALSE,"A6C";#N/A,#N/A,FALSE,"A6D";#N/A,#N/A,FALSE,"INV"}</definedName>
    <definedName name="wrn.CAR." localSheetId="10" hidden="1">{#N/A,#N/A,FALSE,"a1";#N/A,#N/A,FALSE,"a2";#N/A,#N/A,FALSE,"a3";#N/A,#N/A,FALSE,"a4a";#N/A,#N/A,FALSE,"a4B";#N/A,#N/A,FALSE,"a4C";#N/A,#N/A,FALSE,"a4D";#N/A,#N/A,FALSE,"A5a ";#N/A,#N/A,FALSE,"A5b";#N/A,#N/A,FALSE,"A6A";#N/A,#N/A,FALSE,"A6B";#N/A,#N/A,FALSE,"A6C";#N/A,#N/A,FALSE,"A6D";#N/A,#N/A,FALSE,"INV"}</definedName>
    <definedName name="wrn.CAR." hidden="1">{#N/A,#N/A,FALSE,"a1";#N/A,#N/A,FALSE,"a2";#N/A,#N/A,FALSE,"a3";#N/A,#N/A,FALSE,"a4a";#N/A,#N/A,FALSE,"a4B";#N/A,#N/A,FALSE,"a4C";#N/A,#N/A,FALSE,"a4D";#N/A,#N/A,FALSE,"A5a ";#N/A,#N/A,FALSE,"A5b";#N/A,#N/A,FALSE,"A6A";#N/A,#N/A,FALSE,"A6B";#N/A,#N/A,FALSE,"A6C";#N/A,#N/A,FALSE,"A6D";#N/A,#N/A,FALSE,"INV"}</definedName>
    <definedName name="wrn.INFOCIB." localSheetId="9" hidden="1">{#N/A,#N/A,FALSE,"VOL695";#N/A,#N/A,FALSE,"anexo1";#N/A,#N/A,FALSE,"anexo2";#N/A,#N/A,FALSE,"anexo3";#N/A,#N/A,FALSE,"anexo4";#N/A,#N/A,FALSE,"anexo5a";#N/A,#N/A,FALSE,"anexo5b";#N/A,#N/A,FALSE,"anexo6a";#N/A,#N/A,FALSE,"anexo6a";#N/A,#N/A,FALSE,"anexo6c";#N/A,#N/A,FALSE,"anexo7a";#N/A,#N/A,FALSE,"anexo7b";#N/A,#N/A,FALSE,"anexo7c"}</definedName>
    <definedName name="wrn.INFOCIB." localSheetId="1" hidden="1">{#N/A,#N/A,FALSE,"VOL695";#N/A,#N/A,FALSE,"anexo1";#N/A,#N/A,FALSE,"anexo2";#N/A,#N/A,FALSE,"anexo3";#N/A,#N/A,FALSE,"anexo4";#N/A,#N/A,FALSE,"anexo5a";#N/A,#N/A,FALSE,"anexo5b";#N/A,#N/A,FALSE,"anexo6a";#N/A,#N/A,FALSE,"anexo6a";#N/A,#N/A,FALSE,"anexo6c";#N/A,#N/A,FALSE,"anexo7a";#N/A,#N/A,FALSE,"anexo7b";#N/A,#N/A,FALSE,"anexo7c"}</definedName>
    <definedName name="wrn.INFOCIB." localSheetId="10" hidden="1">{#N/A,#N/A,FALSE,"VOL695";#N/A,#N/A,FALSE,"anexo1";#N/A,#N/A,FALSE,"anexo2";#N/A,#N/A,FALSE,"anexo3";#N/A,#N/A,FALSE,"anexo4";#N/A,#N/A,FALSE,"anexo5a";#N/A,#N/A,FALSE,"anexo5b";#N/A,#N/A,FALSE,"anexo6a";#N/A,#N/A,FALSE,"anexo6a";#N/A,#N/A,FALSE,"anexo6c";#N/A,#N/A,FALSE,"anexo7a";#N/A,#N/A,FALSE,"anexo7b";#N/A,#N/A,FALSE,"anexo7c"}</definedName>
    <definedName name="wrn.INFOCIB." hidden="1">{#N/A,#N/A,FALSE,"VOL695";#N/A,#N/A,FALSE,"anexo1";#N/A,#N/A,FALSE,"anexo2";#N/A,#N/A,FALSE,"anexo3";#N/A,#N/A,FALSE,"anexo4";#N/A,#N/A,FALSE,"anexo5a";#N/A,#N/A,FALSE,"anexo5b";#N/A,#N/A,FALSE,"anexo6a";#N/A,#N/A,FALSE,"anexo6a";#N/A,#N/A,FALSE,"anexo6c";#N/A,#N/A,FALSE,"anexo7a";#N/A,#N/A,FALSE,"anexo7b";#N/A,#N/A,FALSE,"anexo7c"}</definedName>
    <definedName name="wwn.infocib" localSheetId="9" hidden="1">{#N/A,#N/A,FALSE,"VOL695";#N/A,#N/A,FALSE,"anexo1";#N/A,#N/A,FALSE,"anexo2";#N/A,#N/A,FALSE,"anexo3";#N/A,#N/A,FALSE,"anexo4";#N/A,#N/A,FALSE,"anexo5a";#N/A,#N/A,FALSE,"anexo5b";#N/A,#N/A,FALSE,"anexo6a";#N/A,#N/A,FALSE,"anexo6a";#N/A,#N/A,FALSE,"anexo6c";#N/A,#N/A,FALSE,"anexo7a";#N/A,#N/A,FALSE,"anexo7b";#N/A,#N/A,FALSE,"anexo7c"}</definedName>
    <definedName name="wwn.infocib" localSheetId="1" hidden="1">{#N/A,#N/A,FALSE,"VOL695";#N/A,#N/A,FALSE,"anexo1";#N/A,#N/A,FALSE,"anexo2";#N/A,#N/A,FALSE,"anexo3";#N/A,#N/A,FALSE,"anexo4";#N/A,#N/A,FALSE,"anexo5a";#N/A,#N/A,FALSE,"anexo5b";#N/A,#N/A,FALSE,"anexo6a";#N/A,#N/A,FALSE,"anexo6a";#N/A,#N/A,FALSE,"anexo6c";#N/A,#N/A,FALSE,"anexo7a";#N/A,#N/A,FALSE,"anexo7b";#N/A,#N/A,FALSE,"anexo7c"}</definedName>
    <definedName name="wwn.infocib" localSheetId="10" hidden="1">{#N/A,#N/A,FALSE,"VOL695";#N/A,#N/A,FALSE,"anexo1";#N/A,#N/A,FALSE,"anexo2";#N/A,#N/A,FALSE,"anexo3";#N/A,#N/A,FALSE,"anexo4";#N/A,#N/A,FALSE,"anexo5a";#N/A,#N/A,FALSE,"anexo5b";#N/A,#N/A,FALSE,"anexo6a";#N/A,#N/A,FALSE,"anexo6a";#N/A,#N/A,FALSE,"anexo6c";#N/A,#N/A,FALSE,"anexo7a";#N/A,#N/A,FALSE,"anexo7b";#N/A,#N/A,FALSE,"anexo7c"}</definedName>
    <definedName name="wwn.infocib" hidden="1">{#N/A,#N/A,FALSE,"VOL695";#N/A,#N/A,FALSE,"anexo1";#N/A,#N/A,FALSE,"anexo2";#N/A,#N/A,FALSE,"anexo3";#N/A,#N/A,FALSE,"anexo4";#N/A,#N/A,FALSE,"anexo5a";#N/A,#N/A,FALSE,"anexo5b";#N/A,#N/A,FALSE,"anexo6a";#N/A,#N/A,FALSE,"anexo6a";#N/A,#N/A,FALSE,"anexo6c";#N/A,#N/A,FALSE,"anexo7a";#N/A,#N/A,FALSE,"anexo7b";#N/A,#N/A,FALSE,"anexo7c"}</definedName>
    <definedName name="xxx" localSheetId="9" hidden="1">{#N/A,#N/A,FALSE,"Costos Productos 6A";#N/A,#N/A,FALSE,"Costo Unitario Total H-94-12"}</definedName>
    <definedName name="xxx" localSheetId="1" hidden="1">{#N/A,#N/A,FALSE,"Costos Productos 6A";#N/A,#N/A,FALSE,"Costo Unitario Total H-94-12"}</definedName>
    <definedName name="xxx" localSheetId="10" hidden="1">{#N/A,#N/A,FALSE,"Costos Productos 6A";#N/A,#N/A,FALSE,"Costo Unitario Total H-94-12"}</definedName>
    <definedName name="xxx" hidden="1">{#N/A,#N/A,FALSE,"Costos Productos 6A";#N/A,#N/A,FALSE,"Costo Unitario Total H-94-12"}</definedName>
    <definedName name="XXXX" localSheetId="9" hidden="1">{#N/A,#N/A,FALSE,"CIBHA05A";#N/A,#N/A,FALSE,"CIBHA05B"}</definedName>
    <definedName name="XXXX" localSheetId="1" hidden="1">{#N/A,#N/A,FALSE,"CIBHA05A";#N/A,#N/A,FALSE,"CIBHA05B"}</definedName>
    <definedName name="XXXX" localSheetId="10" hidden="1">{#N/A,#N/A,FALSE,"CIBHA05A";#N/A,#N/A,FALSE,"CIBHA05B"}</definedName>
    <definedName name="XXXX" hidden="1">{#N/A,#N/A,FALSE,"CIBHA05A";#N/A,#N/A,FALSE,"CIBHA05B"}</definedName>
    <definedName name="xxxxx" localSheetId="9" hidden="1">{#N/A,#N/A,FALSE,"VOL695";#N/A,#N/A,FALSE,"anexo1";#N/A,#N/A,FALSE,"anexo2";#N/A,#N/A,FALSE,"anexo3";#N/A,#N/A,FALSE,"anexo4";#N/A,#N/A,FALSE,"anexo5a";#N/A,#N/A,FALSE,"anexo5b";#N/A,#N/A,FALSE,"anexo6a";#N/A,#N/A,FALSE,"anexo6a";#N/A,#N/A,FALSE,"anexo6c";#N/A,#N/A,FALSE,"anexo7a";#N/A,#N/A,FALSE,"anexo7b";#N/A,#N/A,FALSE,"anexo7c"}</definedName>
    <definedName name="xxxxx" localSheetId="1" hidden="1">{#N/A,#N/A,FALSE,"VOL695";#N/A,#N/A,FALSE,"anexo1";#N/A,#N/A,FALSE,"anexo2";#N/A,#N/A,FALSE,"anexo3";#N/A,#N/A,FALSE,"anexo4";#N/A,#N/A,FALSE,"anexo5a";#N/A,#N/A,FALSE,"anexo5b";#N/A,#N/A,FALSE,"anexo6a";#N/A,#N/A,FALSE,"anexo6a";#N/A,#N/A,FALSE,"anexo6c";#N/A,#N/A,FALSE,"anexo7a";#N/A,#N/A,FALSE,"anexo7b";#N/A,#N/A,FALSE,"anexo7c"}</definedName>
    <definedName name="xxxxx" localSheetId="10" hidden="1">{#N/A,#N/A,FALSE,"VOL695";#N/A,#N/A,FALSE,"anexo1";#N/A,#N/A,FALSE,"anexo2";#N/A,#N/A,FALSE,"anexo3";#N/A,#N/A,FALSE,"anexo4";#N/A,#N/A,FALSE,"anexo5a";#N/A,#N/A,FALSE,"anexo5b";#N/A,#N/A,FALSE,"anexo6a";#N/A,#N/A,FALSE,"anexo6a";#N/A,#N/A,FALSE,"anexo6c";#N/A,#N/A,FALSE,"anexo7a";#N/A,#N/A,FALSE,"anexo7b";#N/A,#N/A,FALSE,"anexo7c"}</definedName>
    <definedName name="xxxxx" hidden="1">{#N/A,#N/A,FALSE,"VOL695";#N/A,#N/A,FALSE,"anexo1";#N/A,#N/A,FALSE,"anexo2";#N/A,#N/A,FALSE,"anexo3";#N/A,#N/A,FALSE,"anexo4";#N/A,#N/A,FALSE,"anexo5a";#N/A,#N/A,FALSE,"anexo5b";#N/A,#N/A,FALSE,"anexo6a";#N/A,#N/A,FALSE,"anexo6a";#N/A,#N/A,FALSE,"anexo6c";#N/A,#N/A,FALSE,"anexo7a";#N/A,#N/A,FALSE,"anexo7b";#N/A,#N/A,FALSE,"anexo7c"}</definedName>
    <definedName name="yyyyy" localSheetId="9" hidden="1">{#N/A,#N/A,FALSE,"Costos Productos 6A";#N/A,#N/A,FALSE,"Costo Unitario Total H-94-12"}</definedName>
    <definedName name="yyyyy" localSheetId="1" hidden="1">{#N/A,#N/A,FALSE,"Costos Productos 6A";#N/A,#N/A,FALSE,"Costo Unitario Total H-94-12"}</definedName>
    <definedName name="yyyyy" localSheetId="10" hidden="1">{#N/A,#N/A,FALSE,"Costos Productos 6A";#N/A,#N/A,FALSE,"Costo Unitario Total H-94-12"}</definedName>
    <definedName name="yyyyy" hidden="1">{#N/A,#N/A,FALSE,"Costos Productos 6A";#N/A,#N/A,FALSE,"Costo Unitario Total H-94-12"}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1" i="25" l="1"/>
  <c r="C242" i="25"/>
  <c r="C243" i="25"/>
  <c r="C244" i="25"/>
  <c r="C245" i="25"/>
  <c r="C246" i="25"/>
  <c r="C247" i="25"/>
  <c r="D241" i="25"/>
  <c r="D242" i="25"/>
  <c r="D243" i="25"/>
  <c r="D244" i="25"/>
  <c r="D245" i="25"/>
  <c r="D246" i="25"/>
  <c r="D247" i="25"/>
  <c r="G241" i="25"/>
  <c r="G242" i="25"/>
  <c r="G243" i="25"/>
  <c r="G244" i="25"/>
  <c r="G245" i="25"/>
  <c r="G246" i="25"/>
  <c r="G247" i="25"/>
  <c r="H241" i="25"/>
  <c r="H242" i="25"/>
  <c r="H243" i="25"/>
  <c r="H244" i="25"/>
  <c r="H245" i="25"/>
  <c r="H246" i="25"/>
  <c r="H247" i="25"/>
  <c r="Q241" i="25"/>
  <c r="Q242" i="25"/>
  <c r="Q243" i="25"/>
  <c r="Q244" i="25"/>
  <c r="Q245" i="25"/>
  <c r="Q246" i="25"/>
  <c r="Q247" i="25"/>
  <c r="L15" i="25"/>
  <c r="L16" i="25"/>
  <c r="L17" i="25"/>
  <c r="L18" i="25"/>
  <c r="L19" i="25"/>
  <c r="L20" i="25"/>
  <c r="L21" i="25"/>
  <c r="L22" i="25"/>
  <c r="L23" i="25"/>
  <c r="L24" i="25"/>
  <c r="L25" i="25"/>
  <c r="L26" i="25"/>
  <c r="L27" i="25"/>
  <c r="L28" i="25"/>
  <c r="L29" i="25"/>
  <c r="L30" i="25"/>
  <c r="L31" i="25"/>
  <c r="L32" i="25"/>
  <c r="L33" i="25"/>
  <c r="L34" i="25"/>
  <c r="L35" i="25"/>
  <c r="L36" i="25"/>
  <c r="L37" i="25"/>
  <c r="L38" i="25"/>
  <c r="L39" i="25"/>
  <c r="L40" i="25"/>
  <c r="L41" i="25"/>
  <c r="L42" i="25"/>
  <c r="L43" i="25"/>
  <c r="L44" i="25"/>
  <c r="L45" i="25"/>
  <c r="L46" i="25"/>
  <c r="L47" i="25"/>
  <c r="L48" i="25"/>
  <c r="L49" i="25"/>
  <c r="L50" i="25"/>
  <c r="L51" i="25"/>
  <c r="L52" i="25"/>
  <c r="L53" i="25"/>
  <c r="L54" i="25"/>
  <c r="L55" i="25"/>
  <c r="L56" i="25"/>
  <c r="L57" i="25"/>
  <c r="L58" i="25"/>
  <c r="L59" i="25"/>
  <c r="L60" i="25"/>
  <c r="L61" i="25"/>
  <c r="L62" i="25"/>
  <c r="L63" i="25"/>
  <c r="L64" i="25"/>
  <c r="L6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L115" i="25"/>
  <c r="L116" i="25"/>
  <c r="L117" i="25"/>
  <c r="L118" i="25"/>
  <c r="L119" i="25"/>
  <c r="L120" i="25"/>
  <c r="L121" i="25"/>
  <c r="L122" i="25"/>
  <c r="L123" i="25"/>
  <c r="L124" i="25"/>
  <c r="L125" i="25"/>
  <c r="L126" i="25"/>
  <c r="L127" i="25"/>
  <c r="L128" i="25"/>
  <c r="L129" i="25"/>
  <c r="L130" i="25"/>
  <c r="L131" i="25"/>
  <c r="L132" i="25"/>
  <c r="L133" i="25"/>
  <c r="L134" i="25"/>
  <c r="L135" i="25"/>
  <c r="L136" i="25"/>
  <c r="L137" i="25"/>
  <c r="L138" i="25"/>
  <c r="L139" i="25"/>
  <c r="L140" i="25"/>
  <c r="L141" i="25"/>
  <c r="L142" i="25"/>
  <c r="L143" i="25"/>
  <c r="L144" i="25"/>
  <c r="L145" i="25"/>
  <c r="L146" i="25"/>
  <c r="L147" i="25"/>
  <c r="L148" i="25"/>
  <c r="L149" i="25"/>
  <c r="L150" i="25"/>
  <c r="L151" i="25"/>
  <c r="L152" i="25"/>
  <c r="L153" i="25"/>
  <c r="L154" i="25"/>
  <c r="L155" i="25"/>
  <c r="L156" i="25"/>
  <c r="L157" i="25"/>
  <c r="L158" i="25"/>
  <c r="L159" i="25"/>
  <c r="L160" i="25"/>
  <c r="L161" i="25"/>
  <c r="L162" i="25"/>
  <c r="L163" i="25"/>
  <c r="L164" i="25"/>
  <c r="L165" i="25"/>
  <c r="L166" i="25"/>
  <c r="L167" i="25"/>
  <c r="L168" i="25"/>
  <c r="L169" i="25"/>
  <c r="L170" i="25"/>
  <c r="L171" i="25"/>
  <c r="L172" i="25"/>
  <c r="L173" i="25"/>
  <c r="L174" i="25"/>
  <c r="L175" i="25"/>
  <c r="L176" i="25"/>
  <c r="L177" i="25"/>
  <c r="L178" i="25"/>
  <c r="L179" i="25"/>
  <c r="L180" i="25"/>
  <c r="L181" i="25"/>
  <c r="L182" i="25"/>
  <c r="L183" i="25"/>
  <c r="L184" i="25"/>
  <c r="L185" i="25"/>
  <c r="L186" i="25"/>
  <c r="L187" i="25"/>
  <c r="L188" i="25"/>
  <c r="L189" i="25"/>
  <c r="L190" i="25"/>
  <c r="L191" i="25"/>
  <c r="L192" i="25"/>
  <c r="L193" i="25"/>
  <c r="L194" i="25"/>
  <c r="L195" i="25"/>
  <c r="L196" i="25"/>
  <c r="L197" i="25"/>
  <c r="L198" i="25"/>
  <c r="L199" i="25"/>
  <c r="L200" i="25"/>
  <c r="L201" i="25"/>
  <c r="L202" i="25"/>
  <c r="L203" i="25"/>
  <c r="L204" i="25"/>
  <c r="L205" i="25"/>
  <c r="L206" i="25"/>
  <c r="L207" i="25"/>
  <c r="L208" i="25"/>
  <c r="L209" i="25"/>
  <c r="L210" i="25"/>
  <c r="L211" i="25"/>
  <c r="L212" i="25"/>
  <c r="L213" i="25"/>
  <c r="L214" i="25"/>
  <c r="L215" i="25"/>
  <c r="L216" i="25"/>
  <c r="L217" i="25"/>
  <c r="L218" i="25"/>
  <c r="L219" i="25"/>
  <c r="L220" i="25"/>
  <c r="L221" i="25"/>
  <c r="L222" i="25"/>
  <c r="L223" i="25"/>
  <c r="L224" i="25"/>
  <c r="L225" i="25"/>
  <c r="L226" i="25"/>
  <c r="L227" i="25"/>
  <c r="L228" i="25"/>
  <c r="L229" i="25"/>
  <c r="L230" i="25"/>
  <c r="L231" i="25"/>
  <c r="L232" i="25"/>
  <c r="L233" i="25"/>
  <c r="L234" i="25"/>
  <c r="L235" i="25"/>
  <c r="L236" i="25"/>
  <c r="L237" i="25"/>
  <c r="L238" i="25"/>
  <c r="L239" i="25"/>
  <c r="L240" i="25"/>
  <c r="L241" i="25"/>
  <c r="L242" i="25"/>
  <c r="L243" i="25"/>
  <c r="L244" i="25"/>
  <c r="L245" i="25"/>
  <c r="L246" i="25"/>
  <c r="L247" i="25"/>
  <c r="C234" i="25"/>
  <c r="C235" i="25"/>
  <c r="C236" i="25"/>
  <c r="C237" i="25"/>
  <c r="C238" i="25"/>
  <c r="C239" i="25"/>
  <c r="C240" i="25"/>
  <c r="D234" i="25"/>
  <c r="D235" i="25"/>
  <c r="D236" i="25"/>
  <c r="D237" i="25"/>
  <c r="D238" i="25"/>
  <c r="D239" i="25"/>
  <c r="D240" i="25"/>
  <c r="G234" i="25"/>
  <c r="G235" i="25"/>
  <c r="G236" i="25"/>
  <c r="G237" i="25"/>
  <c r="G238" i="25"/>
  <c r="G239" i="25"/>
  <c r="G240" i="25"/>
  <c r="H234" i="25"/>
  <c r="H235" i="25"/>
  <c r="H236" i="25"/>
  <c r="H237" i="25"/>
  <c r="H238" i="25"/>
  <c r="H239" i="25"/>
  <c r="H240" i="25"/>
  <c r="Q234" i="25"/>
  <c r="Q235" i="25"/>
  <c r="Q236" i="25"/>
  <c r="Q237" i="25"/>
  <c r="Q238" i="25"/>
  <c r="Q239" i="25"/>
  <c r="Q240" i="25"/>
  <c r="L14" i="25"/>
  <c r="L248" i="25" l="1"/>
  <c r="L249" i="25"/>
  <c r="L250" i="25"/>
  <c r="L251" i="25"/>
  <c r="L252" i="25"/>
  <c r="L253" i="25"/>
  <c r="L254" i="25"/>
  <c r="Q34" i="25"/>
  <c r="Q38" i="25"/>
  <c r="Q42" i="25"/>
  <c r="Q46" i="25"/>
  <c r="Q50" i="25"/>
  <c r="Q54" i="25"/>
  <c r="Q58" i="25"/>
  <c r="Q62" i="25"/>
  <c r="Q66" i="25"/>
  <c r="Q70" i="25"/>
  <c r="Q130" i="25"/>
  <c r="Q134" i="25"/>
  <c r="Q138" i="25"/>
  <c r="Q142" i="25"/>
  <c r="Q146" i="25"/>
  <c r="Q150" i="25"/>
  <c r="Q154" i="25"/>
  <c r="Q158" i="25"/>
  <c r="Q162" i="25"/>
  <c r="Q166" i="25"/>
  <c r="Q170" i="25"/>
  <c r="Q174" i="25"/>
  <c r="Q178" i="25"/>
  <c r="Q182" i="25"/>
  <c r="Q186" i="25"/>
  <c r="Q190" i="25"/>
  <c r="Q194" i="25"/>
  <c r="Q198" i="25"/>
  <c r="Q202" i="25"/>
  <c r="Q206" i="25"/>
  <c r="Q210" i="25"/>
  <c r="Q214" i="25"/>
  <c r="Q218" i="25"/>
  <c r="Q222" i="25"/>
  <c r="Q226" i="25"/>
  <c r="Q230" i="25"/>
  <c r="Q248" i="25"/>
  <c r="Q252" i="25"/>
  <c r="C165" i="25"/>
  <c r="D165" i="25"/>
  <c r="G165" i="25"/>
  <c r="H165" i="25"/>
  <c r="C166" i="25"/>
  <c r="D166" i="25"/>
  <c r="G166" i="25"/>
  <c r="H166" i="25"/>
  <c r="C167" i="25"/>
  <c r="D167" i="25"/>
  <c r="G167" i="25"/>
  <c r="H167" i="25"/>
  <c r="C168" i="25"/>
  <c r="D168" i="25"/>
  <c r="G168" i="25"/>
  <c r="H168" i="25"/>
  <c r="C169" i="25"/>
  <c r="D169" i="25"/>
  <c r="G169" i="25"/>
  <c r="H169" i="25"/>
  <c r="C170" i="25"/>
  <c r="D170" i="25"/>
  <c r="G170" i="25"/>
  <c r="H170" i="25"/>
  <c r="C171" i="25"/>
  <c r="D171" i="25"/>
  <c r="G171" i="25"/>
  <c r="H171" i="25"/>
  <c r="C172" i="25"/>
  <c r="D172" i="25"/>
  <c r="G172" i="25"/>
  <c r="H172" i="25"/>
  <c r="C173" i="25"/>
  <c r="D173" i="25"/>
  <c r="G173" i="25"/>
  <c r="H173" i="25"/>
  <c r="C174" i="25"/>
  <c r="D174" i="25"/>
  <c r="G174" i="25"/>
  <c r="H174" i="25"/>
  <c r="C175" i="25"/>
  <c r="D175" i="25"/>
  <c r="G175" i="25"/>
  <c r="H175" i="25"/>
  <c r="C176" i="25"/>
  <c r="D176" i="25"/>
  <c r="G176" i="25"/>
  <c r="H176" i="25"/>
  <c r="C177" i="25"/>
  <c r="D177" i="25"/>
  <c r="G177" i="25"/>
  <c r="H177" i="25"/>
  <c r="C178" i="25"/>
  <c r="D178" i="25"/>
  <c r="G178" i="25"/>
  <c r="H178" i="25"/>
  <c r="C179" i="25"/>
  <c r="D179" i="25"/>
  <c r="G179" i="25"/>
  <c r="H179" i="25"/>
  <c r="C180" i="25"/>
  <c r="D180" i="25"/>
  <c r="G180" i="25"/>
  <c r="H180" i="25"/>
  <c r="C181" i="25"/>
  <c r="D181" i="25"/>
  <c r="G181" i="25"/>
  <c r="H181" i="25"/>
  <c r="C182" i="25"/>
  <c r="D182" i="25"/>
  <c r="G182" i="25"/>
  <c r="H182" i="25"/>
  <c r="C183" i="25"/>
  <c r="D183" i="25"/>
  <c r="G183" i="25"/>
  <c r="H183" i="25"/>
  <c r="C184" i="25"/>
  <c r="D184" i="25"/>
  <c r="G184" i="25"/>
  <c r="H184" i="25"/>
  <c r="C185" i="25"/>
  <c r="D185" i="25"/>
  <c r="G185" i="25"/>
  <c r="H185" i="25"/>
  <c r="C186" i="25"/>
  <c r="D186" i="25"/>
  <c r="G186" i="25"/>
  <c r="H186" i="25"/>
  <c r="C187" i="25"/>
  <c r="D187" i="25"/>
  <c r="G187" i="25"/>
  <c r="H187" i="25"/>
  <c r="C188" i="25"/>
  <c r="D188" i="25"/>
  <c r="G188" i="25"/>
  <c r="H188" i="25"/>
  <c r="C189" i="25"/>
  <c r="D189" i="25"/>
  <c r="G189" i="25"/>
  <c r="H189" i="25"/>
  <c r="C190" i="25"/>
  <c r="D190" i="25"/>
  <c r="G190" i="25"/>
  <c r="H190" i="25"/>
  <c r="C191" i="25"/>
  <c r="D191" i="25"/>
  <c r="G191" i="25"/>
  <c r="H191" i="25"/>
  <c r="C192" i="25"/>
  <c r="D192" i="25"/>
  <c r="G192" i="25"/>
  <c r="H192" i="25"/>
  <c r="C193" i="25"/>
  <c r="D193" i="25"/>
  <c r="G193" i="25"/>
  <c r="H193" i="25"/>
  <c r="C194" i="25"/>
  <c r="D194" i="25"/>
  <c r="G194" i="25"/>
  <c r="H194" i="25"/>
  <c r="C195" i="25"/>
  <c r="D195" i="25"/>
  <c r="G195" i="25"/>
  <c r="H195" i="25"/>
  <c r="C196" i="25"/>
  <c r="D196" i="25"/>
  <c r="G196" i="25"/>
  <c r="H196" i="25"/>
  <c r="C197" i="25"/>
  <c r="D197" i="25"/>
  <c r="G197" i="25"/>
  <c r="H197" i="25"/>
  <c r="C198" i="25"/>
  <c r="D198" i="25"/>
  <c r="G198" i="25"/>
  <c r="H198" i="25"/>
  <c r="C199" i="25"/>
  <c r="D199" i="25"/>
  <c r="G199" i="25"/>
  <c r="H199" i="25"/>
  <c r="C200" i="25"/>
  <c r="D200" i="25"/>
  <c r="G200" i="25"/>
  <c r="H200" i="25"/>
  <c r="C201" i="25"/>
  <c r="D201" i="25"/>
  <c r="G201" i="25"/>
  <c r="H201" i="25"/>
  <c r="C202" i="25"/>
  <c r="D202" i="25"/>
  <c r="G202" i="25"/>
  <c r="H202" i="25"/>
  <c r="C203" i="25"/>
  <c r="D203" i="25"/>
  <c r="G203" i="25"/>
  <c r="H203" i="25"/>
  <c r="C204" i="25"/>
  <c r="D204" i="25"/>
  <c r="G204" i="25"/>
  <c r="H204" i="25"/>
  <c r="C205" i="25"/>
  <c r="D205" i="25"/>
  <c r="G205" i="25"/>
  <c r="H205" i="25"/>
  <c r="C206" i="25"/>
  <c r="D206" i="25"/>
  <c r="G206" i="25"/>
  <c r="H206" i="25"/>
  <c r="C207" i="25"/>
  <c r="D207" i="25"/>
  <c r="G207" i="25"/>
  <c r="H207" i="25"/>
  <c r="C208" i="25"/>
  <c r="D208" i="25"/>
  <c r="G208" i="25"/>
  <c r="H208" i="25"/>
  <c r="C209" i="25"/>
  <c r="D209" i="25"/>
  <c r="G209" i="25"/>
  <c r="H209" i="25"/>
  <c r="C210" i="25"/>
  <c r="D210" i="25"/>
  <c r="G210" i="25"/>
  <c r="H210" i="25"/>
  <c r="C211" i="25"/>
  <c r="D211" i="25"/>
  <c r="G211" i="25"/>
  <c r="H211" i="25"/>
  <c r="C212" i="25"/>
  <c r="D212" i="25"/>
  <c r="G212" i="25"/>
  <c r="H212" i="25"/>
  <c r="C213" i="25"/>
  <c r="D213" i="25"/>
  <c r="G213" i="25"/>
  <c r="H213" i="25"/>
  <c r="C214" i="25"/>
  <c r="D214" i="25"/>
  <c r="G214" i="25"/>
  <c r="H214" i="25"/>
  <c r="C215" i="25"/>
  <c r="D215" i="25"/>
  <c r="G215" i="25"/>
  <c r="H215" i="25"/>
  <c r="C216" i="25"/>
  <c r="D216" i="25"/>
  <c r="G216" i="25"/>
  <c r="H216" i="25"/>
  <c r="C217" i="25"/>
  <c r="D217" i="25"/>
  <c r="G217" i="25"/>
  <c r="H217" i="25"/>
  <c r="C218" i="25"/>
  <c r="D218" i="25"/>
  <c r="G218" i="25"/>
  <c r="H218" i="25"/>
  <c r="C219" i="25"/>
  <c r="D219" i="25"/>
  <c r="G219" i="25"/>
  <c r="H219" i="25"/>
  <c r="C220" i="25"/>
  <c r="D220" i="25"/>
  <c r="G220" i="25"/>
  <c r="H220" i="25"/>
  <c r="C221" i="25"/>
  <c r="D221" i="25"/>
  <c r="G221" i="25"/>
  <c r="H221" i="25"/>
  <c r="C222" i="25"/>
  <c r="D222" i="25"/>
  <c r="G222" i="25"/>
  <c r="H222" i="25"/>
  <c r="C223" i="25"/>
  <c r="D223" i="25"/>
  <c r="G223" i="25"/>
  <c r="H223" i="25"/>
  <c r="C224" i="25"/>
  <c r="D224" i="25"/>
  <c r="G224" i="25"/>
  <c r="H224" i="25"/>
  <c r="C225" i="25"/>
  <c r="D225" i="25"/>
  <c r="G225" i="25"/>
  <c r="H225" i="25"/>
  <c r="C226" i="25"/>
  <c r="D226" i="25"/>
  <c r="G226" i="25"/>
  <c r="H226" i="25"/>
  <c r="C227" i="25"/>
  <c r="D227" i="25"/>
  <c r="G227" i="25"/>
  <c r="H227" i="25"/>
  <c r="C228" i="25"/>
  <c r="D228" i="25"/>
  <c r="G228" i="25"/>
  <c r="H228" i="25"/>
  <c r="C229" i="25"/>
  <c r="D229" i="25"/>
  <c r="G229" i="25"/>
  <c r="H229" i="25"/>
  <c r="C230" i="25"/>
  <c r="D230" i="25"/>
  <c r="G230" i="25"/>
  <c r="H230" i="25"/>
  <c r="C231" i="25"/>
  <c r="D231" i="25"/>
  <c r="G231" i="25"/>
  <c r="H231" i="25"/>
  <c r="C232" i="25"/>
  <c r="D232" i="25"/>
  <c r="G232" i="25"/>
  <c r="H232" i="25"/>
  <c r="C233" i="25"/>
  <c r="D233" i="25"/>
  <c r="G233" i="25"/>
  <c r="H233" i="25"/>
  <c r="C248" i="25"/>
  <c r="D248" i="25"/>
  <c r="G248" i="25"/>
  <c r="H248" i="25"/>
  <c r="C249" i="25"/>
  <c r="D249" i="25"/>
  <c r="G249" i="25"/>
  <c r="H249" i="25"/>
  <c r="C250" i="25"/>
  <c r="D250" i="25"/>
  <c r="G250" i="25"/>
  <c r="H250" i="25"/>
  <c r="C251" i="25"/>
  <c r="D251" i="25"/>
  <c r="G251" i="25"/>
  <c r="H251" i="25"/>
  <c r="C252" i="25"/>
  <c r="D252" i="25"/>
  <c r="G252" i="25"/>
  <c r="H252" i="25"/>
  <c r="C253" i="25"/>
  <c r="D253" i="25"/>
  <c r="G253" i="25"/>
  <c r="H253" i="25"/>
  <c r="C254" i="25"/>
  <c r="D254" i="25"/>
  <c r="G254" i="25"/>
  <c r="H254" i="25"/>
  <c r="C90" i="25"/>
  <c r="D90" i="25"/>
  <c r="G90" i="25"/>
  <c r="H90" i="25"/>
  <c r="C91" i="25"/>
  <c r="D91" i="25"/>
  <c r="G91" i="25"/>
  <c r="H91" i="25"/>
  <c r="C92" i="25"/>
  <c r="D92" i="25"/>
  <c r="G92" i="25"/>
  <c r="H92" i="25"/>
  <c r="C93" i="25"/>
  <c r="D93" i="25"/>
  <c r="G93" i="25"/>
  <c r="H93" i="25"/>
  <c r="C94" i="25"/>
  <c r="D94" i="25"/>
  <c r="G94" i="25"/>
  <c r="H94" i="25"/>
  <c r="C95" i="25"/>
  <c r="D95" i="25"/>
  <c r="G95" i="25"/>
  <c r="H95" i="25"/>
  <c r="C96" i="25"/>
  <c r="D96" i="25"/>
  <c r="G96" i="25"/>
  <c r="H96" i="25"/>
  <c r="C97" i="25"/>
  <c r="D97" i="25"/>
  <c r="G97" i="25"/>
  <c r="H97" i="25"/>
  <c r="C98" i="25"/>
  <c r="D98" i="25"/>
  <c r="G98" i="25"/>
  <c r="H98" i="25"/>
  <c r="C99" i="25"/>
  <c r="D99" i="25"/>
  <c r="G99" i="25"/>
  <c r="H99" i="25"/>
  <c r="C100" i="25"/>
  <c r="D100" i="25"/>
  <c r="G100" i="25"/>
  <c r="H100" i="25"/>
  <c r="C101" i="25"/>
  <c r="D101" i="25"/>
  <c r="G101" i="25"/>
  <c r="H101" i="25"/>
  <c r="C102" i="25"/>
  <c r="D102" i="25"/>
  <c r="G102" i="25"/>
  <c r="H102" i="25"/>
  <c r="C103" i="25"/>
  <c r="D103" i="25"/>
  <c r="G103" i="25"/>
  <c r="H103" i="25"/>
  <c r="C104" i="25"/>
  <c r="D104" i="25"/>
  <c r="G104" i="25"/>
  <c r="H104" i="25"/>
  <c r="C105" i="25"/>
  <c r="D105" i="25"/>
  <c r="G105" i="25"/>
  <c r="H105" i="25"/>
  <c r="C106" i="25"/>
  <c r="D106" i="25"/>
  <c r="G106" i="25"/>
  <c r="H106" i="25"/>
  <c r="C107" i="25"/>
  <c r="D107" i="25"/>
  <c r="G107" i="25"/>
  <c r="H107" i="25"/>
  <c r="C108" i="25"/>
  <c r="D108" i="25"/>
  <c r="G108" i="25"/>
  <c r="H108" i="25"/>
  <c r="C109" i="25"/>
  <c r="D109" i="25"/>
  <c r="G109" i="25"/>
  <c r="H109" i="25"/>
  <c r="C110" i="25"/>
  <c r="D110" i="25"/>
  <c r="G110" i="25"/>
  <c r="H110" i="25"/>
  <c r="C111" i="25"/>
  <c r="D111" i="25"/>
  <c r="G111" i="25"/>
  <c r="H111" i="25"/>
  <c r="C112" i="25"/>
  <c r="D112" i="25"/>
  <c r="G112" i="25"/>
  <c r="H112" i="25"/>
  <c r="C113" i="25"/>
  <c r="D113" i="25"/>
  <c r="G113" i="25"/>
  <c r="H113" i="25"/>
  <c r="C114" i="25"/>
  <c r="D114" i="25"/>
  <c r="G114" i="25"/>
  <c r="H114" i="25"/>
  <c r="C115" i="25"/>
  <c r="D115" i="25"/>
  <c r="G115" i="25"/>
  <c r="H115" i="25"/>
  <c r="C116" i="25"/>
  <c r="D116" i="25"/>
  <c r="G116" i="25"/>
  <c r="H116" i="25"/>
  <c r="C117" i="25"/>
  <c r="D117" i="25"/>
  <c r="G117" i="25"/>
  <c r="H117" i="25"/>
  <c r="C118" i="25"/>
  <c r="D118" i="25"/>
  <c r="G118" i="25"/>
  <c r="H118" i="25"/>
  <c r="C119" i="25"/>
  <c r="D119" i="25"/>
  <c r="G119" i="25"/>
  <c r="H119" i="25"/>
  <c r="C120" i="25"/>
  <c r="D120" i="25"/>
  <c r="G120" i="25"/>
  <c r="H120" i="25"/>
  <c r="C121" i="25"/>
  <c r="D121" i="25"/>
  <c r="G121" i="25"/>
  <c r="H121" i="25"/>
  <c r="C122" i="25"/>
  <c r="D122" i="25"/>
  <c r="G122" i="25"/>
  <c r="H122" i="25"/>
  <c r="C123" i="25"/>
  <c r="D123" i="25"/>
  <c r="G123" i="25"/>
  <c r="H123" i="25"/>
  <c r="C124" i="25"/>
  <c r="D124" i="25"/>
  <c r="G124" i="25"/>
  <c r="H124" i="25"/>
  <c r="C125" i="25"/>
  <c r="D125" i="25"/>
  <c r="G125" i="25"/>
  <c r="H125" i="25"/>
  <c r="C126" i="25"/>
  <c r="D126" i="25"/>
  <c r="G126" i="25"/>
  <c r="H126" i="25"/>
  <c r="C127" i="25"/>
  <c r="D127" i="25"/>
  <c r="G127" i="25"/>
  <c r="H127" i="25"/>
  <c r="C128" i="25"/>
  <c r="D128" i="25"/>
  <c r="G128" i="25"/>
  <c r="H128" i="25"/>
  <c r="C129" i="25"/>
  <c r="D129" i="25"/>
  <c r="G129" i="25"/>
  <c r="H129" i="25"/>
  <c r="C130" i="25"/>
  <c r="D130" i="25"/>
  <c r="G130" i="25"/>
  <c r="H130" i="25"/>
  <c r="C131" i="25"/>
  <c r="D131" i="25"/>
  <c r="G131" i="25"/>
  <c r="H131" i="25"/>
  <c r="C132" i="25"/>
  <c r="D132" i="25"/>
  <c r="G132" i="25"/>
  <c r="H132" i="25"/>
  <c r="C133" i="25"/>
  <c r="D133" i="25"/>
  <c r="G133" i="25"/>
  <c r="H133" i="25"/>
  <c r="C134" i="25"/>
  <c r="D134" i="25"/>
  <c r="G134" i="25"/>
  <c r="H134" i="25"/>
  <c r="C135" i="25"/>
  <c r="D135" i="25"/>
  <c r="G135" i="25"/>
  <c r="H135" i="25"/>
  <c r="C136" i="25"/>
  <c r="D136" i="25"/>
  <c r="G136" i="25"/>
  <c r="H136" i="25"/>
  <c r="C137" i="25"/>
  <c r="D137" i="25"/>
  <c r="G137" i="25"/>
  <c r="H137" i="25"/>
  <c r="C138" i="25"/>
  <c r="D138" i="25"/>
  <c r="G138" i="25"/>
  <c r="H138" i="25"/>
  <c r="C139" i="25"/>
  <c r="D139" i="25"/>
  <c r="G139" i="25"/>
  <c r="H139" i="25"/>
  <c r="C140" i="25"/>
  <c r="D140" i="25"/>
  <c r="G140" i="25"/>
  <c r="H140" i="25"/>
  <c r="C141" i="25"/>
  <c r="D141" i="25"/>
  <c r="G141" i="25"/>
  <c r="H141" i="25"/>
  <c r="C142" i="25"/>
  <c r="D142" i="25"/>
  <c r="G142" i="25"/>
  <c r="H142" i="25"/>
  <c r="C143" i="25"/>
  <c r="D143" i="25"/>
  <c r="G143" i="25"/>
  <c r="H143" i="25"/>
  <c r="C144" i="25"/>
  <c r="D144" i="25"/>
  <c r="G144" i="25"/>
  <c r="H144" i="25"/>
  <c r="C145" i="25"/>
  <c r="D145" i="25"/>
  <c r="G145" i="25"/>
  <c r="H145" i="25"/>
  <c r="C146" i="25"/>
  <c r="D146" i="25"/>
  <c r="G146" i="25"/>
  <c r="H146" i="25"/>
  <c r="C147" i="25"/>
  <c r="D147" i="25"/>
  <c r="G147" i="25"/>
  <c r="H147" i="25"/>
  <c r="C148" i="25"/>
  <c r="D148" i="25"/>
  <c r="G148" i="25"/>
  <c r="H148" i="25"/>
  <c r="C149" i="25"/>
  <c r="D149" i="25"/>
  <c r="G149" i="25"/>
  <c r="H149" i="25"/>
  <c r="C150" i="25"/>
  <c r="D150" i="25"/>
  <c r="G150" i="25"/>
  <c r="H150" i="25"/>
  <c r="C151" i="25"/>
  <c r="D151" i="25"/>
  <c r="G151" i="25"/>
  <c r="H151" i="25"/>
  <c r="C152" i="25"/>
  <c r="D152" i="25"/>
  <c r="G152" i="25"/>
  <c r="H152" i="25"/>
  <c r="C153" i="25"/>
  <c r="D153" i="25"/>
  <c r="G153" i="25"/>
  <c r="H153" i="25"/>
  <c r="C154" i="25"/>
  <c r="D154" i="25"/>
  <c r="G154" i="25"/>
  <c r="H154" i="25"/>
  <c r="C155" i="25"/>
  <c r="D155" i="25"/>
  <c r="G155" i="25"/>
  <c r="H155" i="25"/>
  <c r="C156" i="25"/>
  <c r="D156" i="25"/>
  <c r="G156" i="25"/>
  <c r="H156" i="25"/>
  <c r="C157" i="25"/>
  <c r="D157" i="25"/>
  <c r="G157" i="25"/>
  <c r="H157" i="25"/>
  <c r="C158" i="25"/>
  <c r="D158" i="25"/>
  <c r="G158" i="25"/>
  <c r="H158" i="25"/>
  <c r="C159" i="25"/>
  <c r="D159" i="25"/>
  <c r="G159" i="25"/>
  <c r="H159" i="25"/>
  <c r="C160" i="25"/>
  <c r="D160" i="25"/>
  <c r="G160" i="25"/>
  <c r="H160" i="25"/>
  <c r="C161" i="25"/>
  <c r="D161" i="25"/>
  <c r="G161" i="25"/>
  <c r="H161" i="25"/>
  <c r="C162" i="25"/>
  <c r="D162" i="25"/>
  <c r="G162" i="25"/>
  <c r="H162" i="25"/>
  <c r="C163" i="25"/>
  <c r="D163" i="25"/>
  <c r="G163" i="25"/>
  <c r="H163" i="25"/>
  <c r="C164" i="25"/>
  <c r="D164" i="25"/>
  <c r="G164" i="25"/>
  <c r="H164" i="25"/>
  <c r="C52" i="25"/>
  <c r="D52" i="25"/>
  <c r="G52" i="25"/>
  <c r="H52" i="25"/>
  <c r="C53" i="25"/>
  <c r="D53" i="25"/>
  <c r="G53" i="25"/>
  <c r="H53" i="25"/>
  <c r="C54" i="25"/>
  <c r="D54" i="25"/>
  <c r="G54" i="25"/>
  <c r="H54" i="25"/>
  <c r="C55" i="25"/>
  <c r="D55" i="25"/>
  <c r="G55" i="25"/>
  <c r="H55" i="25"/>
  <c r="C56" i="25"/>
  <c r="D56" i="25"/>
  <c r="G56" i="25"/>
  <c r="H56" i="25"/>
  <c r="C57" i="25"/>
  <c r="D57" i="25"/>
  <c r="G57" i="25"/>
  <c r="H57" i="25"/>
  <c r="C58" i="25"/>
  <c r="D58" i="25"/>
  <c r="G58" i="25"/>
  <c r="H58" i="25"/>
  <c r="C59" i="25"/>
  <c r="D59" i="25"/>
  <c r="G59" i="25"/>
  <c r="H59" i="25"/>
  <c r="C60" i="25"/>
  <c r="D60" i="25"/>
  <c r="G60" i="25"/>
  <c r="H60" i="25"/>
  <c r="C61" i="25"/>
  <c r="D61" i="25"/>
  <c r="G61" i="25"/>
  <c r="H61" i="25"/>
  <c r="C62" i="25"/>
  <c r="D62" i="25"/>
  <c r="G62" i="25"/>
  <c r="H62" i="25"/>
  <c r="C63" i="25"/>
  <c r="D63" i="25"/>
  <c r="G63" i="25"/>
  <c r="H63" i="25"/>
  <c r="C64" i="25"/>
  <c r="D64" i="25"/>
  <c r="G64" i="25"/>
  <c r="H64" i="25"/>
  <c r="C65" i="25"/>
  <c r="D65" i="25"/>
  <c r="G65" i="25"/>
  <c r="H65" i="25"/>
  <c r="C66" i="25"/>
  <c r="D66" i="25"/>
  <c r="G66" i="25"/>
  <c r="H66" i="25"/>
  <c r="C67" i="25"/>
  <c r="D67" i="25"/>
  <c r="G67" i="25"/>
  <c r="H67" i="25"/>
  <c r="C68" i="25"/>
  <c r="D68" i="25"/>
  <c r="G68" i="25"/>
  <c r="H68" i="25"/>
  <c r="C69" i="25"/>
  <c r="D69" i="25"/>
  <c r="G69" i="25"/>
  <c r="H69" i="25"/>
  <c r="C70" i="25"/>
  <c r="D70" i="25"/>
  <c r="G70" i="25"/>
  <c r="H70" i="25"/>
  <c r="C71" i="25"/>
  <c r="D71" i="25"/>
  <c r="G71" i="25"/>
  <c r="H71" i="25"/>
  <c r="C72" i="25"/>
  <c r="D72" i="25"/>
  <c r="G72" i="25"/>
  <c r="H72" i="25"/>
  <c r="C73" i="25"/>
  <c r="D73" i="25"/>
  <c r="G73" i="25"/>
  <c r="H73" i="25"/>
  <c r="C74" i="25"/>
  <c r="D74" i="25"/>
  <c r="G74" i="25"/>
  <c r="H74" i="25"/>
  <c r="C75" i="25"/>
  <c r="D75" i="25"/>
  <c r="G75" i="25"/>
  <c r="H75" i="25"/>
  <c r="C76" i="25"/>
  <c r="D76" i="25"/>
  <c r="G76" i="25"/>
  <c r="H76" i="25"/>
  <c r="C77" i="25"/>
  <c r="D77" i="25"/>
  <c r="G77" i="25"/>
  <c r="H77" i="25"/>
  <c r="C78" i="25"/>
  <c r="D78" i="25"/>
  <c r="G78" i="25"/>
  <c r="H78" i="25"/>
  <c r="C79" i="25"/>
  <c r="D79" i="25"/>
  <c r="G79" i="25"/>
  <c r="H79" i="25"/>
  <c r="C80" i="25"/>
  <c r="D80" i="25"/>
  <c r="G80" i="25"/>
  <c r="H80" i="25"/>
  <c r="C81" i="25"/>
  <c r="D81" i="25"/>
  <c r="G81" i="25"/>
  <c r="H81" i="25"/>
  <c r="C82" i="25"/>
  <c r="D82" i="25"/>
  <c r="G82" i="25"/>
  <c r="H82" i="25"/>
  <c r="C83" i="25"/>
  <c r="D83" i="25"/>
  <c r="G83" i="25"/>
  <c r="H83" i="25"/>
  <c r="C84" i="25"/>
  <c r="D84" i="25"/>
  <c r="G84" i="25"/>
  <c r="H84" i="25"/>
  <c r="C85" i="25"/>
  <c r="D85" i="25"/>
  <c r="G85" i="25"/>
  <c r="H85" i="25"/>
  <c r="C86" i="25"/>
  <c r="D86" i="25"/>
  <c r="G86" i="25"/>
  <c r="H86" i="25"/>
  <c r="C87" i="25"/>
  <c r="D87" i="25"/>
  <c r="G87" i="25"/>
  <c r="H87" i="25"/>
  <c r="C88" i="25"/>
  <c r="D88" i="25"/>
  <c r="G88" i="25"/>
  <c r="H88" i="25"/>
  <c r="C89" i="25"/>
  <c r="D89" i="25"/>
  <c r="G89" i="25"/>
  <c r="H89" i="25"/>
  <c r="C33" i="25"/>
  <c r="D33" i="25"/>
  <c r="G33" i="25"/>
  <c r="H33" i="25"/>
  <c r="C34" i="25"/>
  <c r="D34" i="25"/>
  <c r="G34" i="25"/>
  <c r="H34" i="25"/>
  <c r="C35" i="25"/>
  <c r="D35" i="25"/>
  <c r="G35" i="25"/>
  <c r="H35" i="25"/>
  <c r="C36" i="25"/>
  <c r="D36" i="25"/>
  <c r="G36" i="25"/>
  <c r="H36" i="25"/>
  <c r="C37" i="25"/>
  <c r="D37" i="25"/>
  <c r="G37" i="25"/>
  <c r="H37" i="25"/>
  <c r="C38" i="25"/>
  <c r="D38" i="25"/>
  <c r="G38" i="25"/>
  <c r="H38" i="25"/>
  <c r="C39" i="25"/>
  <c r="D39" i="25"/>
  <c r="G39" i="25"/>
  <c r="H39" i="25"/>
  <c r="C40" i="25"/>
  <c r="D40" i="25"/>
  <c r="G40" i="25"/>
  <c r="H40" i="25"/>
  <c r="C41" i="25"/>
  <c r="D41" i="25"/>
  <c r="G41" i="25"/>
  <c r="H41" i="25"/>
  <c r="C42" i="25"/>
  <c r="D42" i="25"/>
  <c r="G42" i="25"/>
  <c r="H42" i="25"/>
  <c r="C43" i="25"/>
  <c r="D43" i="25"/>
  <c r="G43" i="25"/>
  <c r="H43" i="25"/>
  <c r="C44" i="25"/>
  <c r="D44" i="25"/>
  <c r="G44" i="25"/>
  <c r="H44" i="25"/>
  <c r="C45" i="25"/>
  <c r="D45" i="25"/>
  <c r="G45" i="25"/>
  <c r="H45" i="25"/>
  <c r="C46" i="25"/>
  <c r="D46" i="25"/>
  <c r="G46" i="25"/>
  <c r="H46" i="25"/>
  <c r="C47" i="25"/>
  <c r="D47" i="25"/>
  <c r="G47" i="25"/>
  <c r="H47" i="25"/>
  <c r="C48" i="25"/>
  <c r="D48" i="25"/>
  <c r="G48" i="25"/>
  <c r="H48" i="25"/>
  <c r="C49" i="25"/>
  <c r="D49" i="25"/>
  <c r="G49" i="25"/>
  <c r="H49" i="25"/>
  <c r="C50" i="25"/>
  <c r="D50" i="25"/>
  <c r="G50" i="25"/>
  <c r="H50" i="25"/>
  <c r="C51" i="25"/>
  <c r="D51" i="25"/>
  <c r="G51" i="25"/>
  <c r="H51" i="25"/>
  <c r="Q128" i="25"/>
  <c r="Q129" i="25"/>
  <c r="Q131" i="25"/>
  <c r="Q132" i="25"/>
  <c r="Q133" i="25"/>
  <c r="Q135" i="25"/>
  <c r="Q136" i="25"/>
  <c r="Q137" i="25"/>
  <c r="Q139" i="25"/>
  <c r="Q140" i="25"/>
  <c r="Q141" i="25"/>
  <c r="Q143" i="25"/>
  <c r="Q144" i="25"/>
  <c r="Q145" i="25"/>
  <c r="Q147" i="25"/>
  <c r="Q148" i="25"/>
  <c r="Q149" i="25"/>
  <c r="Q151" i="25"/>
  <c r="Q152" i="25"/>
  <c r="Q153" i="25"/>
  <c r="Q155" i="25"/>
  <c r="Q156" i="25"/>
  <c r="Q157" i="25"/>
  <c r="Q159" i="25"/>
  <c r="Q160" i="25"/>
  <c r="Q161" i="25"/>
  <c r="Q163" i="25"/>
  <c r="Q164" i="25"/>
  <c r="Q165" i="25"/>
  <c r="Q167" i="25"/>
  <c r="Q168" i="25"/>
  <c r="Q169" i="25"/>
  <c r="Q171" i="25"/>
  <c r="Q172" i="25"/>
  <c r="Q173" i="25"/>
  <c r="Q175" i="25"/>
  <c r="Q176" i="25"/>
  <c r="Q177" i="25"/>
  <c r="Q179" i="25"/>
  <c r="Q180" i="25"/>
  <c r="Q181" i="25"/>
  <c r="Q183" i="25"/>
  <c r="Q184" i="25"/>
  <c r="Q185" i="25"/>
  <c r="Q187" i="25"/>
  <c r="Q188" i="25"/>
  <c r="Q189" i="25"/>
  <c r="Q191" i="25"/>
  <c r="Q192" i="25"/>
  <c r="Q193" i="25"/>
  <c r="Q195" i="25"/>
  <c r="Q196" i="25"/>
  <c r="Q197" i="25"/>
  <c r="Q199" i="25"/>
  <c r="Q200" i="25"/>
  <c r="Q201" i="25"/>
  <c r="Q203" i="25"/>
  <c r="Q204" i="25"/>
  <c r="Q205" i="25"/>
  <c r="Q207" i="25"/>
  <c r="Q208" i="25"/>
  <c r="Q209" i="25"/>
  <c r="Q211" i="25"/>
  <c r="Q212" i="25"/>
  <c r="Q213" i="25"/>
  <c r="Q215" i="25"/>
  <c r="Q216" i="25"/>
  <c r="Q217" i="25"/>
  <c r="Q219" i="25"/>
  <c r="Q220" i="25"/>
  <c r="Q221" i="25"/>
  <c r="Q223" i="25"/>
  <c r="Q224" i="25"/>
  <c r="Q225" i="25"/>
  <c r="Q227" i="25"/>
  <c r="Q228" i="25"/>
  <c r="Q229" i="25"/>
  <c r="Q231" i="25"/>
  <c r="Q232" i="25"/>
  <c r="Q233" i="25"/>
  <c r="Q249" i="25"/>
  <c r="Q250" i="25"/>
  <c r="Q251" i="25"/>
  <c r="Q253" i="25"/>
  <c r="Q254"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43" i="25"/>
  <c r="Q44" i="25"/>
  <c r="Q45" i="25"/>
  <c r="Q47" i="25"/>
  <c r="Q48" i="25"/>
  <c r="Q49" i="25"/>
  <c r="Q51" i="25"/>
  <c r="Q52" i="25"/>
  <c r="Q53" i="25"/>
  <c r="Q55" i="25"/>
  <c r="Q56" i="25"/>
  <c r="Q57" i="25"/>
  <c r="Q59" i="25"/>
  <c r="Q60" i="25"/>
  <c r="Q61" i="25"/>
  <c r="Q63" i="25"/>
  <c r="Q64" i="25"/>
  <c r="Q65" i="25"/>
  <c r="Q67" i="25"/>
  <c r="Q68" i="25"/>
  <c r="Q69" i="25"/>
  <c r="Q33" i="25"/>
  <c r="Q35" i="25"/>
  <c r="Q36" i="25"/>
  <c r="Q37" i="25"/>
  <c r="Q39" i="25"/>
  <c r="Q40" i="25"/>
  <c r="Q41" i="25"/>
  <c r="Q14" i="25" l="1"/>
  <c r="Q15" i="25"/>
  <c r="Q16" i="25"/>
  <c r="Q17" i="25"/>
  <c r="Q18" i="25"/>
  <c r="Q19" i="25"/>
  <c r="Q20" i="25"/>
  <c r="Q21" i="25"/>
  <c r="Q22" i="25"/>
  <c r="Q23" i="25"/>
  <c r="Q24" i="25"/>
  <c r="Q25" i="25"/>
  <c r="Q26" i="25"/>
  <c r="Q27" i="25"/>
  <c r="Q28" i="25"/>
  <c r="Q29" i="25"/>
  <c r="Q30" i="25"/>
  <c r="Q31" i="25"/>
  <c r="Q32" i="25"/>
  <c r="C15" i="25"/>
  <c r="C17" i="25"/>
  <c r="D17" i="25"/>
  <c r="G17" i="25"/>
  <c r="H17" i="25"/>
  <c r="C18" i="25"/>
  <c r="D18" i="25"/>
  <c r="G18" i="25"/>
  <c r="H18" i="25"/>
  <c r="C19" i="25"/>
  <c r="D19" i="25"/>
  <c r="G19" i="25"/>
  <c r="H19" i="25"/>
  <c r="C20" i="25"/>
  <c r="D20" i="25"/>
  <c r="G20" i="25"/>
  <c r="H20" i="25"/>
  <c r="C21" i="25"/>
  <c r="D21" i="25"/>
  <c r="G21" i="25"/>
  <c r="H21" i="25"/>
  <c r="C22" i="25"/>
  <c r="D22" i="25"/>
  <c r="G22" i="25"/>
  <c r="H22" i="25"/>
  <c r="C23" i="25"/>
  <c r="D23" i="25"/>
  <c r="G23" i="25"/>
  <c r="H23" i="25"/>
  <c r="C24" i="25"/>
  <c r="D24" i="25"/>
  <c r="G24" i="25"/>
  <c r="H24" i="25"/>
  <c r="C25" i="25"/>
  <c r="D25" i="25"/>
  <c r="G25" i="25"/>
  <c r="H25" i="25"/>
  <c r="C26" i="25"/>
  <c r="D26" i="25"/>
  <c r="G26" i="25"/>
  <c r="H26" i="25"/>
  <c r="C27" i="25"/>
  <c r="D27" i="25"/>
  <c r="G27" i="25"/>
  <c r="H27" i="25"/>
  <c r="C28" i="25"/>
  <c r="D28" i="25"/>
  <c r="G28" i="25"/>
  <c r="H28" i="25"/>
  <c r="C29" i="25"/>
  <c r="D29" i="25"/>
  <c r="G29" i="25"/>
  <c r="H29" i="25"/>
  <c r="C30" i="25"/>
  <c r="D30" i="25"/>
  <c r="G30" i="25"/>
  <c r="H30" i="25"/>
  <c r="C31" i="25"/>
  <c r="D31" i="25"/>
  <c r="G31" i="25"/>
  <c r="H31" i="25"/>
  <c r="C32" i="25"/>
  <c r="D32" i="25"/>
  <c r="G32" i="25"/>
  <c r="H32" i="25"/>
  <c r="D15" i="25"/>
  <c r="D16" i="25"/>
  <c r="G15" i="25"/>
  <c r="H15" i="25"/>
  <c r="G16" i="25"/>
  <c r="H16" i="25"/>
  <c r="H14" i="25"/>
  <c r="G14" i="25"/>
  <c r="D14" i="25"/>
  <c r="C16" i="25"/>
  <c r="C14" i="25"/>
  <c r="C4" i="64" l="1"/>
  <c r="C4" i="63"/>
  <c r="C4" i="62"/>
  <c r="E4" i="25"/>
  <c r="E2" i="60"/>
  <c r="C4" i="22" l="1"/>
  <c r="E4" i="44"/>
</calcChain>
</file>

<file path=xl/sharedStrings.xml><?xml version="1.0" encoding="utf-8"?>
<sst xmlns="http://schemas.openxmlformats.org/spreadsheetml/2006/main" count="3030" uniqueCount="453">
  <si>
    <t>DESCRIPCIÓN</t>
  </si>
  <si>
    <t>Gráficos
ACR</t>
  </si>
  <si>
    <t>Falló Transformador</t>
  </si>
  <si>
    <t>Disparo del Transformador</t>
  </si>
  <si>
    <t>Alta temperatura</t>
  </si>
  <si>
    <t>Falla en el Transmisor de temperatura</t>
  </si>
  <si>
    <t>Instrumentación mal conectada</t>
  </si>
  <si>
    <t>Procedimiento ilegible y complejo</t>
  </si>
  <si>
    <t>Instrumentista fatigado</t>
  </si>
  <si>
    <t>Cansado</t>
  </si>
  <si>
    <t>No durmió</t>
  </si>
  <si>
    <t>Hijo enfermo</t>
  </si>
  <si>
    <t>Mal alimentado</t>
  </si>
  <si>
    <t>Restaurante sucio</t>
  </si>
  <si>
    <t>Cocinero no se lavo las manos</t>
  </si>
  <si>
    <t>HERRAMIENTA PARA REPORTE DEL EVENTO</t>
  </si>
  <si>
    <t>Incidentes</t>
  </si>
  <si>
    <t>Malos Actores</t>
  </si>
  <si>
    <r>
      <t xml:space="preserve">Identificación y Jerarquización de Malos Actores. (Organizar según frecuencia de fallas o costo económico) </t>
    </r>
    <r>
      <rPr>
        <sz val="11"/>
        <color rgb="FF00B050"/>
        <rFont val="Geomanist Regular"/>
        <family val="3"/>
      </rPr>
      <t>Instructivo.</t>
    </r>
  </si>
  <si>
    <t>HERRAMIENTA PARA CLASIFICACIÓN DEL EVENTO</t>
  </si>
  <si>
    <r>
      <t>Matriz de Riesgos para ACR (</t>
    </r>
    <r>
      <rPr>
        <sz val="11"/>
        <color rgb="FF00B050"/>
        <rFont val="Geomanist Regular"/>
        <family val="3"/>
      </rPr>
      <t>página 12)</t>
    </r>
  </si>
  <si>
    <t>HERRAMIENTA PARA IDENTIFICACIÓN DEL evento</t>
  </si>
  <si>
    <t>            I.            Revisar los antecedentes del incidente, elaborar una lista de eventos e inquietudes.</t>
  </si>
  <si>
    <t>Diagrama de Relación (Inventario/agrupación)</t>
  </si>
  <si>
    <t>           II.            Para cada inquietud se debe definir el evento, ¿qué fue lo que la originó?</t>
  </si>
  <si>
    <t>Línea de tiempo (Secuencia de eventos)</t>
  </si>
  <si>
    <t>         III.            Agrupar los eventos dentro de áreas evento.</t>
  </si>
  <si>
    <t>Modelo de Cambio</t>
  </si>
  <si>
    <t>        IV.            Priorizar los eventos con base en el impacto (identificar lo más importante)</t>
  </si>
  <si>
    <t>Diagrama Pareto</t>
  </si>
  <si>
    <t>          V.            Desarrollar el Planteamiento del evento en términos de desempeño esperado vs. desempeño real</t>
  </si>
  <si>
    <t>Planteamiento del evento</t>
  </si>
  <si>
    <t>HERRAMIENTA PARA DESCRIPCIÓN DEL evento</t>
  </si>
  <si>
    <t>Construir ó desarrollar el modelo Existe/No Existe (Diferenciación)</t>
  </si>
  <si>
    <t>Modelo Existe/No existe ó Es/ No es</t>
  </si>
  <si>
    <t>Si el modelo tiene varias casillas vacías, usar el Análisis de Precisión (Pin Point Análisis) para determinar las necesidades de datos adicionales</t>
  </si>
  <si>
    <t>Análisis de Precisión (Pin Point Análisis)</t>
  </si>
  <si>
    <t>Según se requiera, revisar las herramientas y la información del paso anterior.</t>
  </si>
  <si>
    <r>
      <t xml:space="preserve"> -</t>
    </r>
    <r>
      <rPr>
        <sz val="7"/>
        <color theme="1"/>
        <rFont val="Times New Roman"/>
        <family val="1"/>
      </rPr>
      <t xml:space="preserve">  </t>
    </r>
    <r>
      <rPr>
        <sz val="11"/>
        <color theme="1"/>
        <rFont val="Geomanist Regular"/>
        <family val="3"/>
      </rPr>
      <t>Recopilación de Datos
 -  Línea de tiempo
 -  Modelo de Cambio</t>
    </r>
  </si>
  <si>
    <t>HERRAMIENTA PARA ANÁLISIS DE CAUSAS POSIBLES</t>
  </si>
  <si>
    <t>Determinar las Causas Aproximadas del evento: las causas de hecho más cercanas/más elementales conocidas del evento antes de entrar en suposiciones.
Preguntar: “Por qué ocurrió?”</t>
  </si>
  <si>
    <t xml:space="preserve"> -Método de la Escalera
 -Análisis de Árbol de Fallas
 -Análisis de Cambio
 -Árbol lógico de fallas</t>
  </si>
  <si>
    <r>
      <t xml:space="preserve">Determinar / Hacer una lluvia de ideas de las </t>
    </r>
    <r>
      <rPr>
        <i/>
        <sz val="11"/>
        <color theme="1"/>
        <rFont val="Geomanist Regular"/>
        <family val="3"/>
      </rPr>
      <t xml:space="preserve">Causas Posibles </t>
    </r>
    <r>
      <rPr>
        <sz val="11"/>
        <color theme="1"/>
        <rFont val="Geomanist Regular"/>
        <family val="3"/>
      </rPr>
      <t xml:space="preserve">de cada Causa Aproximada.
</t>
    </r>
    <r>
      <rPr>
        <b/>
        <u/>
        <sz val="11"/>
        <color theme="1"/>
        <rFont val="Geomanist Regular"/>
        <family val="3"/>
      </rPr>
      <t>Preguntar: “Qué lo ocasionó?"</t>
    </r>
  </si>
  <si>
    <t xml:space="preserve"> -Diagrama de espina de pescado
 -Humano / Sistema
 -Revisión de la lista</t>
  </si>
  <si>
    <t>VALIDACIÓN DE CAUSAS POSIBLES</t>
  </si>
  <si>
    <t>Pregunta</t>
  </si>
  <si>
    <t>Si “SI”</t>
  </si>
  <si>
    <t>Si “NO”</t>
  </si>
  <si>
    <r>
      <t xml:space="preserve">1. Revise cada causa posible y pregúntese </t>
    </r>
    <r>
      <rPr>
        <b/>
        <sz val="11"/>
        <color theme="1"/>
        <rFont val="Geomanist Regular"/>
        <family val="3"/>
      </rPr>
      <t>“tengo hechos que soporten ésta causa?”</t>
    </r>
  </si>
  <si>
    <t>Entonces se convierte en una causa Probable</t>
  </si>
  <si>
    <t>Pase a la pregunta 2.</t>
  </si>
  <si>
    <r>
      <t xml:space="preserve">2. Luego pregúntese </t>
    </r>
    <r>
      <rPr>
        <b/>
        <i/>
        <sz val="11"/>
        <color theme="1"/>
        <rFont val="Geomanist Regular"/>
        <family val="3"/>
      </rPr>
      <t>"¿tengo hechos para eliminarla?</t>
    </r>
  </si>
  <si>
    <t>Entonces retírela de la lista</t>
  </si>
  <si>
    <t>Pase a la pregunta 3</t>
  </si>
  <si>
    <r>
      <t xml:space="preserve">3. Luego pregúntese </t>
    </r>
    <r>
      <rPr>
        <b/>
        <i/>
        <sz val="11"/>
        <color theme="1"/>
        <rFont val="Geomanist Regular"/>
        <family val="3"/>
      </rPr>
      <t>"¿se dispone de más datos para confirmar o negar esta causa?</t>
    </r>
  </si>
  <si>
    <t>Entonces busque datos/hechos adicionales.</t>
  </si>
  <si>
    <t>Manténgalo en la Lista de Causas</t>
  </si>
  <si>
    <t>DETERMINACIÓN DE CAUSA RAÍZ</t>
  </si>
  <si>
    <r>
      <t>1. Tome cada causa validada y compárela con Es/No Es, pregunte “¿cumple con todas las 4 dimensiones</t>
    </r>
    <r>
      <rPr>
        <b/>
        <i/>
        <sz val="11"/>
        <color theme="1"/>
        <rFont val="Geomanist Regular"/>
        <family val="3"/>
      </rPr>
      <t>?”</t>
    </r>
  </si>
  <si>
    <t>Vaya al paso 2.</t>
  </si>
  <si>
    <t>Retírelo de la lista de causas</t>
  </si>
  <si>
    <t>2. Enseguida pregunte "¿sé con certeza que puede ocasionar un evento?”</t>
  </si>
  <si>
    <t>Es una probable Causa Raíz</t>
  </si>
  <si>
    <t>Vaya al paso 3.</t>
  </si>
  <si>
    <t>3. Luego pregunte "¿la causa que lo inició puede repetir el evento?”</t>
  </si>
  <si>
    <t>Se convierte en una Causa Raíz</t>
  </si>
  <si>
    <t>Vaya al paso 4</t>
  </si>
  <si>
    <t>4. Finalmente pregunte "si se reversa la causa se eliminarían los eventos?"</t>
  </si>
  <si>
    <t>Sigue siendo una causa probable</t>
  </si>
  <si>
    <t>FASES</t>
  </si>
  <si>
    <t>PASOS</t>
  </si>
  <si>
    <t>I. INICIACIÓN (Reporte y Clasificación de Evento)</t>
  </si>
  <si>
    <t>Captura (registro) del evento, incidente o mal actor junto con la información relevante.</t>
  </si>
  <si>
    <t>1. Reporte del Evento</t>
  </si>
  <si>
    <t>Decidir si se debe realizar un ACR y a qué nivel se debe conducir la investigación en caso de ser necesario.</t>
  </si>
  <si>
    <t>2. Clasificación del Evento</t>
  </si>
  <si>
    <t>II. ESTABLECER LOS HECHOS</t>
  </si>
  <si>
    <t>Recopilar datos y establecer los hechos de lo que sucedió, dónde, cuándo y por quién?. Respuestas a "¿cuál es el evento?"</t>
  </si>
  <si>
    <t>3. Recopilación de la evidencia</t>
  </si>
  <si>
    <t>4. Definición del evento</t>
  </si>
  <si>
    <t>III. ANALISIS DE CAUSA RAIZ</t>
  </si>
  <si>
    <t>La búsqueda sistemática de las causas de un evento. Respuestas a "¿Cómo y por qué?”</t>
  </si>
  <si>
    <t>5. Análisis de Causas Posibles</t>
  </si>
  <si>
    <t>IV. VALIDACIÓN DE LAS CAUSAS</t>
  </si>
  <si>
    <t>Distinguir y resolver las diferentes posibilidades de cómo y por qué se causó el evento de enfoque.</t>
  </si>
  <si>
    <t xml:space="preserve">6. Validación de Causas </t>
  </si>
  <si>
    <t>7. Determinación de Causas Raíz</t>
  </si>
  <si>
    <t xml:space="preserve">V. PRESENTACIÓN DE RESULTADOS </t>
  </si>
  <si>
    <t>Una técnica sistemática para seleccionar la alternativa más balanceada (una que elimine las causas sin crear nuevos / peores eventos). Contempla la divulgación de lecciones aprendidas.</t>
  </si>
  <si>
    <t>8. Acciones Recomendadas</t>
  </si>
  <si>
    <t>9.Selección de la mejor alternativa de Solución</t>
  </si>
  <si>
    <t>10. Divulgación de Lecciones aprendidas</t>
  </si>
  <si>
    <t>11. Implementación y Seguimiento</t>
  </si>
  <si>
    <t>HERRAMIENTA PARA ANÁLISIS DE LA DESICIÓN</t>
  </si>
  <si>
    <r>
      <t xml:space="preserve">              </t>
    </r>
    <r>
      <rPr>
        <sz val="11"/>
        <color theme="1"/>
        <rFont val="Geomanist Regular"/>
        <family val="3"/>
      </rPr>
      <t>I.</t>
    </r>
    <r>
      <rPr>
        <sz val="7"/>
        <color theme="1"/>
        <rFont val="Times New Roman"/>
        <family val="1"/>
      </rPr>
      <t xml:space="preserve">            </t>
    </r>
    <r>
      <rPr>
        <sz val="11"/>
        <color theme="1"/>
        <rFont val="Geomanist Regular"/>
        <family val="3"/>
      </rPr>
      <t xml:space="preserve">Compare los beneficios de cada Alternativa de Solución frente a los Criterios Seleccionados. Elimine las alternativas que no satisfagan </t>
    </r>
    <r>
      <rPr>
        <b/>
        <sz val="11"/>
        <color theme="1"/>
        <rFont val="Geomanist Regular"/>
        <family val="3"/>
      </rPr>
      <t xml:space="preserve">todos </t>
    </r>
    <r>
      <rPr>
        <sz val="11"/>
        <color theme="1"/>
        <rFont val="Geomanist Regular"/>
        <family val="3"/>
      </rPr>
      <t>los "Debe".</t>
    </r>
  </si>
  <si>
    <t>Cuadricula de selección</t>
  </si>
  <si>
    <r>
      <t xml:space="preserve">            </t>
    </r>
    <r>
      <rPr>
        <sz val="11"/>
        <color theme="1"/>
        <rFont val="Geomanist Regular"/>
        <family val="3"/>
      </rPr>
      <t>II.</t>
    </r>
    <r>
      <rPr>
        <sz val="7"/>
        <color theme="1"/>
        <rFont val="Times New Roman"/>
        <family val="1"/>
      </rPr>
      <t xml:space="preserve">            </t>
    </r>
    <r>
      <rPr>
        <sz val="11"/>
        <color theme="1"/>
        <rFont val="Geomanist Regular"/>
        <family val="3"/>
      </rPr>
      <t>Tome 2 o 3 alternativas con el puntaje ponderado más alto y evalúe el riesgo asociado a su implementación.</t>
    </r>
  </si>
  <si>
    <t>Planeación de la Prevención (matriz de riesgo)</t>
  </si>
  <si>
    <r>
      <t xml:space="preserve">          </t>
    </r>
    <r>
      <rPr>
        <sz val="11"/>
        <color theme="1"/>
        <rFont val="Geomanist Regular"/>
        <family val="3"/>
      </rPr>
      <t>III.</t>
    </r>
    <r>
      <rPr>
        <sz val="7"/>
        <color theme="1"/>
        <rFont val="Times New Roman"/>
        <family val="1"/>
      </rPr>
      <t xml:space="preserve">            </t>
    </r>
    <r>
      <rPr>
        <sz val="11"/>
        <color theme="1"/>
        <rFont val="Geomanist Regular"/>
        <family val="3"/>
      </rPr>
      <t xml:space="preserve">Con el puntaje ponderado y la matriz de riesgo, seleccione la </t>
    </r>
    <r>
      <rPr>
        <b/>
        <sz val="11"/>
        <color theme="1"/>
        <rFont val="Geomanist Regular"/>
        <family val="3"/>
      </rPr>
      <t>Alternativa Mejor Equilibrada</t>
    </r>
    <r>
      <rPr>
        <sz val="11"/>
        <color theme="1"/>
        <rFont val="Geomanist Regular"/>
        <family val="3"/>
      </rPr>
      <t xml:space="preserve">. Es decir, la alternativa con </t>
    </r>
    <r>
      <rPr>
        <u/>
        <sz val="11"/>
        <color theme="1"/>
        <rFont val="Geomanist Regular"/>
        <family val="3"/>
      </rPr>
      <t>el</t>
    </r>
    <r>
      <rPr>
        <sz val="11"/>
        <color theme="1"/>
        <rFont val="Geomanist Regular"/>
        <family val="3"/>
      </rPr>
      <t xml:space="preserve"> </t>
    </r>
    <r>
      <rPr>
        <u/>
        <sz val="11"/>
        <color theme="1"/>
        <rFont val="Geomanist Regular"/>
        <family val="3"/>
      </rPr>
      <t>beneficio más alto y el riesgo más bajo.</t>
    </r>
  </si>
  <si>
    <t>Cuadrícula de selección de la planeación de la prevención (matriz de riesgo)</t>
  </si>
  <si>
    <t>Fase</t>
  </si>
  <si>
    <t>Paso</t>
  </si>
  <si>
    <t>Producto Final</t>
  </si>
  <si>
    <t>I. Registro de Incidentes</t>
  </si>
  <si>
    <r>
      <t>1.</t>
    </r>
    <r>
      <rPr>
        <sz val="7"/>
        <color theme="1"/>
        <rFont val="Times New Roman"/>
        <family val="1"/>
      </rPr>
      <t xml:space="preserve"> </t>
    </r>
    <r>
      <rPr>
        <sz val="11"/>
        <color theme="1"/>
        <rFont val="Geomanist Regular"/>
        <family val="3"/>
      </rPr>
      <t>Reporte del Incidente o Malos Actores</t>
    </r>
  </si>
  <si>
    <t>Registro del incidente</t>
  </si>
  <si>
    <r>
      <t>2.</t>
    </r>
    <r>
      <rPr>
        <sz val="7"/>
        <color theme="1"/>
        <rFont val="Times New Roman"/>
        <family val="1"/>
      </rPr>
      <t xml:space="preserve"> </t>
    </r>
    <r>
      <rPr>
        <sz val="11"/>
        <color theme="1"/>
        <rFont val="Geomanist Regular"/>
        <family val="3"/>
      </rPr>
      <t>Valoración del Incidente</t>
    </r>
  </si>
  <si>
    <t>Criticidad del incidente</t>
  </si>
  <si>
    <t>II. Análisis del Problema</t>
  </si>
  <si>
    <r>
      <t>3.</t>
    </r>
    <r>
      <rPr>
        <sz val="7"/>
        <color theme="1"/>
        <rFont val="Times New Roman"/>
        <family val="1"/>
      </rPr>
      <t xml:space="preserve"> </t>
    </r>
    <r>
      <rPr>
        <sz val="11"/>
        <color theme="1"/>
        <rFont val="Geomanist Regular"/>
        <family val="3"/>
      </rPr>
      <t>Identificación del Problema</t>
    </r>
  </si>
  <si>
    <t>Enunciado del Problema Modelo Es / NO Es</t>
  </si>
  <si>
    <r>
      <t>4.</t>
    </r>
    <r>
      <rPr>
        <sz val="7"/>
        <color theme="1"/>
        <rFont val="Times New Roman"/>
        <family val="1"/>
      </rPr>
      <t xml:space="preserve"> </t>
    </r>
    <r>
      <rPr>
        <sz val="11"/>
        <color theme="1"/>
        <rFont val="Geomanist Regular"/>
        <family val="3"/>
      </rPr>
      <t>Definición del Problema</t>
    </r>
  </si>
  <si>
    <r>
      <t>5.</t>
    </r>
    <r>
      <rPr>
        <sz val="7"/>
        <color theme="1"/>
        <rFont val="Times New Roman"/>
        <family val="1"/>
      </rPr>
      <t xml:space="preserve"> </t>
    </r>
    <r>
      <rPr>
        <sz val="11"/>
        <color theme="1"/>
        <rFont val="Geomanist Regular"/>
        <family val="3"/>
      </rPr>
      <t>Análisis de las causas posibles</t>
    </r>
  </si>
  <si>
    <t>Causas Posibles</t>
  </si>
  <si>
    <t>III. Análisis de Causa Raíz</t>
  </si>
  <si>
    <r>
      <t>6.</t>
    </r>
    <r>
      <rPr>
        <sz val="7"/>
        <color theme="1"/>
        <rFont val="Times New Roman"/>
        <family val="1"/>
      </rPr>
      <t xml:space="preserve"> </t>
    </r>
    <r>
      <rPr>
        <sz val="11"/>
        <color theme="1"/>
        <rFont val="Geomanist Regular"/>
        <family val="3"/>
      </rPr>
      <t>Validación de los datos</t>
    </r>
  </si>
  <si>
    <t>Causas Probables Causas raíz</t>
  </si>
  <si>
    <r>
      <t>7.</t>
    </r>
    <r>
      <rPr>
        <sz val="7"/>
        <color theme="1"/>
        <rFont val="Times New Roman"/>
        <family val="1"/>
      </rPr>
      <t xml:space="preserve"> </t>
    </r>
    <r>
      <rPr>
        <sz val="11"/>
        <color theme="1"/>
        <rFont val="Geomanist Regular"/>
        <family val="3"/>
      </rPr>
      <t>Verificación de la causa</t>
    </r>
  </si>
  <si>
    <t>IV. Desarrollo de la Solución</t>
  </si>
  <si>
    <r>
      <t>8.</t>
    </r>
    <r>
      <rPr>
        <sz val="7"/>
        <color theme="1"/>
        <rFont val="Times New Roman"/>
        <family val="1"/>
      </rPr>
      <t xml:space="preserve"> </t>
    </r>
    <r>
      <rPr>
        <sz val="11"/>
        <color theme="1"/>
        <rFont val="Geomanist Regular"/>
        <family val="3"/>
      </rPr>
      <t>Selección de Criterios</t>
    </r>
  </si>
  <si>
    <t>Criterios de la solución Posibles soluciones Enunciado de la decisión La mejor alternativa equilibrada</t>
  </si>
  <si>
    <r>
      <t>9.</t>
    </r>
    <r>
      <rPr>
        <sz val="7"/>
        <color theme="1"/>
        <rFont val="Times New Roman"/>
        <family val="1"/>
      </rPr>
      <t xml:space="preserve"> </t>
    </r>
    <r>
      <rPr>
        <sz val="11"/>
        <color theme="1"/>
        <rFont val="Geomanist Regular"/>
        <family val="3"/>
      </rPr>
      <t>Alternativas de solución 10. Identificación de la decisión 11. Análisis de la decisión</t>
    </r>
  </si>
  <si>
    <t>PRODUCTO FINAL</t>
  </si>
  <si>
    <t>Riesgo del Evento</t>
  </si>
  <si>
    <t>Probables Causas raíz</t>
  </si>
  <si>
    <t>Causas raíz</t>
  </si>
  <si>
    <t>Alternativa de Solución</t>
  </si>
  <si>
    <t>Lecciones aprendidas</t>
  </si>
  <si>
    <t xml:space="preserve">Reporte de incidentes </t>
  </si>
  <si>
    <t xml:space="preserve">Identificación y Jerarquización de Malos Actores. (Organizar según frecuencia de fallas o costo económico) </t>
  </si>
  <si>
    <t xml:space="preserve">Generar Reporte en el sistema de información de mantenimiento </t>
  </si>
  <si>
    <t xml:space="preserve">Calcular el TMEF, TMER y/o Frecuencia de falla por especialidad </t>
  </si>
  <si>
    <t xml:space="preserve">TMEF ó TMER  es inferior a la Meta? </t>
  </si>
  <si>
    <t xml:space="preserve">Estaba incluido en listado de Mal actor? </t>
  </si>
  <si>
    <t xml:space="preserve">Revisar Plan de Acción y Efectividad de Recomendaciones </t>
  </si>
  <si>
    <t xml:space="preserve">Calcular el Costo de Mantenimiento (Ellipse) y Costos de Produccion </t>
  </si>
  <si>
    <t xml:space="preserve">Generar Reporte de Malos Actores </t>
  </si>
  <si>
    <t xml:space="preserve">Aplicar RAM para determinar el nivel de riesgo  </t>
  </si>
  <si>
    <t xml:space="preserve">Priorizar los malos actores por sistema, planta o unidad productiva </t>
  </si>
  <si>
    <t xml:space="preserve">Generar reporte priorizado de los malos actores para aplicar metodología ACR </t>
  </si>
  <si>
    <t xml:space="preserve">Divulgar reporte de Malos actores </t>
  </si>
  <si>
    <t>Diagrama de Flujo</t>
  </si>
  <si>
    <t>Actividad</t>
  </si>
  <si>
    <t>Nro</t>
  </si>
  <si>
    <t>PRIORIDAD ALTA</t>
  </si>
  <si>
    <t>PRIORIDAD MEDIA</t>
  </si>
  <si>
    <t>PRIORIDAD BAJA</t>
  </si>
  <si>
    <t>PRIORIDAD MEDIA- BAJA</t>
  </si>
  <si>
    <t>TOTAL</t>
  </si>
  <si>
    <t>PARCIAL</t>
  </si>
  <si>
    <t>$$ COP</t>
  </si>
  <si>
    <t>$ COP</t>
  </si>
  <si>
    <t xml:space="preserve">  
DOCUMENTADO POR:</t>
  </si>
  <si>
    <t>Mantenimiento preventivo</t>
  </si>
  <si>
    <t xml:space="preserve">Transformadores de potencia. </t>
  </si>
  <si>
    <t xml:space="preserve"> Corrección de puntos calientes (Conexiones flojas). </t>
  </si>
  <si>
    <t xml:space="preserve"> Cambio de transformadores de distribución. </t>
  </si>
  <si>
    <t>Interruptores de potencia.</t>
  </si>
  <si>
    <t xml:space="preserve">  Cambio de conectores. </t>
  </si>
  <si>
    <t> Corrección puntos calientes.</t>
  </si>
  <si>
    <t xml:space="preserve">  Lubricación, limpieza y torque. </t>
  </si>
  <si>
    <t xml:space="preserve">Seccionadores. </t>
  </si>
  <si>
    <t xml:space="preserve"> Corrección de puntos calientes. </t>
  </si>
  <si>
    <t xml:space="preserve"> Cambio de cuchillas monopolares. </t>
  </si>
  <si>
    <t xml:space="preserve"> Lubricación, limpieza y torque </t>
  </si>
  <si>
    <t xml:space="preserve"> Cambio de conectores </t>
  </si>
  <si>
    <t xml:space="preserve">Transformadores de tensión PT´s. </t>
  </si>
  <si>
    <t xml:space="preserve"> Corrección puntos calientes. </t>
  </si>
  <si>
    <t xml:space="preserve"> Cambio de transformadores de tensión. </t>
  </si>
  <si>
    <t>Transformadores de corriente CT´s.</t>
  </si>
  <si>
    <t xml:space="preserve">  Corrección de puntos calientes. </t>
  </si>
  <si>
    <t xml:space="preserve"> Cambio de transformadores de corriente. </t>
  </si>
  <si>
    <t xml:space="preserve"> Lubricación, limpieza y torque. </t>
  </si>
  <si>
    <t xml:space="preserve"> Cambio de conectores. </t>
  </si>
  <si>
    <t xml:space="preserve">Descargadores de sobretensión DPS.  </t>
  </si>
  <si>
    <t xml:space="preserve"> Cambio de DPS. </t>
  </si>
  <si>
    <t>Líneas de distribución, subtransimisión y transmisión.</t>
  </si>
  <si>
    <t xml:space="preserve"> Cambio de aisladores tipo pin, retención, suspensión. </t>
  </si>
  <si>
    <t xml:space="preserve"> Cambio de crucetas. </t>
  </si>
  <si>
    <t> Cambio de postería.</t>
  </si>
  <si>
    <t xml:space="preserve">  Empalme de líneas. </t>
  </si>
  <si>
    <t> Cambio cadena de aisladores</t>
  </si>
  <si>
    <t>MENÚ</t>
  </si>
  <si>
    <t xml:space="preserve">Propuesta de Mantenimiento Centrado en Confiabilidad para transformadores de distribución distribución nivel II en el sector rural en la zona occidente del departamento de Boyacá de la EBSA Empresa de Energía de Boyacá S.A E.S.P
</t>
  </si>
  <si>
    <t>6- TABULACIÓN FORMULARIO</t>
  </si>
  <si>
    <t>NODO</t>
  </si>
  <si>
    <t>CIRCUITO</t>
  </si>
  <si>
    <t>TRANSFORMADOR</t>
  </si>
  <si>
    <t>7- MATRIZ RCM</t>
  </si>
  <si>
    <t>FUNCIÓN</t>
  </si>
  <si>
    <t>FALLA FUNCIONAL</t>
  </si>
  <si>
    <t>MODO DE FALLA  (CAUSA DE LA FALLA)</t>
  </si>
  <si>
    <t>EFECTO DE LA FALLA O CONSECUENCIA (QUE OCURRE CUANDO FALLA)</t>
  </si>
  <si>
    <t>FRECUENCIA</t>
  </si>
  <si>
    <t>SEVERIDAD</t>
  </si>
  <si>
    <t>TAREAS DE MANTENIMIENTO (2 ÚLTIMAS PREGNTAS DEL RCM)</t>
  </si>
  <si>
    <t>OCULTA</t>
  </si>
  <si>
    <t>SEGURIDAD</t>
  </si>
  <si>
    <t>AMBIENTE</t>
  </si>
  <si>
    <t>OPERACIONAL</t>
  </si>
  <si>
    <t>NO OPERACIONAL</t>
  </si>
  <si>
    <t>TIPO DE CONSECUENCIA</t>
  </si>
  <si>
    <t>CÍCLICA DETECTIVA (PM)</t>
  </si>
  <si>
    <t>SUSTITUCIÓN CÍCLICA (PM)</t>
  </si>
  <si>
    <t>OPERAR HASTA FALLA (RTF)</t>
  </si>
  <si>
    <t>BÚSQUEDA DE FALLA</t>
  </si>
  <si>
    <t>REDISEÑO</t>
  </si>
  <si>
    <t>TIPO DE TAREAS</t>
  </si>
  <si>
    <t>DESCRIPCIÓN DE LAS TAREAS PROPUESTAS</t>
  </si>
  <si>
    <t>EJECUTOR</t>
  </si>
  <si>
    <t>HORAS HOMBRE</t>
  </si>
  <si>
    <t>CUADRILLA</t>
  </si>
  <si>
    <t>USUARIOS_NODO</t>
  </si>
  <si>
    <t>MUNICIPIO</t>
  </si>
  <si>
    <t>Muzo - Quipama Mina La Victoria 13,2 kV</t>
  </si>
  <si>
    <t>Quipama</t>
  </si>
  <si>
    <t>Saboya - Vda Merchan 13,2 kV</t>
  </si>
  <si>
    <t>Saboya</t>
  </si>
  <si>
    <t>Paunita - Vda Narapay 13,2 kV</t>
  </si>
  <si>
    <t>Maripi</t>
  </si>
  <si>
    <t>Otanche - Vda Tambria 13,2 kV</t>
  </si>
  <si>
    <t>Otanche</t>
  </si>
  <si>
    <t>Briceño - Mora y Piedra Gorda 13,2 kV</t>
  </si>
  <si>
    <t>Briceño</t>
  </si>
  <si>
    <t>Chiquinquira - Casa Blanca 13,2 kV</t>
  </si>
  <si>
    <t>Chiquinquira</t>
  </si>
  <si>
    <t>Santa Barbara - Mina Coscuez 13,2 kV</t>
  </si>
  <si>
    <t>Cantino - Coper - Vda Resguardo 13,2 kV</t>
  </si>
  <si>
    <t>Coper</t>
  </si>
  <si>
    <t>Muzo - Vda Egidos  Guazo 13,2 kV</t>
  </si>
  <si>
    <t>Muzo</t>
  </si>
  <si>
    <t>Paunita - Vda Paunita 13,2 kV</t>
  </si>
  <si>
    <t>Otanche - Vda Pizarra 13,2 kV</t>
  </si>
  <si>
    <t>Garavito - El Limite - Pte Nacional 13,2 kV</t>
  </si>
  <si>
    <t>Muzo - Muzo Urbano 13,2 kV</t>
  </si>
  <si>
    <t>Pauna - Honda y Volcan 13,2 kV</t>
  </si>
  <si>
    <t>Pauna</t>
  </si>
  <si>
    <t>Pauna - Manote  La Esperanza 13,2 kV</t>
  </si>
  <si>
    <t>Nariño - Resguardo 13,2 kV</t>
  </si>
  <si>
    <t>Cantino - Vda Cantino Alto 13,2 kV</t>
  </si>
  <si>
    <t>Buenavista - Vda San Pedro 13,2 kV</t>
  </si>
  <si>
    <t>Buenavista</t>
  </si>
  <si>
    <t>La Victoria</t>
  </si>
  <si>
    <t>Nariño - Caldas 13,2 kV</t>
  </si>
  <si>
    <t>Caldas</t>
  </si>
  <si>
    <t>Buenavista - Urbano - Maripi 13,2 kV</t>
  </si>
  <si>
    <t>Guanares - Topito - Furatena - 13,2 kV</t>
  </si>
  <si>
    <t>San Martin - Peña Blanca 13,2 kV</t>
  </si>
  <si>
    <t>San Pablo Borbur</t>
  </si>
  <si>
    <t>Briceño - Tunungua Alabania 13,2 kV</t>
  </si>
  <si>
    <t>Garavito - Garavito Urbano 13,2 kV</t>
  </si>
  <si>
    <t>Cantino - Herradura - Cañaveral 13,2 kV</t>
  </si>
  <si>
    <t>Tinjaca</t>
  </si>
  <si>
    <t>San Martin - Caserio San Martin 13,2 kV</t>
  </si>
  <si>
    <t>Buenavista - Vda Sabaneta 13,2 kV</t>
  </si>
  <si>
    <t>San Martin - Calamaco - San Rafael 13,2 kV</t>
  </si>
  <si>
    <t>San Martin - Siberia 13,2 kV</t>
  </si>
  <si>
    <t>Velasquez - El Marfil 13,2 kV</t>
  </si>
  <si>
    <t>Nariño - Quipe Monte y Pinal 13,2 kV</t>
  </si>
  <si>
    <t>Otanche - Otanche  Urbano 13,2 kV</t>
  </si>
  <si>
    <t>Puente Nacional</t>
  </si>
  <si>
    <t>Guanares - Zulia 13,2 kV</t>
  </si>
  <si>
    <t>Tunungua</t>
  </si>
  <si>
    <t>TABULACIÓN FORMULARIO</t>
  </si>
  <si>
    <t>MATRIZ RCM</t>
  </si>
  <si>
    <t>NODO CIRCUITO</t>
  </si>
  <si>
    <t>NOMBRE CIRCUITO</t>
  </si>
  <si>
    <t>NODO TRANSFORMADOR</t>
  </si>
  <si>
    <t>NODO DE TRANSFORMACIÓN</t>
  </si>
  <si>
    <t>UBICACIÓN</t>
  </si>
  <si>
    <t>CAUSA DE LA FALLA DEL TRANSFORMADOR DE NIVEL DE TENSIÓN II</t>
  </si>
  <si>
    <t>CONSECUENCIAS</t>
  </si>
  <si>
    <t>ARCHIVO ADJUNTO</t>
  </si>
  <si>
    <t>INCORRECTA INSTALACIÓN TÉCNICA</t>
  </si>
  <si>
    <t>POCISIÓN GEOGRAFICA DEL TRANSFORMADOR</t>
  </si>
  <si>
    <t>FALTA DE CONOCIMIENTO TÉCNICO DE OPERARIOS</t>
  </si>
  <si>
    <t>NO SEGUIR PROCEDIMIENTOS ESTANDARIZADOS</t>
  </si>
  <si>
    <t>MANIPULACIÓN POR TERCEROS</t>
  </si>
  <si>
    <t>FALTA DE MANTENIMIENTO FORESTAL</t>
  </si>
  <si>
    <t>UBICACIÓN TOPOGRÁFICA</t>
  </si>
  <si>
    <t>FALTA DE PROTECCIONES</t>
  </si>
  <si>
    <t>DESCARGAS ATMOSFERICAS</t>
  </si>
  <si>
    <t>SOBRECARGA</t>
  </si>
  <si>
    <t>FALTA DE MANTENIMIENTO PREVENTIVO</t>
  </si>
  <si>
    <t>ACOSTA AGUAZACO, JUAN</t>
  </si>
  <si>
    <t>AGUDELO HERNANDEZ CRISTIAN CAMILO</t>
  </si>
  <si>
    <t>ARTUNDUAGA MOSQUERA, VICTOR</t>
  </si>
  <si>
    <t>AVILA ABRIL JD ABAD</t>
  </si>
  <si>
    <t>AVILA GONZALEZ EDWIN ALBERTO</t>
  </si>
  <si>
    <t>BUITRAGO PACHON, CESAR</t>
  </si>
  <si>
    <t>CASTAÑEDA ARAQUE JORGE HERNAN</t>
  </si>
  <si>
    <t>CORTES MURCIA, OMAR</t>
  </si>
  <si>
    <t xml:space="preserve">CRUZ MONROY DEYNER DUVAN </t>
  </si>
  <si>
    <t>FLOREZ BECERRA, OSCAR</t>
  </si>
  <si>
    <t>FONSECA ZANGUÑA EDISSON FERNEY</t>
  </si>
  <si>
    <t>GOMEZ REINA OMAR ORLANDO</t>
  </si>
  <si>
    <t>GONZALEZ ARAQUE, JAIME</t>
  </si>
  <si>
    <t>HERNANDEZ LEON, JULIO</t>
  </si>
  <si>
    <t>JIMENEZ YOMAYUZA, WILLIAM</t>
  </si>
  <si>
    <t>MERCHAN CAÑON KAROL DENIS</t>
  </si>
  <si>
    <t>MOYA ARIAS JOHAN ALEXIS</t>
  </si>
  <si>
    <t>ORTIZ PINEDA ANYI YECENIA</t>
  </si>
  <si>
    <t>PARRA AGUILLON, EDGAR</t>
  </si>
  <si>
    <t xml:space="preserve">PIRABAN HIGUERA NEL DE JESUS </t>
  </si>
  <si>
    <t>PUENTES CELY JUNIOR ANDRES</t>
  </si>
  <si>
    <t>REY CARDENAS ANDERSON FABIAN</t>
  </si>
  <si>
    <t>RIVERA FUENTES JOSE LEONEL</t>
  </si>
  <si>
    <t>ROJAS CARDENAS STEBAN JOAQUIN</t>
  </si>
  <si>
    <t>RUANO AMADO VICTOR ALFONSO</t>
  </si>
  <si>
    <t>SAAVEDRA PINZON, OVIDIO</t>
  </si>
  <si>
    <t>SANTANA CHAVES, FREDY</t>
  </si>
  <si>
    <t>SIACHOQUE PEREZ CRISTIAN CAMILO</t>
  </si>
  <si>
    <t>SILVA PINEDA, JOSE FERMIN</t>
  </si>
  <si>
    <t>SUAREZ GARCES, EIDER</t>
  </si>
  <si>
    <t>TIBADUIZA CARDENAS JUAN CAMILO</t>
  </si>
  <si>
    <t>VALDERRAMA DIAZ, ALVARO</t>
  </si>
  <si>
    <t>MEDINA BONILLA ERIKA GIOVANNA</t>
  </si>
  <si>
    <t>APELLIDOS Y NOMBRES</t>
  </si>
  <si>
    <t>FECHA DE INSPECCIÓN -DD/MM/AAAA</t>
  </si>
  <si>
    <t>BRICEÑO</t>
  </si>
  <si>
    <t>BUENAVISTA</t>
  </si>
  <si>
    <t>CALDAS</t>
  </si>
  <si>
    <t>CHIQUINQUIRA</t>
  </si>
  <si>
    <t>COPER</t>
  </si>
  <si>
    <t>LA VICTORIA</t>
  </si>
  <si>
    <t>MARIPI</t>
  </si>
  <si>
    <t>MUZO</t>
  </si>
  <si>
    <t>OTANCHE</t>
  </si>
  <si>
    <t>PAUNA</t>
  </si>
  <si>
    <t>PUENTE NACIONAL</t>
  </si>
  <si>
    <t>QUIPAMA</t>
  </si>
  <si>
    <t>SABOYA</t>
  </si>
  <si>
    <t>SAN PABLO BORBUR</t>
  </si>
  <si>
    <t>TINJACA</t>
  </si>
  <si>
    <t>TUNUNGUA</t>
  </si>
  <si>
    <t xml:space="preserve">SEVERIDAD - SOBRE UNA ESCALA DE 1-10, SE EVALÚA CADA FALLA (10= LA MÁS SEVERA).  </t>
  </si>
  <si>
    <t>EFECTO</t>
  </si>
  <si>
    <t>PELIGROSO SIN ALERTA</t>
  </si>
  <si>
    <t>PELIGROSO CON ALERTA</t>
  </si>
  <si>
    <t>MUY ALTO</t>
  </si>
  <si>
    <t>ALTO</t>
  </si>
  <si>
    <t>MODERADO</t>
  </si>
  <si>
    <t>BAJO</t>
  </si>
  <si>
    <t>MUY BAJO</t>
  </si>
  <si>
    <t>MENOR</t>
  </si>
  <si>
    <t>MUY MENOR</t>
  </si>
  <si>
    <t>NINGUNO</t>
  </si>
  <si>
    <t>EFECTO DE SEVERIDAD</t>
  </si>
  <si>
    <t xml:space="preserve">VALOR DE SEVERIDAD MUY ALTO CUANDO UN MODO DE PROBLEMA POTENCIAL AFECTA LA OPERACIÓN DEL SISTEMA SIN ALERTA </t>
  </si>
  <si>
    <t xml:space="preserve">VALOR DE SEVERIDAD MUY ALTO CUANDO UN MODO DE PROBLEMA POTENCIAL AFECTA LA OPERACIÓN DEL SISTEMA CON ALERTA </t>
  </si>
  <si>
    <t>IDENTIFICAR MODOS DE PROBLEMA POTENCIALES Y SU IMPACTO EN LA CONFIABILIDAD DEL PROCESO O ACTIVIDAD</t>
  </si>
  <si>
    <t xml:space="preserve"> SISTEMA INOPERABLE CON EQUIPO DAÑADO</t>
  </si>
  <si>
    <t>SISTEMA INOPERABLE CON DAÑOS MENORES</t>
  </si>
  <si>
    <t>SISTEMA INOPERABLE SIN DAÑOS</t>
  </si>
  <si>
    <t>SISTEMA OPERABLE CON UNA SIGNIFICANTE DEGRADACION DE RENDIMIENTO</t>
  </si>
  <si>
    <t>SISTEMA OPERABLE CON UNA DEGRADACION DE RENDIMIENTO</t>
  </si>
  <si>
    <t>SISTEMA OPERABLE CON MINIMA INTERFERENCIA</t>
  </si>
  <si>
    <t>NO HAY EFECTOS</t>
  </si>
  <si>
    <t>VALOR</t>
  </si>
  <si>
    <t>PROBABILIDAD -  SOBRE UNA ESCALA DE 1-10, SE EVALÚA CADA PROBABILIDAD DE OCURRENCIA DE CADA FALLA (10= LA MÁS PROBABLE).</t>
  </si>
  <si>
    <t>INDICE DE PROBABILIAD DE FALLO</t>
  </si>
  <si>
    <t>MUY ALTA: PROBLEMAS CASI INEVITABLES</t>
  </si>
  <si>
    <t>ALTA:  FALLOS REPETITIVOS</t>
  </si>
  <si>
    <t>MODERADAS:  PROBLEMAS OCACIONALES</t>
  </si>
  <si>
    <t>BAJA:  POCAS PROBLEMAS RELATIVAMENTE</t>
  </si>
  <si>
    <t>REMOTA:  PROBLEMA INVEROSÍMIL</t>
  </si>
  <si>
    <t>&lt;1 DE 2</t>
  </si>
  <si>
    <t>1 DE 3</t>
  </si>
  <si>
    <t>1 DE 20</t>
  </si>
  <si>
    <t>1 DE 80</t>
  </si>
  <si>
    <t>1 DE 400</t>
  </si>
  <si>
    <t>1 DE 2,000</t>
  </si>
  <si>
    <t>1 DE 15,000</t>
  </si>
  <si>
    <t>1 DE 150,000</t>
  </si>
  <si>
    <t>&gt;1 DE 1,500,000</t>
  </si>
  <si>
    <t>FUNCIÓN PRIMARIA</t>
  </si>
  <si>
    <t>FUNCIÓN SECUNDARIA</t>
  </si>
  <si>
    <t>PROBABILIDAD</t>
  </si>
  <si>
    <t>DETECCIÓN - EXAMINE EL DISEÑO CORRIENTE, LUEGO, SOBRE UNA ESCALA DE 1-10, SE EVALÚA LA DETECCIÓN DE CADA FALLA. (10 = LA MENOS DETECTABLE).</t>
  </si>
  <si>
    <t>DETECCIÓN</t>
  </si>
  <si>
    <t xml:space="preserve">PROBABILIDAD DE LA DETECCIÓN </t>
  </si>
  <si>
    <t>ABSOLUTA INCERTIDUMBRE</t>
  </si>
  <si>
    <t xml:space="preserve"> EL CONTROL DEL DISEÑO NO PUEDE DETECTAR UNA CAUSA POTENCIAL/MECANISMO Y MODO DE FALLO SUBSECUENTE</t>
  </si>
  <si>
    <t>MUY REMOTA</t>
  </si>
  <si>
    <t>MUY REMOTA LA PROBABILIDAD DEL CONTROL DE DISEÑO PARA DETECTAR CAUSAS POTENCIALES/MECANISMOS Y MODOS DE FALLOS SUBSECUENTES</t>
  </si>
  <si>
    <t>REMOTA</t>
  </si>
  <si>
    <t>MUY BAJA</t>
  </si>
  <si>
    <t>MUY BAJA LA PROBABILIDAD DEL CONTROL DE DISEÑO PARA DETECTAR CAUSAS POTENCIALES/MECANISMOS Y MODOS DE FALLOS SUBSECUENTES</t>
  </si>
  <si>
    <t>BAJA</t>
  </si>
  <si>
    <t>BAJA LA PROBABILIDAD DEL CONTROL DE DISEÑO PARA DETECTAR CAUSAS POTENCIALES/MECANISMOS Y MODOS DE FALLOS SUBSECUENTES</t>
  </si>
  <si>
    <t>MODERADA</t>
  </si>
  <si>
    <t>MODERADA LA PROBABILIDAD DEL CONTROL DE DISEÑO PARA DETECTAR CAUSAS POTENCIALES/MECANISMOS Y MODOS DE FALLOS SUBSECUENTES</t>
  </si>
  <si>
    <t>MUY MODERADA</t>
  </si>
  <si>
    <t>MUY MODERADA LA PROBABILIDAD DEL CONTROL DE DISEÑO PARA DETECTAR CAUSAS POTENCIALES/MECANISMOS Y MODOS DE FALLOS SUBSECUENTES</t>
  </si>
  <si>
    <t>ALTA</t>
  </si>
  <si>
    <t>ALTA LA PROBABILIDAD DEL CONTROL DE DISEÑO PARA DETECTAR CAUSAS POTENCIALES/MECANISMOS Y MODOS DE FALLOS SUBSECUENTES</t>
  </si>
  <si>
    <t>MUY ALTA</t>
  </si>
  <si>
    <t>MUY ALTA LA PROBABILIDAD DEL CONTROL DE DISEÑO PARA DETECTAR CAUSAS POTENCIALES/MECANISMOS Y MODOS DE FALLOS SUBSECUENTES</t>
  </si>
  <si>
    <t>CASI SEGURO</t>
  </si>
  <si>
    <t>CONTROL DE DISEÑO DETECTARÁ CAUSAS POTENCIALES/ MECANISMOS Y MODOS DE FALLOS SUBSECUENTES</t>
  </si>
  <si>
    <t>BASADA EN CONDICION (PDM)</t>
  </si>
  <si>
    <t>DATOS TRANSFORMADORES</t>
  </si>
  <si>
    <t>TABLA DE PROBABILIDAD</t>
  </si>
  <si>
    <t>TABLA DE DETECCIÓN</t>
  </si>
  <si>
    <t>TABLA DE SEVERIDAD</t>
  </si>
  <si>
    <t>NOMBRE</t>
  </si>
  <si>
    <t>CODIGO</t>
  </si>
  <si>
    <t>QUEMA DE TRASFORMADOR</t>
  </si>
  <si>
    <t xml:space="preserve">JD AVILA </t>
  </si>
  <si>
    <t>JULIO HERNANDEZ</t>
  </si>
  <si>
    <t>CRISTIAN AGUDELO</t>
  </si>
  <si>
    <t>OMAR CORTES</t>
  </si>
  <si>
    <t>CRISTIAN SIACHOQUE</t>
  </si>
  <si>
    <t>OVIDIO SAAVEDRA</t>
  </si>
  <si>
    <t xml:space="preserve">OVIDIO SAAVEDRA </t>
  </si>
  <si>
    <t>EDWIN AVILA</t>
  </si>
  <si>
    <t>JD AVILA</t>
  </si>
  <si>
    <t xml:space="preserve">EDWIN AVILA </t>
  </si>
  <si>
    <t>FREDY SANTANA</t>
  </si>
  <si>
    <t>EDISON FONSECA</t>
  </si>
  <si>
    <t>JOSE SILVA</t>
  </si>
  <si>
    <t>ALVARO VALDERRAMA</t>
  </si>
  <si>
    <t>WILLIAM JIMENEZ</t>
  </si>
  <si>
    <t>OVIIO SAAVEDRA</t>
  </si>
  <si>
    <t>OMAR GOMEZ</t>
  </si>
  <si>
    <t>JULO HERNANDEZ</t>
  </si>
  <si>
    <t>JOSE RIVERA</t>
  </si>
  <si>
    <t>JUNIOR PUENTES</t>
  </si>
  <si>
    <t>JOHAN MOYA</t>
  </si>
  <si>
    <t>DUVAN CRUZ</t>
  </si>
  <si>
    <t>JOSE LEONEL RIVERA</t>
  </si>
  <si>
    <t>CAMILO AGUDELO</t>
  </si>
  <si>
    <t>EDISSON FONSECA</t>
  </si>
  <si>
    <t>VICTOR RUANO</t>
  </si>
  <si>
    <t>NEL DE JESUS</t>
  </si>
  <si>
    <t>OSCAR FLOREZ</t>
  </si>
  <si>
    <t>PRAC</t>
  </si>
  <si>
    <t xml:space="preserve">JULIAN MORALES </t>
  </si>
  <si>
    <t>edwin avila</t>
  </si>
  <si>
    <t xml:space="preserve">se debe realizar reubicacion de S/E buscando un mejor apantallamiento natural </t>
  </si>
  <si>
    <t>localizar personas que manipulan trasformadores, utilizar herramienta juridicas, protecciones no manipulables por terceros.</t>
  </si>
  <si>
    <t>realizar mantenimiento forestal periodico en trasformadores criticos , red trenzada aislada.</t>
  </si>
  <si>
    <t>capacitacion a personal de EBSA en procedimiento seguro de intalacion de trasformadores.</t>
  </si>
  <si>
    <t>se debe realizar reubicacion de S/E buscando un mejor apantallamiento natural.</t>
  </si>
  <si>
    <t>implementar revicion de protecciones en BT Y MT par aevitar daños mayores.</t>
  </si>
  <si>
    <t>aplicación e isntalacion de drenadore en la red de MT y en arranques, tomar medidas de puestas a tierra e instalacion de posos cacacitivos en S/E</t>
  </si>
  <si>
    <t>FUNCIONAL (PUNTO DONDE OCURRE LA FALLA)</t>
  </si>
  <si>
    <t>POTENCIAL (PUNTO DONDE SE DETECTA LA FALLA)</t>
  </si>
  <si>
    <t>ANÁLISIS DE MODOS Y EFECTOS DE FALLA AMFE (5 PRIMERAS PREGUNTAS DEL RCM)</t>
  </si>
  <si>
    <t>NPR</t>
  </si>
  <si>
    <t>aplicación e instalación de drenadores en la red de MT y en arranques, tomar medidas de puestas a tierra e instalación de posos capacitivos en S/E revisión de protecciones en MT y BT revisión de conexiones del sistema de puesta a tierra.</t>
  </si>
  <si>
    <t>Posición geográfica del trasformador, se debe realizar reubicación a lugar menos montañoso de la S/E, buscando apantallamiento natural</t>
  </si>
  <si>
    <t>realizar mantenimiento forestal periódico en trasformadores críticos ,cambio de red abierta por red trenzada aislada.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</si>
</sst>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2" formatCode="_-&quot;$&quot;\ * #,##0_-;\-&quot;$&quot;\ * #,##0_-;_-&quot;$&quot;\ * &quot;-&quot;_-;_-@_-"/>
    <numFmt numFmtId="41" formatCode="_-* #,##0_-;\-* #,##0_-;_-* &quot;-&quot;_-;_-@_-"/>
    <numFmt numFmtId="164" formatCode="#,##0.0_);\(#,##0.0\)"/>
    <numFmt numFmtId="165" formatCode="_ [$€]\ * #,##0.00_ ;_ [$€]\ * \-#,##0.00_ ;_ [$€]\ * &quot;-&quot;??_ ;_ @_ "/>
    <numFmt numFmtId="166" formatCode="#,##0.00\ &quot;Pts&quot;;\-#,##0.00\ &quot;Pts&quot;"/>
    <numFmt numFmtId="167" formatCode="_-* #,##0.00\ &quot;Pts&quot;_-;\-* #,##0.00\ &quot;Pts&quot;_-;_-* &quot;-&quot;??\ &quot;Pts&quot;_-;_-@_-"/>
    <numFmt numFmtId="168" formatCode="_-* #,##0\ &quot;Pts&quot;_-;\-* #,##0\ &quot;Pts&quot;_-;_-* &quot;-&quot;\ &quot;Pts&quot;_-;_-@_-"/>
    <numFmt numFmtId="169" formatCode="##0&quot; %       &quot;"/>
    <numFmt numFmtId="170" formatCode="#,###,###,##0_);\(#,###,###,##0\)_)"/>
    <numFmt numFmtId="171" formatCode="0%&quot;         &quot;"/>
    <numFmt numFmtId="172" formatCode="d/mm/yyyy;@"/>
    <numFmt numFmtId="173" formatCode="dd\.mm\.yyyy"/>
  </numFmts>
  <fonts count="73">
    <font>
      <sz val="10"/>
      <name val="Verdana"/>
    </font>
    <font>
      <sz val="11"/>
      <color theme="1"/>
      <name val="Calibri"/>
      <family val="2"/>
      <scheme val="minor"/>
    </font>
    <font>
      <sz val="11"/>
      <color theme="1"/>
      <name val="Calibri"/>
      <family val="2"/>
      <scheme val="minor"/>
    </font>
    <font>
      <sz val="11"/>
      <color theme="1"/>
      <name val="Calibri"/>
      <family val="2"/>
      <scheme val="minor"/>
    </font>
    <font>
      <sz val="10"/>
      <name val="Verdana"/>
      <family val="2"/>
    </font>
    <font>
      <sz val="8"/>
      <name val="Verdana"/>
      <family val="2"/>
    </font>
    <font>
      <b/>
      <sz val="10"/>
      <name val="Verdana"/>
      <family val="2"/>
    </font>
    <font>
      <sz val="10"/>
      <name val="Verdana"/>
      <family val="2"/>
    </font>
    <font>
      <b/>
      <sz val="7"/>
      <name val="Verdana"/>
      <family val="2"/>
    </font>
    <font>
      <sz val="7"/>
      <name val="Verdana"/>
      <family val="2"/>
    </font>
    <font>
      <b/>
      <sz val="7"/>
      <color indexed="9"/>
      <name val="Verdana"/>
      <family val="2"/>
    </font>
    <font>
      <b/>
      <sz val="11"/>
      <name val="Verdana"/>
      <family val="2"/>
    </font>
    <font>
      <sz val="11"/>
      <name val="Verdana"/>
      <family val="2"/>
    </font>
    <font>
      <sz val="9"/>
      <name val="Trebuchet MS"/>
      <family val="2"/>
    </font>
    <font>
      <b/>
      <sz val="11"/>
      <name val="Trebuchet MS"/>
      <family val="2"/>
    </font>
    <font>
      <sz val="10"/>
      <name val="Trebuchet MS"/>
      <family val="2"/>
    </font>
    <font>
      <sz val="8"/>
      <color indexed="8"/>
      <name val="Trebuchet MS"/>
      <family val="2"/>
    </font>
    <font>
      <sz val="11"/>
      <color theme="1"/>
      <name val="Calibri"/>
      <family val="2"/>
      <scheme val="minor"/>
    </font>
    <font>
      <b/>
      <sz val="7"/>
      <color theme="0"/>
      <name val="Verdana"/>
      <family val="2"/>
    </font>
    <font>
      <b/>
      <sz val="10"/>
      <color theme="0"/>
      <name val="Trebuchet MS"/>
      <family val="2"/>
    </font>
    <font>
      <sz val="12"/>
      <color theme="1"/>
      <name val="Calibri"/>
      <family val="2"/>
      <scheme val="minor"/>
    </font>
    <font>
      <sz val="10"/>
      <name val="Arial"/>
      <family val="2"/>
    </font>
    <font>
      <sz val="12"/>
      <color theme="1"/>
      <name val="Geomanist Regular"/>
      <family val="3"/>
    </font>
    <font>
      <sz val="9"/>
      <color theme="1"/>
      <name val="Geomanist Regular"/>
      <family val="3"/>
    </font>
    <font>
      <b/>
      <sz val="12"/>
      <color theme="3"/>
      <name val="Geomanist Regular"/>
      <family val="3"/>
    </font>
    <font>
      <b/>
      <sz val="9"/>
      <color theme="3"/>
      <name val="Geomanist Regular"/>
      <family val="3"/>
    </font>
    <font>
      <b/>
      <sz val="12"/>
      <color rgb="FF001A5A"/>
      <name val="Geomanist Regular"/>
      <family val="3"/>
    </font>
    <font>
      <b/>
      <sz val="9"/>
      <color rgb="FF001A5A"/>
      <name val="Geomanist Regular"/>
      <family val="3"/>
    </font>
    <font>
      <sz val="9"/>
      <color rgb="FF002060"/>
      <name val="Calibri"/>
      <family val="2"/>
      <scheme val="minor"/>
    </font>
    <font>
      <b/>
      <sz val="16"/>
      <color theme="3"/>
      <name val="Geomanist Regular"/>
      <family val="3"/>
    </font>
    <font>
      <sz val="11"/>
      <color rgb="FF00B050"/>
      <name val="Geomanist Regular"/>
      <family val="3"/>
    </font>
    <font>
      <sz val="11"/>
      <color rgb="FF00155C"/>
      <name val="Geomanist Regular"/>
      <family val="3"/>
    </font>
    <font>
      <sz val="11"/>
      <color theme="1"/>
      <name val="Geomanist Regular"/>
      <family val="3"/>
    </font>
    <font>
      <b/>
      <sz val="11"/>
      <color theme="1"/>
      <name val="Geomanist Regular"/>
      <family val="3"/>
    </font>
    <font>
      <sz val="11"/>
      <color rgb="FFFF0000"/>
      <name val="Geomanist Regular"/>
      <family val="3"/>
    </font>
    <font>
      <sz val="10"/>
      <color theme="1"/>
      <name val="Arial"/>
      <family val="2"/>
    </font>
    <font>
      <b/>
      <sz val="10"/>
      <name val="Arial"/>
      <family val="2"/>
    </font>
    <font>
      <b/>
      <sz val="10"/>
      <name val="Bookman Old Style"/>
      <family val="1"/>
    </font>
    <font>
      <sz val="8"/>
      <color indexed="10"/>
      <name val="Arial"/>
      <family val="2"/>
    </font>
    <font>
      <u/>
      <sz val="10"/>
      <color indexed="36"/>
      <name val="Arial"/>
      <family val="2"/>
    </font>
    <font>
      <u/>
      <sz val="10"/>
      <color indexed="12"/>
      <name val="Arial"/>
      <family val="2"/>
    </font>
    <font>
      <sz val="10"/>
      <color indexed="12"/>
      <name val="Arial"/>
      <family val="2"/>
    </font>
    <font>
      <b/>
      <sz val="11"/>
      <color theme="0"/>
      <name val="Geomanist Regular"/>
      <family val="3"/>
    </font>
    <font>
      <sz val="7"/>
      <color theme="1"/>
      <name val="Times New Roman"/>
      <family val="1"/>
    </font>
    <font>
      <i/>
      <sz val="11"/>
      <color theme="1"/>
      <name val="Geomanist Regular"/>
      <family val="3"/>
    </font>
    <font>
      <b/>
      <u/>
      <sz val="11"/>
      <color theme="1"/>
      <name val="Geomanist Regular"/>
      <family val="3"/>
    </font>
    <font>
      <b/>
      <i/>
      <sz val="11"/>
      <color theme="1"/>
      <name val="Geomanist Regular"/>
      <family val="3"/>
    </font>
    <font>
      <u/>
      <sz val="11"/>
      <color theme="1"/>
      <name val="Geomanist Regular"/>
      <family val="3"/>
    </font>
    <font>
      <sz val="11"/>
      <color theme="1" tint="0.34998626667073579"/>
      <name val="Calibri"/>
      <family val="2"/>
      <scheme val="minor"/>
    </font>
    <font>
      <sz val="20"/>
      <color theme="6" tint="-0.499984740745262"/>
      <name val="Cambria"/>
      <family val="2"/>
      <scheme val="major"/>
    </font>
    <font>
      <sz val="14"/>
      <color theme="6" tint="-0.499984740745262"/>
      <name val="Cambria"/>
      <family val="2"/>
      <scheme val="major"/>
    </font>
    <font>
      <sz val="12"/>
      <color theme="1" tint="0.34998626667073579"/>
      <name val="Calibri"/>
      <family val="1"/>
      <scheme val="minor"/>
    </font>
    <font>
      <sz val="11"/>
      <color theme="0"/>
      <name val="Trebuchet MS"/>
      <family val="2"/>
    </font>
    <font>
      <sz val="11"/>
      <color theme="1"/>
      <name val="Trebuchet MS"/>
      <family val="2"/>
    </font>
    <font>
      <b/>
      <sz val="11"/>
      <color theme="1"/>
      <name val="Trebuchet MS"/>
      <family val="2"/>
    </font>
    <font>
      <b/>
      <i/>
      <sz val="10"/>
      <color theme="1" tint="0.499984740745262"/>
      <name val="Trebuchet MS"/>
      <family val="2"/>
    </font>
    <font>
      <sz val="11"/>
      <name val="Trebuchet MS"/>
      <family val="2"/>
    </font>
    <font>
      <b/>
      <sz val="11"/>
      <color theme="2"/>
      <name val="Trebuchet MS"/>
      <family val="2"/>
    </font>
    <font>
      <b/>
      <sz val="11"/>
      <name val="Geomanist Regular"/>
      <family val="3"/>
    </font>
    <font>
      <b/>
      <sz val="11"/>
      <color theme="0"/>
      <name val="Trebuchet MS"/>
      <family val="2"/>
    </font>
    <font>
      <sz val="12"/>
      <color theme="1"/>
      <name val="Geomanist"/>
    </font>
    <font>
      <sz val="12"/>
      <color theme="3"/>
      <name val="Geomanist"/>
    </font>
    <font>
      <b/>
      <sz val="36"/>
      <color theme="3"/>
      <name val="Geomanist"/>
    </font>
    <font>
      <sz val="12"/>
      <color theme="0"/>
      <name val="Geomanist"/>
    </font>
    <font>
      <sz val="26"/>
      <color theme="0"/>
      <name val="Geomanist"/>
    </font>
    <font>
      <b/>
      <sz val="10"/>
      <color theme="0"/>
      <name val="Geomanist "/>
    </font>
    <font>
      <b/>
      <sz val="8"/>
      <color theme="0"/>
      <name val="Geomanist "/>
    </font>
    <font>
      <sz val="12"/>
      <color theme="1"/>
      <name val="Arial"/>
      <family val="2"/>
    </font>
    <font>
      <b/>
      <sz val="16"/>
      <color theme="1"/>
      <name val="Arial"/>
      <family val="2"/>
    </font>
    <font>
      <b/>
      <sz val="12"/>
      <color theme="1"/>
      <name val="Arial"/>
      <family val="2"/>
    </font>
    <font>
      <sz val="14"/>
      <color theme="1"/>
      <name val="Arial"/>
      <family val="2"/>
    </font>
    <font>
      <b/>
      <sz val="9"/>
      <name val="Trebuchet MS"/>
      <family val="2"/>
    </font>
    <font>
      <sz val="12"/>
      <name val="Arial"/>
      <family val="2"/>
    </font>
  </fonts>
  <fills count="27">
    <fill>
      <patternFill patternType="none"/>
    </fill>
    <fill>
      <patternFill patternType="gray125"/>
    </fill>
    <fill>
      <patternFill patternType="solid">
        <fgColor indexed="23"/>
        <bgColor indexed="64"/>
      </patternFill>
    </fill>
    <fill>
      <patternFill patternType="solid">
        <fgColor indexed="9"/>
        <bgColor indexed="48"/>
      </patternFill>
    </fill>
    <fill>
      <patternFill patternType="solid">
        <fgColor theme="0"/>
        <bgColor indexed="48"/>
      </patternFill>
    </fill>
    <fill>
      <patternFill patternType="solid">
        <fgColor theme="0" tint="-0.499984740745262"/>
        <bgColor indexed="64"/>
      </patternFill>
    </fill>
    <fill>
      <patternFill patternType="solid">
        <fgColor theme="0"/>
        <bgColor theme="0" tint="-0.499984740745262"/>
      </patternFill>
    </fill>
    <fill>
      <patternFill patternType="solid">
        <fgColor theme="0" tint="-0.499984740745262"/>
        <bgColor theme="0" tint="-0.499984740745262"/>
      </patternFill>
    </fill>
    <fill>
      <patternFill patternType="solid">
        <fgColor theme="0"/>
        <bgColor indexed="64"/>
      </patternFill>
    </fill>
    <fill>
      <patternFill patternType="solid">
        <fgColor theme="0" tint="-0.14999847407452621"/>
        <bgColor indexed="48"/>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0.14999847407452621"/>
        <bgColor theme="0" tint="-0.499984740745262"/>
      </patternFill>
    </fill>
    <fill>
      <patternFill patternType="solid">
        <fgColor theme="3"/>
        <bgColor indexed="48"/>
      </patternFill>
    </fill>
    <fill>
      <patternFill patternType="solid">
        <fgColor theme="5"/>
        <bgColor indexed="48"/>
      </patternFill>
    </fill>
    <fill>
      <patternFill patternType="solid">
        <fgColor theme="3"/>
        <bgColor indexed="64"/>
      </patternFill>
    </fill>
    <fill>
      <patternFill patternType="solid">
        <fgColor theme="3"/>
        <bgColor theme="0" tint="-0.499984740745262"/>
      </patternFill>
    </fill>
    <fill>
      <patternFill patternType="solid">
        <fgColor theme="1" tint="-0.249977111117893"/>
        <bgColor indexed="64"/>
      </patternFill>
    </fill>
    <fill>
      <patternFill patternType="solid">
        <fgColor theme="4"/>
        <bgColor indexed="64"/>
      </patternFill>
    </fill>
    <fill>
      <patternFill patternType="gray125">
        <fgColor indexed="12"/>
      </patternFill>
    </fill>
    <fill>
      <patternFill patternType="solid">
        <fgColor indexed="43"/>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2" tint="-4.9989318521683403E-2"/>
        <bgColor indexed="64"/>
      </patternFill>
    </fill>
    <fill>
      <patternFill patternType="solid">
        <fgColor theme="5"/>
        <bgColor indexed="64"/>
      </patternFill>
    </fill>
  </fills>
  <borders count="68">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theme="1" tint="0.249977111117893"/>
      </left>
      <right/>
      <top style="medium">
        <color theme="1" tint="0.249977111117893"/>
      </top>
      <bottom/>
      <diagonal/>
    </border>
    <border>
      <left/>
      <right/>
      <top style="medium">
        <color theme="1" tint="0.249977111117893"/>
      </top>
      <bottom/>
      <diagonal/>
    </border>
    <border>
      <left/>
      <right style="medium">
        <color theme="1" tint="0.249977111117893"/>
      </right>
      <top style="medium">
        <color theme="1" tint="0.249977111117893"/>
      </top>
      <bottom/>
      <diagonal/>
    </border>
    <border>
      <left style="medium">
        <color theme="1" tint="0.249977111117893"/>
      </left>
      <right/>
      <top/>
      <bottom/>
      <diagonal/>
    </border>
    <border>
      <left style="medium">
        <color theme="1" tint="0.249977111117893"/>
      </left>
      <right/>
      <top/>
      <bottom style="medium">
        <color theme="1" tint="0.249977111117893"/>
      </bottom>
      <diagonal/>
    </border>
    <border>
      <left/>
      <right/>
      <top/>
      <bottom style="medium">
        <color theme="1" tint="0.249977111117893"/>
      </bottom>
      <diagonal/>
    </border>
    <border>
      <left/>
      <right style="medium">
        <color theme="1" tint="0.249977111117893"/>
      </right>
      <top/>
      <bottom style="medium">
        <color theme="1" tint="0.249977111117893"/>
      </bottom>
      <diagonal/>
    </border>
    <border>
      <left/>
      <right style="medium">
        <color theme="1" tint="0.249977111117893"/>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medium">
        <color theme="0"/>
      </top>
      <bottom style="medium">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theme="1" tint="0.249977111117893"/>
      </left>
      <right/>
      <top style="medium">
        <color indexed="64"/>
      </top>
      <bottom/>
      <diagonal/>
    </border>
    <border>
      <left/>
      <right style="medium">
        <color theme="1" tint="0.249977111117893"/>
      </right>
      <top style="medium">
        <color indexed="64"/>
      </top>
      <bottom/>
      <diagonal/>
    </border>
    <border>
      <left style="medium">
        <color theme="1" tint="0.249977111117893"/>
      </left>
      <right/>
      <top/>
      <bottom style="medium">
        <color indexed="64"/>
      </bottom>
      <diagonal/>
    </border>
    <border>
      <left/>
      <right style="medium">
        <color theme="1" tint="0.249977111117893"/>
      </right>
      <top/>
      <bottom style="medium">
        <color indexed="64"/>
      </bottom>
      <diagonal/>
    </border>
    <border>
      <left style="medium">
        <color theme="1"/>
      </left>
      <right/>
      <top style="medium">
        <color theme="1"/>
      </top>
      <bottom/>
      <diagonal/>
    </border>
    <border>
      <left/>
      <right/>
      <top style="medium">
        <color theme="1"/>
      </top>
      <bottom/>
      <diagonal/>
    </border>
    <border>
      <left style="medium">
        <color theme="1"/>
      </left>
      <right/>
      <top/>
      <bottom/>
      <diagonal/>
    </border>
    <border>
      <left/>
      <right/>
      <top style="thin">
        <color theme="3"/>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thick">
        <color theme="6" tint="-0.499984740745262"/>
      </bottom>
      <diagonal/>
    </border>
    <border>
      <left/>
      <right style="medium">
        <color theme="1"/>
      </right>
      <top style="medium">
        <color theme="1"/>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top/>
      <bottom style="thin">
        <color theme="0"/>
      </bottom>
      <diagonal/>
    </border>
  </borders>
  <cellStyleXfs count="47">
    <xf numFmtId="0" fontId="0" fillId="0" borderId="0"/>
    <xf numFmtId="0" fontId="17" fillId="0" borderId="0"/>
    <xf numFmtId="0" fontId="20" fillId="0" borderId="0"/>
    <xf numFmtId="0" fontId="21" fillId="0" borderId="0"/>
    <xf numFmtId="0" fontId="20" fillId="0" borderId="0"/>
    <xf numFmtId="0" fontId="3" fillId="0" borderId="0"/>
    <xf numFmtId="0" fontId="37" fillId="19" borderId="39" applyNumberFormat="0" applyFont="0" applyBorder="0" applyAlignment="0" applyProtection="0">
      <alignment horizontal="center" vertical="center"/>
    </xf>
    <xf numFmtId="164" fontId="21" fillId="0" borderId="0" applyFont="0" applyFill="0" applyBorder="0" applyAlignment="0" applyProtection="0"/>
    <xf numFmtId="0" fontId="38" fillId="0" borderId="0">
      <alignment horizontal="left"/>
    </xf>
    <xf numFmtId="165" fontId="21" fillId="0" borderId="0" applyFont="0" applyFill="0" applyBorder="0" applyAlignment="0" applyProtection="0"/>
    <xf numFmtId="0" fontId="39" fillId="0" borderId="0" applyNumberFormat="0" applyFill="0" applyBorder="0" applyAlignment="0" applyProtection="0">
      <alignment vertical="top"/>
      <protection locked="0"/>
    </xf>
    <xf numFmtId="0" fontId="21" fillId="0" borderId="40" applyBorder="0"/>
    <xf numFmtId="0" fontId="40" fillId="0" borderId="0" applyNumberFormat="0" applyFill="0" applyBorder="0" applyAlignment="0" applyProtection="0">
      <alignment vertical="top"/>
      <protection locked="0"/>
    </xf>
    <xf numFmtId="166" fontId="21" fillId="0" borderId="0">
      <protection hidden="1"/>
    </xf>
    <xf numFmtId="167" fontId="21" fillId="0" borderId="0">
      <protection hidden="1"/>
    </xf>
    <xf numFmtId="168" fontId="21" fillId="0" borderId="0"/>
    <xf numFmtId="169" fontId="21" fillId="0" borderId="0"/>
    <xf numFmtId="170" fontId="36" fillId="0" borderId="0"/>
    <xf numFmtId="41" fontId="21" fillId="0" borderId="0" applyNumberFormat="0" applyFont="0" applyFill="0" applyBorder="0" applyAlignment="0"/>
    <xf numFmtId="0" fontId="21" fillId="20" borderId="0">
      <alignment horizontal="left"/>
    </xf>
    <xf numFmtId="0" fontId="36" fillId="20" borderId="0">
      <alignment horizontal="left"/>
    </xf>
    <xf numFmtId="170" fontId="41" fillId="0" borderId="41">
      <protection locked="0"/>
    </xf>
    <xf numFmtId="49" fontId="41" fillId="0" borderId="38">
      <alignment vertical="top"/>
      <protection locked="0"/>
    </xf>
    <xf numFmtId="170" fontId="41" fillId="0" borderId="38">
      <protection locked="0"/>
    </xf>
    <xf numFmtId="171" fontId="21" fillId="0" borderId="38">
      <protection locked="0"/>
    </xf>
    <xf numFmtId="49" fontId="41" fillId="0" borderId="41" applyFill="0" applyAlignment="0">
      <alignment horizontal="left"/>
      <protection locked="0"/>
    </xf>
    <xf numFmtId="0" fontId="2" fillId="0" borderId="0"/>
    <xf numFmtId="0" fontId="21" fillId="0" borderId="0"/>
    <xf numFmtId="0" fontId="2" fillId="0" borderId="0"/>
    <xf numFmtId="0" fontId="2" fillId="0" borderId="0"/>
    <xf numFmtId="42" fontId="21" fillId="0" borderId="0" applyFont="0" applyFill="0" applyBorder="0" applyAlignment="0" applyProtection="0"/>
    <xf numFmtId="0" fontId="2" fillId="0" borderId="0"/>
    <xf numFmtId="0" fontId="2" fillId="0" borderId="0"/>
    <xf numFmtId="0" fontId="2" fillId="0" borderId="0"/>
    <xf numFmtId="0" fontId="7" fillId="0" borderId="0"/>
    <xf numFmtId="0" fontId="2" fillId="0" borderId="0"/>
    <xf numFmtId="42" fontId="2" fillId="0" borderId="0" applyFont="0" applyFill="0" applyBorder="0" applyAlignment="0" applyProtection="0"/>
    <xf numFmtId="0" fontId="48" fillId="0" borderId="0">
      <alignment horizontal="left" vertical="center" wrapText="1" indent="2"/>
    </xf>
    <xf numFmtId="0" fontId="49" fillId="0" borderId="56" applyNumberFormat="0" applyFill="0" applyProtection="0">
      <alignment vertical="center"/>
    </xf>
    <xf numFmtId="0" fontId="50" fillId="0" borderId="0" applyNumberFormat="0" applyFill="0" applyBorder="0" applyAlignment="0" applyProtection="0"/>
    <xf numFmtId="0" fontId="51" fillId="0" borderId="0" applyNumberFormat="0" applyFill="0" applyBorder="0" applyProtection="0">
      <alignment horizontal="left" vertical="center" indent="2"/>
    </xf>
    <xf numFmtId="0" fontId="20" fillId="0" borderId="0"/>
    <xf numFmtId="0" fontId="4" fillId="0" borderId="0"/>
    <xf numFmtId="0" fontId="4" fillId="0" borderId="0"/>
    <xf numFmtId="0" fontId="1" fillId="0" borderId="0"/>
    <xf numFmtId="0" fontId="1" fillId="0" borderId="0"/>
    <xf numFmtId="0" fontId="20" fillId="0" borderId="0"/>
  </cellStyleXfs>
  <cellXfs count="229">
    <xf numFmtId="0" fontId="0" fillId="0" borderId="0" xfId="0"/>
    <xf numFmtId="0" fontId="0" fillId="2" borderId="0" xfId="0" applyFill="1" applyAlignment="1">
      <alignment vertical="center"/>
    </xf>
    <xf numFmtId="0" fontId="0" fillId="2" borderId="0" xfId="0" applyFill="1" applyAlignment="1">
      <alignment vertical="center" wrapText="1"/>
    </xf>
    <xf numFmtId="0" fontId="8" fillId="2" borderId="0" xfId="0" applyFont="1" applyFill="1" applyAlignment="1">
      <alignment horizontal="center" vertical="center" wrapText="1"/>
    </xf>
    <xf numFmtId="0" fontId="0" fillId="4" borderId="3" xfId="0" applyFill="1" applyBorder="1" applyAlignment="1">
      <alignment vertical="center"/>
    </xf>
    <xf numFmtId="0" fontId="0" fillId="4" borderId="0" xfId="0" applyFill="1" applyAlignment="1">
      <alignment vertical="center"/>
    </xf>
    <xf numFmtId="0" fontId="0" fillId="4" borderId="4" xfId="0" applyFill="1" applyBorder="1" applyAlignment="1">
      <alignment vertical="center"/>
    </xf>
    <xf numFmtId="0" fontId="0" fillId="4" borderId="5" xfId="0" applyFill="1" applyBorder="1" applyAlignment="1">
      <alignment vertical="center"/>
    </xf>
    <xf numFmtId="0" fontId="0" fillId="4" borderId="6" xfId="0" applyFill="1" applyBorder="1" applyAlignment="1">
      <alignment vertical="center"/>
    </xf>
    <xf numFmtId="0" fontId="0" fillId="4" borderId="7" xfId="0" applyFill="1" applyBorder="1" applyAlignment="1">
      <alignment vertical="center"/>
    </xf>
    <xf numFmtId="0" fontId="0" fillId="3" borderId="3" xfId="0" applyFill="1" applyBorder="1" applyAlignment="1">
      <alignment vertical="center" wrapText="1"/>
    </xf>
    <xf numFmtId="0" fontId="0" fillId="3" borderId="0" xfId="0" applyFill="1" applyAlignment="1">
      <alignment vertical="center" wrapText="1"/>
    </xf>
    <xf numFmtId="0" fontId="0" fillId="3" borderId="4" xfId="0" applyFill="1" applyBorder="1" applyAlignment="1">
      <alignment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3" borderId="5" xfId="0" applyFill="1" applyBorder="1" applyAlignment="1">
      <alignment vertical="center" wrapText="1"/>
    </xf>
    <xf numFmtId="0" fontId="0" fillId="3" borderId="6" xfId="0" applyFill="1" applyBorder="1" applyAlignment="1">
      <alignment vertical="center" wrapText="1"/>
    </xf>
    <xf numFmtId="0" fontId="9" fillId="3" borderId="6" xfId="0" applyFont="1" applyFill="1" applyBorder="1" applyAlignment="1">
      <alignment vertical="center" wrapText="1"/>
    </xf>
    <xf numFmtId="0" fontId="0" fillId="3" borderId="7" xfId="0" applyFill="1" applyBorder="1" applyAlignment="1">
      <alignment vertical="center" wrapText="1"/>
    </xf>
    <xf numFmtId="0" fontId="0" fillId="6" borderId="0" xfId="0" applyFill="1" applyAlignment="1">
      <alignment vertical="center"/>
    </xf>
    <xf numFmtId="0" fontId="0" fillId="7" borderId="0" xfId="0" applyFill="1"/>
    <xf numFmtId="0" fontId="5" fillId="9" borderId="17" xfId="0" applyFont="1" applyFill="1" applyBorder="1" applyAlignment="1">
      <alignment horizontal="center" vertical="center" wrapText="1"/>
    </xf>
    <xf numFmtId="0" fontId="5" fillId="9" borderId="17" xfId="0" applyFont="1" applyFill="1" applyBorder="1" applyAlignment="1">
      <alignment vertical="center" wrapText="1"/>
    </xf>
    <xf numFmtId="0" fontId="9" fillId="9" borderId="17" xfId="0" applyFont="1" applyFill="1" applyBorder="1" applyAlignment="1">
      <alignment vertical="center" wrapText="1"/>
    </xf>
    <xf numFmtId="15" fontId="5" fillId="9" borderId="17" xfId="0" applyNumberFormat="1" applyFont="1" applyFill="1" applyBorder="1" applyAlignment="1">
      <alignment horizontal="center" vertical="center" wrapText="1"/>
    </xf>
    <xf numFmtId="0" fontId="5" fillId="9" borderId="17" xfId="0" applyFont="1" applyFill="1" applyBorder="1" applyAlignment="1">
      <alignment horizontal="left" vertical="center" wrapText="1"/>
    </xf>
    <xf numFmtId="0" fontId="9" fillId="9" borderId="17" xfId="0" applyFont="1" applyFill="1" applyBorder="1" applyAlignment="1">
      <alignment horizontal="center" vertical="center" wrapText="1"/>
    </xf>
    <xf numFmtId="0" fontId="6" fillId="6" borderId="9" xfId="0" applyFont="1" applyFill="1" applyBorder="1" applyAlignment="1">
      <alignment vertical="center"/>
    </xf>
    <xf numFmtId="0" fontId="0" fillId="6" borderId="10" xfId="0" applyFill="1" applyBorder="1" applyAlignment="1">
      <alignment vertical="center"/>
    </xf>
    <xf numFmtId="0" fontId="0" fillId="6" borderId="11" xfId="0" applyFill="1" applyBorder="1" applyAlignment="1">
      <alignment vertical="center"/>
    </xf>
    <xf numFmtId="0" fontId="0" fillId="6" borderId="12" xfId="0" applyFill="1" applyBorder="1" applyAlignment="1">
      <alignment vertical="center"/>
    </xf>
    <xf numFmtId="0" fontId="0" fillId="6" borderId="16" xfId="0" applyFill="1" applyBorder="1" applyAlignment="1">
      <alignment vertical="center"/>
    </xf>
    <xf numFmtId="0" fontId="0" fillId="6" borderId="13" xfId="0" applyFill="1" applyBorder="1" applyAlignment="1">
      <alignment vertical="center"/>
    </xf>
    <xf numFmtId="0" fontId="0" fillId="6" borderId="14" xfId="0" applyFill="1" applyBorder="1" applyAlignment="1">
      <alignment vertical="center"/>
    </xf>
    <xf numFmtId="0" fontId="0" fillId="6" borderId="15" xfId="0" applyFill="1" applyBorder="1" applyAlignment="1">
      <alignment vertical="center"/>
    </xf>
    <xf numFmtId="0" fontId="0" fillId="6" borderId="9" xfId="0" applyFill="1" applyBorder="1" applyAlignment="1">
      <alignment vertical="center"/>
    </xf>
    <xf numFmtId="0" fontId="16" fillId="11" borderId="18" xfId="0" applyFont="1" applyFill="1" applyBorder="1" applyAlignment="1">
      <alignment horizontal="left" vertical="center" wrapText="1"/>
    </xf>
    <xf numFmtId="0" fontId="19" fillId="10" borderId="19" xfId="0" applyFont="1" applyFill="1" applyBorder="1" applyAlignment="1">
      <alignment horizontal="center" vertical="center" wrapText="1"/>
    </xf>
    <xf numFmtId="0" fontId="22" fillId="17" borderId="0" xfId="4" applyFont="1" applyFill="1"/>
    <xf numFmtId="0" fontId="23" fillId="17" borderId="0" xfId="4" applyFont="1" applyFill="1"/>
    <xf numFmtId="0" fontId="22" fillId="0" borderId="28" xfId="4" applyFont="1" applyBorder="1"/>
    <xf numFmtId="0" fontId="24" fillId="0" borderId="29" xfId="4" applyFont="1" applyBorder="1" applyAlignment="1">
      <alignment vertical="center" wrapText="1"/>
    </xf>
    <xf numFmtId="0" fontId="25" fillId="0" borderId="29" xfId="4" applyFont="1" applyBorder="1" applyAlignment="1">
      <alignment vertical="center" wrapText="1"/>
    </xf>
    <xf numFmtId="0" fontId="22" fillId="0" borderId="29" xfId="4" applyFont="1" applyBorder="1"/>
    <xf numFmtId="0" fontId="22" fillId="0" borderId="30" xfId="4" applyFont="1" applyBorder="1"/>
    <xf numFmtId="0" fontId="26" fillId="0" borderId="30" xfId="4" applyFont="1" applyBorder="1" applyAlignment="1">
      <alignment vertical="center"/>
    </xf>
    <xf numFmtId="0" fontId="26" fillId="0" borderId="31" xfId="4" applyFont="1" applyBorder="1" applyAlignment="1">
      <alignment vertical="center"/>
    </xf>
    <xf numFmtId="0" fontId="27" fillId="0" borderId="31" xfId="4" applyFont="1" applyBorder="1" applyAlignment="1">
      <alignment vertical="center"/>
    </xf>
    <xf numFmtId="0" fontId="26" fillId="0" borderId="0" xfId="4" applyFont="1" applyAlignment="1">
      <alignment vertical="center"/>
    </xf>
    <xf numFmtId="0" fontId="28" fillId="0" borderId="0" xfId="5" applyFont="1" applyAlignment="1">
      <alignment vertical="center"/>
    </xf>
    <xf numFmtId="0" fontId="27" fillId="0" borderId="0" xfId="4" applyFont="1" applyAlignment="1">
      <alignment vertical="center"/>
    </xf>
    <xf numFmtId="0" fontId="22" fillId="0" borderId="0" xfId="4" applyFont="1"/>
    <xf numFmtId="0" fontId="24" fillId="0" borderId="0" xfId="4" applyFont="1" applyAlignment="1">
      <alignment horizontal="center" vertical="center" wrapText="1"/>
    </xf>
    <xf numFmtId="0" fontId="30" fillId="0" borderId="0" xfId="5" applyFont="1"/>
    <xf numFmtId="0" fontId="3" fillId="0" borderId="0" xfId="5"/>
    <xf numFmtId="0" fontId="31" fillId="0" borderId="0" xfId="5" applyFont="1" applyAlignment="1">
      <alignment horizontal="justify" vertical="center"/>
    </xf>
    <xf numFmtId="0" fontId="32" fillId="0" borderId="0" xfId="0" applyFont="1"/>
    <xf numFmtId="0" fontId="34" fillId="0" borderId="0" xfId="0" applyFont="1"/>
    <xf numFmtId="0" fontId="2" fillId="0" borderId="55" xfId="26" applyBorder="1" applyAlignment="1">
      <alignment vertical="top" wrapText="1"/>
    </xf>
    <xf numFmtId="0" fontId="2" fillId="0" borderId="54" xfId="26" applyBorder="1" applyAlignment="1">
      <alignment vertical="top" wrapText="1"/>
    </xf>
    <xf numFmtId="0" fontId="33" fillId="0" borderId="44" xfId="26" applyFont="1" applyBorder="1" applyAlignment="1">
      <alignment horizontal="left" vertical="center" wrapText="1"/>
    </xf>
    <xf numFmtId="0" fontId="33" fillId="0" borderId="44" xfId="26" applyFont="1" applyBorder="1" applyAlignment="1">
      <alignment horizontal="justify" vertical="center"/>
    </xf>
    <xf numFmtId="0" fontId="32" fillId="0" borderId="44" xfId="26" applyFont="1" applyBorder="1" applyAlignment="1">
      <alignment horizontal="justify" vertical="center"/>
    </xf>
    <xf numFmtId="0" fontId="32" fillId="0" borderId="44" xfId="26" applyFont="1" applyBorder="1" applyAlignment="1">
      <alignment horizontal="left" vertical="center" wrapText="1"/>
    </xf>
    <xf numFmtId="0" fontId="32" fillId="0" borderId="44" xfId="26" applyFont="1" applyBorder="1" applyAlignment="1">
      <alignment horizontal="justify" vertical="center" wrapText="1"/>
    </xf>
    <xf numFmtId="0" fontId="2" fillId="0" borderId="0" xfId="26" applyAlignment="1">
      <alignment wrapText="1"/>
    </xf>
    <xf numFmtId="0" fontId="2" fillId="0" borderId="0" xfId="26" applyAlignment="1">
      <alignment horizontal="left" wrapText="1"/>
    </xf>
    <xf numFmtId="0" fontId="2" fillId="0" borderId="0" xfId="26"/>
    <xf numFmtId="0" fontId="35" fillId="0" borderId="52" xfId="26" applyFont="1" applyBorder="1" applyAlignment="1">
      <alignment horizontal="justify" vertical="center" wrapText="1"/>
    </xf>
    <xf numFmtId="0" fontId="33" fillId="0" borderId="49" xfId="26" applyFont="1" applyBorder="1" applyAlignment="1">
      <alignment horizontal="justify" vertical="center" wrapText="1"/>
    </xf>
    <xf numFmtId="0" fontId="32" fillId="0" borderId="52" xfId="26" applyFont="1" applyBorder="1" applyAlignment="1">
      <alignment horizontal="justify" vertical="center" wrapText="1"/>
    </xf>
    <xf numFmtId="0" fontId="32" fillId="0" borderId="53" xfId="26" applyFont="1" applyBorder="1" applyAlignment="1">
      <alignment horizontal="justify" vertical="center" wrapText="1"/>
    </xf>
    <xf numFmtId="0" fontId="42" fillId="18" borderId="45" xfId="26" applyFont="1" applyFill="1" applyBorder="1" applyAlignment="1">
      <alignment vertical="center" wrapText="1"/>
    </xf>
    <xf numFmtId="0" fontId="42" fillId="18" borderId="45" xfId="26" applyFont="1" applyFill="1" applyBorder="1" applyAlignment="1">
      <alignment horizontal="left" vertical="center" wrapText="1"/>
    </xf>
    <xf numFmtId="0" fontId="42" fillId="18" borderId="42" xfId="26" applyFont="1" applyFill="1" applyBorder="1" applyAlignment="1">
      <alignment vertical="center" wrapText="1"/>
    </xf>
    <xf numFmtId="0" fontId="35" fillId="0" borderId="55" xfId="26" applyFont="1" applyBorder="1" applyAlignment="1">
      <alignment horizontal="justify" vertical="center" wrapText="1"/>
    </xf>
    <xf numFmtId="0" fontId="33" fillId="0" borderId="50" xfId="26" applyFont="1" applyBorder="1" applyAlignment="1">
      <alignment horizontal="justify" vertical="center" wrapText="1"/>
    </xf>
    <xf numFmtId="0" fontId="32" fillId="0" borderId="55" xfId="26" applyFont="1" applyBorder="1" applyAlignment="1">
      <alignment horizontal="justify" vertical="center" wrapText="1"/>
    </xf>
    <xf numFmtId="0" fontId="53" fillId="25" borderId="0" xfId="0" applyFont="1" applyFill="1"/>
    <xf numFmtId="0" fontId="54" fillId="25" borderId="0" xfId="0" applyFont="1" applyFill="1"/>
    <xf numFmtId="0" fontId="53" fillId="0" borderId="0" xfId="0" applyFont="1"/>
    <xf numFmtId="0" fontId="30" fillId="0" borderId="0" xfId="0" applyFont="1" applyAlignment="1">
      <alignment horizontal="justify" vertical="center"/>
    </xf>
    <xf numFmtId="0" fontId="32" fillId="0" borderId="44" xfId="26" applyFont="1" applyBorder="1" applyAlignment="1">
      <alignment horizontal="center" vertical="center"/>
    </xf>
    <xf numFmtId="0" fontId="32" fillId="0" borderId="0" xfId="0" applyFont="1" applyAlignment="1">
      <alignment horizontal="center"/>
    </xf>
    <xf numFmtId="0" fontId="58" fillId="0" borderId="0" xfId="0" applyFont="1" applyAlignment="1">
      <alignment horizontal="center"/>
    </xf>
    <xf numFmtId="0" fontId="33" fillId="0" borderId="0" xfId="0" applyFont="1" applyAlignment="1">
      <alignment horizontal="right"/>
    </xf>
    <xf numFmtId="0" fontId="33" fillId="0" borderId="0" xfId="0" applyFont="1" applyAlignment="1">
      <alignment horizontal="center"/>
    </xf>
    <xf numFmtId="0" fontId="60" fillId="17" borderId="0" xfId="41" applyFont="1" applyFill="1"/>
    <xf numFmtId="0" fontId="61" fillId="8" borderId="8" xfId="41" applyFont="1" applyFill="1" applyBorder="1"/>
    <xf numFmtId="0" fontId="61" fillId="8" borderId="1" xfId="41" applyFont="1" applyFill="1" applyBorder="1"/>
    <xf numFmtId="0" fontId="61" fillId="8" borderId="2" xfId="41" applyFont="1" applyFill="1" applyBorder="1"/>
    <xf numFmtId="0" fontId="61" fillId="8" borderId="3" xfId="41" applyFont="1" applyFill="1" applyBorder="1"/>
    <xf numFmtId="0" fontId="61" fillId="8" borderId="0" xfId="41" applyFont="1" applyFill="1"/>
    <xf numFmtId="0" fontId="61" fillId="8" borderId="4" xfId="41" applyFont="1" applyFill="1" applyBorder="1"/>
    <xf numFmtId="0" fontId="63" fillId="15" borderId="3" xfId="41" applyFont="1" applyFill="1" applyBorder="1"/>
    <xf numFmtId="0" fontId="64" fillId="15" borderId="0" xfId="41" applyFont="1" applyFill="1" applyAlignment="1">
      <alignment vertical="center" wrapText="1"/>
    </xf>
    <xf numFmtId="0" fontId="64" fillId="15" borderId="0" xfId="41" applyFont="1" applyFill="1" applyAlignment="1">
      <alignment vertical="top" wrapText="1"/>
    </xf>
    <xf numFmtId="0" fontId="63" fillId="15" borderId="4" xfId="41" applyFont="1" applyFill="1" applyBorder="1"/>
    <xf numFmtId="0" fontId="63" fillId="15" borderId="5" xfId="41" applyFont="1" applyFill="1" applyBorder="1"/>
    <xf numFmtId="0" fontId="64" fillId="15" borderId="6" xfId="41" applyFont="1" applyFill="1" applyBorder="1" applyAlignment="1">
      <alignment vertical="center" wrapText="1"/>
    </xf>
    <xf numFmtId="0" fontId="64" fillId="15" borderId="6" xfId="41" applyFont="1" applyFill="1" applyBorder="1" applyAlignment="1">
      <alignment vertical="top" wrapText="1"/>
    </xf>
    <xf numFmtId="0" fontId="63" fillId="15" borderId="7" xfId="41" applyFont="1" applyFill="1" applyBorder="1"/>
    <xf numFmtId="0" fontId="1" fillId="0" borderId="0" xfId="44"/>
    <xf numFmtId="0" fontId="1" fillId="0" borderId="3" xfId="44" applyBorder="1"/>
    <xf numFmtId="0" fontId="1" fillId="0" borderId="4" xfId="44" applyBorder="1"/>
    <xf numFmtId="0" fontId="1" fillId="0" borderId="5" xfId="44" applyBorder="1"/>
    <xf numFmtId="0" fontId="1" fillId="0" borderId="6" xfId="44" applyBorder="1"/>
    <xf numFmtId="0" fontId="1" fillId="0" borderId="7" xfId="44" applyBorder="1"/>
    <xf numFmtId="0" fontId="52" fillId="15" borderId="0" xfId="0" applyFont="1" applyFill="1"/>
    <xf numFmtId="0" fontId="52" fillId="0" borderId="0" xfId="0" applyFont="1"/>
    <xf numFmtId="0" fontId="67" fillId="5" borderId="0" xfId="46" applyFont="1" applyFill="1"/>
    <xf numFmtId="0" fontId="67" fillId="8" borderId="28" xfId="46" applyFont="1" applyFill="1" applyBorder="1" applyAlignment="1">
      <alignment vertical="center"/>
    </xf>
    <xf numFmtId="0" fontId="67" fillId="8" borderId="29" xfId="46" applyFont="1" applyFill="1" applyBorder="1" applyAlignment="1">
      <alignment horizontal="center" vertical="center"/>
    </xf>
    <xf numFmtId="0" fontId="67" fillId="8" borderId="29" xfId="46" applyFont="1" applyFill="1" applyBorder="1" applyAlignment="1">
      <alignment vertical="center"/>
    </xf>
    <xf numFmtId="0" fontId="67" fillId="8" borderId="57" xfId="46" applyFont="1" applyFill="1" applyBorder="1" applyAlignment="1">
      <alignment vertical="center"/>
    </xf>
    <xf numFmtId="0" fontId="67" fillId="5" borderId="0" xfId="46" applyFont="1" applyFill="1" applyAlignment="1">
      <alignment vertical="center"/>
    </xf>
    <xf numFmtId="0" fontId="67" fillId="8" borderId="30" xfId="46" applyFont="1" applyFill="1" applyBorder="1" applyAlignment="1">
      <alignment vertical="center"/>
    </xf>
    <xf numFmtId="0" fontId="67" fillId="8" borderId="0" xfId="46" applyFont="1" applyFill="1" applyAlignment="1">
      <alignment horizontal="center" vertical="center"/>
    </xf>
    <xf numFmtId="0" fontId="67" fillId="8" borderId="0" xfId="46" applyFont="1" applyFill="1" applyAlignment="1">
      <alignment vertical="center"/>
    </xf>
    <xf numFmtId="0" fontId="67" fillId="8" borderId="58" xfId="46" applyFont="1" applyFill="1" applyBorder="1" applyAlignment="1">
      <alignment vertical="center"/>
    </xf>
    <xf numFmtId="0" fontId="68" fillId="8" borderId="0" xfId="46" applyFont="1" applyFill="1" applyAlignment="1">
      <alignment horizontal="center" vertical="center" wrapText="1"/>
    </xf>
    <xf numFmtId="0" fontId="67" fillId="8" borderId="30" xfId="46" applyFont="1" applyFill="1" applyBorder="1"/>
    <xf numFmtId="0" fontId="69" fillId="8" borderId="0" xfId="46" applyFont="1" applyFill="1" applyAlignment="1">
      <alignment horizontal="center" vertical="center"/>
    </xf>
    <xf numFmtId="0" fontId="67" fillId="8" borderId="58" xfId="46" applyFont="1" applyFill="1" applyBorder="1"/>
    <xf numFmtId="0" fontId="67" fillId="8" borderId="0" xfId="46" applyFont="1" applyFill="1"/>
    <xf numFmtId="0" fontId="70" fillId="8" borderId="0" xfId="46" applyFont="1" applyFill="1"/>
    <xf numFmtId="0" fontId="70" fillId="8" borderId="0" xfId="46" applyFont="1" applyFill="1" applyAlignment="1">
      <alignment horizontal="center"/>
    </xf>
    <xf numFmtId="0" fontId="67" fillId="8" borderId="0" xfId="46" applyFont="1" applyFill="1" applyAlignment="1">
      <alignment horizontal="center"/>
    </xf>
    <xf numFmtId="0" fontId="67" fillId="8" borderId="59" xfId="46" applyFont="1" applyFill="1" applyBorder="1"/>
    <xf numFmtId="0" fontId="67" fillId="8" borderId="60" xfId="46" applyFont="1" applyFill="1" applyBorder="1"/>
    <xf numFmtId="0" fontId="67" fillId="8" borderId="61" xfId="46" applyFont="1" applyFill="1" applyBorder="1"/>
    <xf numFmtId="0" fontId="19" fillId="16" borderId="17"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56" fillId="4" borderId="0" xfId="0" applyFont="1" applyFill="1" applyAlignment="1">
      <alignment horizontal="center" vertical="center" wrapText="1"/>
    </xf>
    <xf numFmtId="0" fontId="56" fillId="4" borderId="4" xfId="0" applyFont="1" applyFill="1" applyBorder="1" applyAlignment="1">
      <alignment horizontal="center" vertical="center" wrapText="1"/>
    </xf>
    <xf numFmtId="0" fontId="15" fillId="6" borderId="3" xfId="0" applyFont="1" applyFill="1" applyBorder="1"/>
    <xf numFmtId="0" fontId="15" fillId="6" borderId="4" xfId="0" applyFont="1" applyFill="1" applyBorder="1"/>
    <xf numFmtId="0" fontId="13" fillId="6" borderId="3" xfId="0" applyFont="1" applyFill="1" applyBorder="1"/>
    <xf numFmtId="0" fontId="71" fillId="12" borderId="17" xfId="0" applyFont="1" applyFill="1" applyBorder="1" applyAlignment="1">
      <alignment vertical="center" wrapText="1"/>
    </xf>
    <xf numFmtId="0" fontId="13" fillId="6" borderId="4" xfId="0" applyFont="1" applyFill="1" applyBorder="1"/>
    <xf numFmtId="0" fontId="15" fillId="6" borderId="5" xfId="0" applyFont="1" applyFill="1" applyBorder="1"/>
    <xf numFmtId="0" fontId="15" fillId="6" borderId="6" xfId="0" applyFont="1" applyFill="1" applyBorder="1"/>
    <xf numFmtId="0" fontId="15" fillId="6" borderId="7" xfId="0" applyFont="1" applyFill="1" applyBorder="1"/>
    <xf numFmtId="0" fontId="13" fillId="12" borderId="17" xfId="0" applyFont="1" applyFill="1" applyBorder="1" applyAlignment="1">
      <alignment vertical="center" wrapText="1"/>
    </xf>
    <xf numFmtId="0" fontId="13" fillId="12" borderId="17" xfId="0" applyFont="1" applyFill="1" applyBorder="1" applyAlignment="1">
      <alignment horizontal="left" vertical="center" wrapText="1"/>
    </xf>
    <xf numFmtId="0" fontId="19" fillId="10" borderId="19" xfId="0" applyFont="1" applyFill="1" applyBorder="1" applyAlignment="1">
      <alignment vertical="center" wrapText="1"/>
    </xf>
    <xf numFmtId="0" fontId="16" fillId="11" borderId="18" xfId="0" applyFont="1" applyFill="1" applyBorder="1" applyAlignment="1">
      <alignment vertical="center" wrapText="1"/>
    </xf>
    <xf numFmtId="0" fontId="19" fillId="16" borderId="17" xfId="0" applyFont="1" applyFill="1" applyBorder="1" applyAlignment="1">
      <alignment vertical="center" wrapText="1"/>
    </xf>
    <xf numFmtId="172" fontId="13" fillId="12" borderId="17" xfId="0" applyNumberFormat="1" applyFont="1" applyFill="1" applyBorder="1" applyAlignment="1">
      <alignment vertical="center" wrapText="1"/>
    </xf>
    <xf numFmtId="0" fontId="4" fillId="7" borderId="0" xfId="0" applyFont="1" applyFill="1"/>
    <xf numFmtId="0" fontId="16" fillId="11" borderId="18" xfId="0" applyFont="1" applyFill="1" applyBorder="1" applyAlignment="1">
      <alignment horizontal="center" vertical="center" wrapText="1"/>
    </xf>
    <xf numFmtId="0" fontId="16" fillId="21" borderId="18" xfId="0" applyFont="1" applyFill="1" applyBorder="1" applyAlignment="1">
      <alignment horizontal="center" vertical="center" wrapText="1"/>
    </xf>
    <xf numFmtId="0" fontId="16" fillId="23" borderId="18" xfId="0" applyFont="1" applyFill="1" applyBorder="1" applyAlignment="1">
      <alignment horizontal="center" vertical="center" wrapText="1"/>
    </xf>
    <xf numFmtId="0" fontId="16" fillId="24" borderId="18" xfId="0" applyFont="1" applyFill="1" applyBorder="1" applyAlignment="1">
      <alignment horizontal="center" vertical="center" wrapText="1"/>
    </xf>
    <xf numFmtId="0" fontId="4" fillId="2" borderId="0" xfId="0" applyFont="1" applyFill="1" applyAlignment="1">
      <alignment vertical="center" wrapText="1"/>
    </xf>
    <xf numFmtId="173" fontId="72" fillId="12" borderId="17" xfId="0" applyNumberFormat="1" applyFont="1" applyFill="1" applyBorder="1" applyAlignment="1">
      <alignment vertical="center" wrapText="1"/>
    </xf>
    <xf numFmtId="173" fontId="72" fillId="12" borderId="23" xfId="0" applyNumberFormat="1" applyFont="1" applyFill="1" applyBorder="1" applyAlignment="1">
      <alignment vertical="center" wrapText="1"/>
    </xf>
    <xf numFmtId="0" fontId="5" fillId="9" borderId="23" xfId="0" applyFont="1" applyFill="1" applyBorder="1" applyAlignment="1">
      <alignment horizontal="center" vertical="center" wrapText="1"/>
    </xf>
    <xf numFmtId="0" fontId="9" fillId="9" borderId="21" xfId="0" applyFont="1" applyFill="1" applyBorder="1" applyAlignment="1">
      <alignment horizontal="center" vertical="center" wrapText="1"/>
    </xf>
    <xf numFmtId="0" fontId="10" fillId="13" borderId="64" xfId="0" applyFont="1" applyFill="1" applyBorder="1" applyAlignment="1">
      <alignment horizontal="center" vertical="center" wrapText="1"/>
    </xf>
    <xf numFmtId="0" fontId="10" fillId="13" borderId="65" xfId="0" applyFont="1" applyFill="1" applyBorder="1" applyAlignment="1">
      <alignment horizontal="center" vertical="center" wrapText="1"/>
    </xf>
    <xf numFmtId="0" fontId="10" fillId="13" borderId="66" xfId="0" applyFont="1" applyFill="1" applyBorder="1" applyAlignment="1">
      <alignment horizontal="center" vertical="center" wrapText="1"/>
    </xf>
    <xf numFmtId="0" fontId="10" fillId="13" borderId="67" xfId="0" applyFont="1" applyFill="1" applyBorder="1" applyAlignment="1">
      <alignment horizontal="center" vertical="center" wrapText="1"/>
    </xf>
    <xf numFmtId="0" fontId="18" fillId="13" borderId="65" xfId="0" applyFont="1" applyFill="1" applyBorder="1" applyAlignment="1">
      <alignment horizontal="center" vertical="center" wrapText="1"/>
    </xf>
    <xf numFmtId="0" fontId="18" fillId="13" borderId="66" xfId="0" applyFont="1" applyFill="1" applyBorder="1" applyAlignment="1">
      <alignment horizontal="center" vertical="center" wrapText="1"/>
    </xf>
    <xf numFmtId="0" fontId="5" fillId="9" borderId="63"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9" borderId="20" xfId="0" applyFont="1" applyFill="1" applyBorder="1" applyAlignment="1">
      <alignment vertical="center" wrapText="1"/>
    </xf>
    <xf numFmtId="0" fontId="9" fillId="9" borderId="20" xfId="0" applyFont="1" applyFill="1" applyBorder="1" applyAlignment="1">
      <alignment vertical="center" wrapText="1"/>
    </xf>
    <xf numFmtId="15" fontId="5" fillId="9" borderId="20" xfId="0" applyNumberFormat="1" applyFont="1" applyFill="1" applyBorder="1" applyAlignment="1">
      <alignment horizontal="center" vertical="center" wrapText="1"/>
    </xf>
    <xf numFmtId="0" fontId="5" fillId="9" borderId="20" xfId="0" applyFont="1" applyFill="1" applyBorder="1" applyAlignment="1">
      <alignment horizontal="left" vertical="center" wrapText="1"/>
    </xf>
    <xf numFmtId="0" fontId="9" fillId="9" borderId="62" xfId="0" applyFont="1" applyFill="1" applyBorder="1" applyAlignment="1">
      <alignment horizontal="center" vertical="center" wrapText="1"/>
    </xf>
    <xf numFmtId="0" fontId="62" fillId="8" borderId="0" xfId="41" applyFont="1" applyFill="1" applyAlignment="1">
      <alignment horizontal="center" vertical="center" wrapText="1"/>
    </xf>
    <xf numFmtId="0" fontId="68" fillId="8" borderId="29" xfId="46" applyFont="1" applyFill="1" applyBorder="1" applyAlignment="1">
      <alignment horizontal="center" vertical="center" wrapText="1"/>
    </xf>
    <xf numFmtId="0" fontId="68" fillId="8" borderId="0" xfId="46" applyFont="1" applyFill="1" applyAlignment="1">
      <alignment horizontal="center" vertical="center" wrapText="1"/>
    </xf>
    <xf numFmtId="0" fontId="69" fillId="8" borderId="0" xfId="46" applyFont="1" applyFill="1" applyAlignment="1">
      <alignment horizontal="center" vertical="center"/>
    </xf>
    <xf numFmtId="0" fontId="11" fillId="14" borderId="8" xfId="0" applyFont="1" applyFill="1" applyBorder="1" applyAlignment="1">
      <alignment horizontal="center" vertical="center"/>
    </xf>
    <xf numFmtId="0" fontId="12" fillId="14" borderId="1" xfId="0" applyFont="1" applyFill="1" applyBorder="1" applyAlignment="1">
      <alignment horizontal="center" vertical="center"/>
    </xf>
    <xf numFmtId="0" fontId="12" fillId="14" borderId="2" xfId="0" applyFont="1" applyFill="1" applyBorder="1" applyAlignment="1">
      <alignment horizontal="center" vertical="center"/>
    </xf>
    <xf numFmtId="0" fontId="55" fillId="6" borderId="0" xfId="0" applyFont="1" applyFill="1" applyAlignment="1">
      <alignment horizontal="center" vertical="center" wrapText="1"/>
    </xf>
    <xf numFmtId="0" fontId="4" fillId="4" borderId="0" xfId="0" applyFont="1" applyFill="1" applyAlignment="1">
      <alignment horizontal="center" vertical="center" wrapText="1"/>
    </xf>
    <xf numFmtId="0" fontId="0" fillId="4" borderId="0" xfId="0" applyFill="1" applyAlignment="1">
      <alignment horizontal="center" vertical="center" wrapText="1"/>
    </xf>
    <xf numFmtId="0" fontId="55" fillId="6" borderId="24" xfId="0" applyFont="1" applyFill="1" applyBorder="1" applyAlignment="1">
      <alignment horizontal="center" vertical="center" wrapText="1"/>
    </xf>
    <xf numFmtId="0" fontId="55" fillId="6" borderId="1" xfId="0" applyFont="1" applyFill="1" applyBorder="1" applyAlignment="1">
      <alignment horizontal="center" vertical="center" wrapText="1"/>
    </xf>
    <xf numFmtId="0" fontId="55" fillId="6" borderId="25" xfId="0" applyFont="1" applyFill="1" applyBorder="1" applyAlignment="1">
      <alignment horizontal="center" vertical="center" wrapText="1"/>
    </xf>
    <xf numFmtId="0" fontId="55" fillId="6" borderId="12" xfId="0" applyFont="1" applyFill="1" applyBorder="1" applyAlignment="1">
      <alignment horizontal="center" vertical="center" wrapText="1"/>
    </xf>
    <xf numFmtId="0" fontId="55" fillId="6" borderId="16" xfId="0" applyFont="1" applyFill="1" applyBorder="1" applyAlignment="1">
      <alignment horizontal="center" vertical="center" wrapText="1"/>
    </xf>
    <xf numFmtId="0" fontId="55" fillId="6" borderId="26" xfId="0" applyFont="1" applyFill="1" applyBorder="1" applyAlignment="1">
      <alignment horizontal="center" vertical="center" wrapText="1"/>
    </xf>
    <xf numFmtId="0" fontId="55" fillId="6" borderId="6" xfId="0" applyFont="1" applyFill="1" applyBorder="1" applyAlignment="1">
      <alignment horizontal="center" vertical="center" wrapText="1"/>
    </xf>
    <xf numFmtId="0" fontId="55" fillId="6" borderId="27" xfId="0" applyFont="1" applyFill="1" applyBorder="1" applyAlignment="1">
      <alignment horizontal="center" vertical="center" wrapText="1"/>
    </xf>
    <xf numFmtId="0" fontId="0" fillId="7" borderId="0" xfId="0" applyFill="1" applyAlignment="1">
      <alignment horizontal="center"/>
    </xf>
    <xf numFmtId="0" fontId="14" fillId="14" borderId="8" xfId="0" applyFont="1" applyFill="1" applyBorder="1" applyAlignment="1">
      <alignment horizontal="center" vertical="center" wrapText="1"/>
    </xf>
    <xf numFmtId="0" fontId="56" fillId="14" borderId="1" xfId="0" applyFont="1" applyFill="1" applyBorder="1" applyAlignment="1">
      <alignment horizontal="center" vertical="center" wrapText="1"/>
    </xf>
    <xf numFmtId="0" fontId="56" fillId="14" borderId="2"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4" borderId="2" xfId="0" applyFont="1" applyFill="1" applyBorder="1" applyAlignment="1">
      <alignment horizontal="center" vertical="center" wrapText="1"/>
    </xf>
    <xf numFmtId="0" fontId="10" fillId="13" borderId="17" xfId="0" applyFont="1" applyFill="1" applyBorder="1" applyAlignment="1">
      <alignment horizontal="center" vertical="center" wrapText="1"/>
    </xf>
    <xf numFmtId="0" fontId="10" fillId="13" borderId="21" xfId="0" applyFont="1" applyFill="1" applyBorder="1" applyAlignment="1">
      <alignment horizontal="center" vertical="center" wrapText="1"/>
    </xf>
    <xf numFmtId="0" fontId="10" fillId="13" borderId="22" xfId="0" applyFont="1" applyFill="1" applyBorder="1" applyAlignment="1">
      <alignment horizontal="center" vertical="center" wrapText="1"/>
    </xf>
    <xf numFmtId="0" fontId="10" fillId="13" borderId="23" xfId="0" applyFont="1" applyFill="1" applyBorder="1" applyAlignment="1">
      <alignment horizontal="center" vertical="center" wrapText="1"/>
    </xf>
    <xf numFmtId="0" fontId="29" fillId="0" borderId="0" xfId="4" applyFont="1" applyAlignment="1">
      <alignment horizontal="center" vertical="center" wrapText="1"/>
    </xf>
    <xf numFmtId="0" fontId="24" fillId="0" borderId="0" xfId="4" applyFont="1" applyAlignment="1">
      <alignment horizontal="center" vertical="center" wrapText="1"/>
    </xf>
    <xf numFmtId="0" fontId="57" fillId="21" borderId="37" xfId="0" applyFont="1" applyFill="1" applyBorder="1" applyAlignment="1">
      <alignment horizontal="center" vertical="center"/>
    </xf>
    <xf numFmtId="0" fontId="54" fillId="21" borderId="33" xfId="0" applyFont="1" applyFill="1" applyBorder="1" applyAlignment="1">
      <alignment horizontal="center" vertical="center"/>
    </xf>
    <xf numFmtId="0" fontId="59" fillId="22" borderId="36" xfId="0" applyFont="1" applyFill="1" applyBorder="1" applyAlignment="1">
      <alignment horizontal="center" vertical="center"/>
    </xf>
    <xf numFmtId="0" fontId="59" fillId="22" borderId="32" xfId="0" applyFont="1" applyFill="1" applyBorder="1" applyAlignment="1">
      <alignment horizontal="center" vertical="center"/>
    </xf>
    <xf numFmtId="0" fontId="59" fillId="23" borderId="33" xfId="0" applyFont="1" applyFill="1" applyBorder="1" applyAlignment="1">
      <alignment horizontal="center" vertical="center"/>
    </xf>
    <xf numFmtId="0" fontId="59" fillId="23" borderId="35" xfId="0" applyFont="1" applyFill="1" applyBorder="1" applyAlignment="1">
      <alignment horizontal="center" vertical="center"/>
    </xf>
    <xf numFmtId="0" fontId="59" fillId="24" borderId="32" xfId="0" applyFont="1" applyFill="1" applyBorder="1" applyAlignment="1">
      <alignment horizontal="center" vertical="center"/>
    </xf>
    <xf numFmtId="0" fontId="59" fillId="24" borderId="34" xfId="0" applyFont="1" applyFill="1" applyBorder="1" applyAlignment="1">
      <alignment horizontal="center" vertical="center"/>
    </xf>
    <xf numFmtId="0" fontId="66" fillId="26" borderId="3" xfId="45" applyFont="1" applyFill="1" applyBorder="1" applyAlignment="1">
      <alignment horizontal="center" vertical="center"/>
    </xf>
    <xf numFmtId="0" fontId="66" fillId="26" borderId="0" xfId="45" applyFont="1" applyFill="1" applyAlignment="1">
      <alignment horizontal="center" vertical="center"/>
    </xf>
    <xf numFmtId="0" fontId="66" fillId="26" borderId="4" xfId="45" applyFont="1" applyFill="1" applyBorder="1" applyAlignment="1">
      <alignment horizontal="center" vertical="center"/>
    </xf>
    <xf numFmtId="0" fontId="65" fillId="15" borderId="8" xfId="45" applyFont="1" applyFill="1" applyBorder="1" applyAlignment="1">
      <alignment horizontal="center" vertical="center"/>
    </xf>
    <xf numFmtId="0" fontId="65" fillId="15" borderId="1" xfId="45" applyFont="1" applyFill="1" applyBorder="1" applyAlignment="1">
      <alignment horizontal="center" vertical="center"/>
    </xf>
    <xf numFmtId="0" fontId="65" fillId="15" borderId="2" xfId="45" applyFont="1" applyFill="1" applyBorder="1" applyAlignment="1">
      <alignment horizontal="center" vertical="center"/>
    </xf>
    <xf numFmtId="0" fontId="2" fillId="0" borderId="46" xfId="26" applyBorder="1" applyAlignment="1">
      <alignment horizontal="center" wrapText="1"/>
    </xf>
    <xf numFmtId="0" fontId="2" fillId="0" borderId="48" xfId="26" applyBorder="1" applyAlignment="1">
      <alignment horizontal="center" wrapText="1"/>
    </xf>
    <xf numFmtId="0" fontId="2" fillId="0" borderId="47" xfId="26" applyBorder="1" applyAlignment="1">
      <alignment horizontal="center" wrapText="1"/>
    </xf>
    <xf numFmtId="0" fontId="42" fillId="18" borderId="42" xfId="26" applyFont="1" applyFill="1" applyBorder="1" applyAlignment="1">
      <alignment horizontal="center" vertical="center" wrapText="1"/>
    </xf>
    <xf numFmtId="0" fontId="42" fillId="18" borderId="45" xfId="26" applyFont="1" applyFill="1" applyBorder="1" applyAlignment="1">
      <alignment horizontal="center" vertical="center" wrapText="1"/>
    </xf>
    <xf numFmtId="0" fontId="42" fillId="18" borderId="43" xfId="26" applyFont="1" applyFill="1" applyBorder="1" applyAlignment="1">
      <alignment horizontal="center" vertical="center" wrapText="1"/>
    </xf>
    <xf numFmtId="0" fontId="32" fillId="0" borderId="51" xfId="26" applyFont="1" applyBorder="1" applyAlignment="1">
      <alignment horizontal="justify" vertical="center" wrapText="1"/>
    </xf>
    <xf numFmtId="0" fontId="32" fillId="0" borderId="54" xfId="26" applyFont="1" applyBorder="1" applyAlignment="1">
      <alignment horizontal="justify" vertical="center" wrapText="1"/>
    </xf>
    <xf numFmtId="0" fontId="32" fillId="0" borderId="46" xfId="26" applyFont="1" applyBorder="1" applyAlignment="1">
      <alignment horizontal="left" vertical="center" wrapText="1"/>
    </xf>
    <xf numFmtId="0" fontId="32" fillId="0" borderId="47" xfId="26" applyFont="1" applyBorder="1" applyAlignment="1">
      <alignment horizontal="left" vertical="center" wrapText="1"/>
    </xf>
    <xf numFmtId="0" fontId="32" fillId="0" borderId="48" xfId="26" applyFont="1" applyBorder="1" applyAlignment="1">
      <alignment horizontal="left" vertical="center" wrapText="1"/>
    </xf>
    <xf numFmtId="0" fontId="32" fillId="0" borderId="53" xfId="26" applyFont="1" applyBorder="1" applyAlignment="1">
      <alignment horizontal="justify" vertical="center" wrapText="1"/>
    </xf>
  </cellXfs>
  <cellStyles count="47">
    <cellStyle name="AZUL" xfId="6" xr:uid="{1962C0B8-0C3A-411E-ABFB-838FD8D44FEE}"/>
    <cellStyle name="Comma [1]" xfId="7" xr:uid="{9F103BDF-3526-404C-8217-32807D8DC97D}"/>
    <cellStyle name="DCMessage" xfId="8" xr:uid="{9CD344BF-B9E2-4674-90A5-0D998274C359}"/>
    <cellStyle name="Encabezado 1 2" xfId="39" xr:uid="{AF39F74A-54DE-40ED-B3AD-CD69EF7C54EA}"/>
    <cellStyle name="Euro" xfId="9" xr:uid="{B7E02A8E-067E-453F-8632-73D251EFC368}"/>
    <cellStyle name="Followed Hyperlink" xfId="10" xr:uid="{556CEBD9-C2A1-450D-AD1D-A25C12DDCFF4}"/>
    <cellStyle name="Hide" xfId="11" xr:uid="{2CF1BDCF-7C36-4510-81C9-BF66A9F90E80}"/>
    <cellStyle name="Hyperlink" xfId="12" xr:uid="{10D9489A-36A1-41BC-8BE6-90DE251EDCEF}"/>
    <cellStyle name="Moneda [0] 2" xfId="36" xr:uid="{C1130AFB-C005-4189-AFE8-B2540C8BE3AE}"/>
    <cellStyle name="Moneda [0] 3" xfId="30" xr:uid="{CD4FB41C-CB3C-43C1-9B6D-E2FB475A99ED}"/>
    <cellStyle name="Normal" xfId="0" builtinId="0"/>
    <cellStyle name="Normal 2" xfId="5" xr:uid="{569214D5-1A42-4A5A-B9AC-FC7D607A8B5E}"/>
    <cellStyle name="Normal 2 2" xfId="3" xr:uid="{00000000-0005-0000-0000-000003000000}"/>
    <cellStyle name="Normal 2 3" xfId="4" xr:uid="{40BBD77C-A019-4CB1-B8C9-6F6477B0AB1B}"/>
    <cellStyle name="Normal 2 3 2" xfId="46" xr:uid="{5FD6E70B-5E29-4B41-B10E-36E19800A449}"/>
    <cellStyle name="Normal 2 4" xfId="26" xr:uid="{A4C8DE38-5474-4965-9F1B-6705637D84F4}"/>
    <cellStyle name="Normal 2 5" xfId="42" xr:uid="{BCB79240-4805-4A59-9806-A037EB035AEB}"/>
    <cellStyle name="Normal 3" xfId="2" xr:uid="{00000000-0005-0000-0000-000004000000}"/>
    <cellStyle name="Normal 3 2" xfId="41" xr:uid="{2C2568AE-E435-4A52-95B2-B0667B45D994}"/>
    <cellStyle name="Normal 4" xfId="1" xr:uid="{00000000-0005-0000-0000-000005000000}"/>
    <cellStyle name="Normal 4 2" xfId="35" xr:uid="{0C920636-3955-4644-BABC-F323AC881DE7}"/>
    <cellStyle name="Normal 4 3" xfId="28" xr:uid="{26D4647E-F4E8-4D00-A1D0-69356BAEDA24}"/>
    <cellStyle name="Normal 4 4" xfId="45" xr:uid="{3E51781B-E66E-4423-B0AF-F77752261BF0}"/>
    <cellStyle name="Normal 5" xfId="27" xr:uid="{AAA4F759-4D15-4286-98AA-431943154A3F}"/>
    <cellStyle name="Normal 5 2" xfId="34" xr:uid="{C1CBC918-166D-4E60-B620-FA6C5D74E1E0}"/>
    <cellStyle name="Normal 5 2 2" xfId="43" xr:uid="{6CB11B0B-8B73-405E-AB21-C037E85BB0A9}"/>
    <cellStyle name="Normal 5 3" xfId="37" xr:uid="{CA7842A8-2E74-4F80-A06E-3F9B3FD576B6}"/>
    <cellStyle name="Normal 6" xfId="29" xr:uid="{2D1A7ECD-B150-41A9-8707-58DE52858228}"/>
    <cellStyle name="Normal 6 2" xfId="33" xr:uid="{97CEAC17-B9C7-4202-9DD9-5E1E347EE0BC}"/>
    <cellStyle name="Normal 7" xfId="31" xr:uid="{7143FBB4-F4A1-4759-B34C-BD428873471C}"/>
    <cellStyle name="Normal 8" xfId="32" xr:uid="{23E00C19-DAFA-4CA2-9DAB-2F3828F1CC01}"/>
    <cellStyle name="Normal 9" xfId="44" xr:uid="{39DE7D33-45FC-4EB4-9DA1-E2108A384AA4}"/>
    <cellStyle name="P $,(0)" xfId="13" xr:uid="{B6317E83-C85C-411D-ABCE-ECA381E24A1C}"/>
    <cellStyle name="P, (0)" xfId="14" xr:uid="{F7E57D9B-C382-4756-8430-8D2D5553EA06}"/>
    <cellStyle name="Prot $,(0)" xfId="15" xr:uid="{C373507D-7AA1-4BF9-A7D7-BFEFBCEC7F6B}"/>
    <cellStyle name="Prot Fixed (1)" xfId="16" xr:uid="{75A7D3A0-4F8F-4492-B2D2-8E20A7615341}"/>
    <cellStyle name="Prot, (0)" xfId="17" xr:uid="{94742720-AC3F-4552-AC18-547962493991}"/>
    <cellStyle name="Protected" xfId="18" xr:uid="{19E997B3-58F9-4DB1-B258-F20165225F26}"/>
    <cellStyle name="Title Shade" xfId="19" xr:uid="{37D1AEF7-9F0F-4905-8D37-099CC17E8262}"/>
    <cellStyle name="Title Shade Caps" xfId="20" xr:uid="{6252AFD1-14D8-45A6-9DE8-28A927D2F242}"/>
    <cellStyle name="Título 2 2" xfId="40" xr:uid="{FCCBF253-7A76-47FF-8C98-2A8A4D4316B9}"/>
    <cellStyle name="Título 4" xfId="38" xr:uid="{0E77CC31-850C-463D-81D7-A4E221513A27}"/>
    <cellStyle name="Unp Comma [0]" xfId="21" xr:uid="{704A583D-4B2B-462C-844D-9E30536ED435}"/>
    <cellStyle name="Unp comment" xfId="22" xr:uid="{0A145E89-4F56-4B7C-B299-D7473F2CEA43}"/>
    <cellStyle name="Unp PosComma [0]" xfId="23" xr:uid="{2B93E225-6DCF-4E68-A4DC-B7D381D582AD}"/>
    <cellStyle name="Unp PosFixed [1]" xfId="24" xr:uid="{D5EF307F-3F8F-40E8-A8D0-0BF6D91A9829}"/>
    <cellStyle name="Unprotected" xfId="25" xr:uid="{1637062E-5946-4A90-80F3-1F18CF88680B}"/>
  </cellStyles>
  <dxfs count="154">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b val="0"/>
        <i val="0"/>
        <strike val="0"/>
        <condense val="0"/>
        <extend val="0"/>
        <outline val="0"/>
        <shadow val="0"/>
        <u val="none"/>
        <vertAlign val="baseline"/>
        <sz val="8"/>
        <color auto="1"/>
        <name val="Verdana"/>
        <family val="2"/>
        <scheme val="none"/>
      </font>
      <numFmt numFmtId="0" formatCode="General"/>
      <fill>
        <patternFill patternType="solid">
          <fgColor indexed="48"/>
          <bgColor theme="0" tint="-0.14999847407452621"/>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7"/>
        <color auto="1"/>
        <name val="Verdana"/>
        <family val="2"/>
        <scheme val="none"/>
      </font>
      <fill>
        <patternFill patternType="solid">
          <fgColor indexed="48"/>
          <bgColor theme="0" tint="-0.14999847407452621"/>
        </patternFill>
      </fill>
      <alignment horizontal="center" vertical="center" textRotation="0" wrapText="1"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fill>
        <patternFill patternType="solid">
          <fgColor indexed="48"/>
          <bgColor theme="0" tint="-0.14999847407452621"/>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fill>
        <patternFill patternType="solid">
          <fgColor indexed="48"/>
          <bgColor theme="0" tint="-0.14999847407452621"/>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numFmt numFmtId="20" formatCode="d\-mmm\-yy"/>
      <fill>
        <patternFill patternType="solid">
          <fgColor indexed="48"/>
          <bgColor theme="0" tint="-0.14999847407452621"/>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numFmt numFmtId="20" formatCode="d\-mmm\-yy"/>
      <fill>
        <patternFill patternType="solid">
          <fgColor indexed="48"/>
          <bgColor theme="0" tint="-0.14999847407452621"/>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numFmt numFmtId="20" formatCode="d\-mmm\-yy"/>
      <fill>
        <patternFill patternType="solid">
          <fgColor indexed="48"/>
          <bgColor theme="0" tint="-0.14999847407452621"/>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numFmt numFmtId="20" formatCode="d\-mmm\-yy"/>
      <fill>
        <patternFill patternType="solid">
          <fgColor indexed="48"/>
          <bgColor theme="0" tint="-0.14999847407452621"/>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fill>
        <patternFill patternType="solid">
          <fgColor indexed="48"/>
          <bgColor theme="0" tint="-0.14999847407452621"/>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7"/>
        <color auto="1"/>
        <name val="Verdana"/>
        <family val="2"/>
        <scheme val="none"/>
      </font>
      <fill>
        <patternFill patternType="solid">
          <fgColor indexed="48"/>
          <bgColor theme="0" tint="-0.14999847407452621"/>
        </patternFill>
      </fill>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7"/>
        <color auto="1"/>
        <name val="Verdana"/>
        <family val="2"/>
        <scheme val="none"/>
      </font>
      <fill>
        <patternFill patternType="solid">
          <fgColor indexed="48"/>
          <bgColor theme="0" tint="-0.14999847407452621"/>
        </patternFill>
      </fill>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fill>
        <patternFill patternType="solid">
          <fgColor indexed="48"/>
          <bgColor theme="0" tint="-0.14999847407452621"/>
        </patternFill>
      </fill>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fill>
        <patternFill patternType="solid">
          <fgColor indexed="48"/>
          <bgColor theme="0" tint="-0.14999847407452621"/>
        </patternFill>
      </fill>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fill>
        <patternFill patternType="solid">
          <fgColor indexed="48"/>
          <bgColor theme="0" tint="-0.14999847407452621"/>
        </patternFill>
      </fill>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fill>
        <patternFill patternType="solid">
          <fgColor indexed="48"/>
          <bgColor theme="0" tint="-0.14999847407452621"/>
        </patternFill>
      </fill>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fill>
        <patternFill patternType="solid">
          <fgColor indexed="48"/>
          <bgColor theme="0" tint="-0.14999847407452621"/>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8"/>
        <color auto="1"/>
        <name val="Verdana"/>
        <family val="2"/>
        <scheme val="none"/>
      </font>
      <fill>
        <patternFill patternType="solid">
          <fgColor indexed="48"/>
          <bgColor theme="0" tint="-0.14999847407452621"/>
        </patternFill>
      </fill>
      <alignment horizontal="center" vertical="center" textRotation="0" wrapText="1" indent="0" justifyLastLine="0" shrinkToFit="0" readingOrder="0"/>
      <border diagonalUp="0" diagonalDown="0">
        <left/>
        <right style="thin">
          <color theme="0"/>
        </right>
        <top style="thin">
          <color theme="0"/>
        </top>
        <bottom style="thin">
          <color theme="0"/>
        </bottom>
        <vertical/>
        <horizontal/>
      </border>
    </dxf>
    <dxf>
      <border outline="0">
        <left style="thin">
          <color theme="0"/>
        </left>
        <right style="thin">
          <color theme="0"/>
        </right>
        <top style="thin">
          <color theme="0"/>
        </top>
        <bottom style="thin">
          <color theme="0"/>
        </bottom>
      </border>
    </dxf>
    <dxf>
      <font>
        <b/>
        <i val="0"/>
        <strike val="0"/>
        <condense val="0"/>
        <extend val="0"/>
        <outline val="0"/>
        <shadow val="0"/>
        <u val="none"/>
        <vertAlign val="baseline"/>
        <sz val="7"/>
        <color indexed="9"/>
        <name val="Verdana"/>
        <family val="2"/>
        <scheme val="none"/>
      </font>
      <fill>
        <patternFill patternType="solid">
          <fgColor indexed="48"/>
          <bgColor theme="3"/>
        </patternFill>
      </fill>
      <alignment horizontal="center" vertical="center" textRotation="0" wrapText="1" indent="0" justifyLastLine="0" shrinkToFit="0" readingOrder="0"/>
      <border diagonalUp="0" diagonalDown="0" outline="0">
        <left style="thin">
          <color theme="0"/>
        </left>
        <right style="thin">
          <color theme="0"/>
        </right>
        <top/>
        <bottom/>
      </border>
    </dxf>
    <dxf>
      <font>
        <b/>
        <i val="0"/>
        <color theme="1" tint="0.34998626667073579"/>
      </font>
      <fill>
        <patternFill>
          <bgColor theme="0"/>
        </patternFill>
      </fill>
      <border>
        <bottom style="medium">
          <color theme="6" tint="-0.499984740745262"/>
        </bottom>
      </border>
    </dxf>
    <dxf>
      <font>
        <color theme="1" tint="0.14996795556505021"/>
      </font>
      <fill>
        <patternFill>
          <bgColor theme="0" tint="-4.9989318521683403E-2"/>
        </patternFill>
      </fill>
      <border diagonalUp="0" diagonalDown="0">
        <left/>
        <right/>
        <top/>
        <bottom/>
        <vertical/>
        <horizontal style="thin">
          <color theme="0" tint="-0.14996795556505021"/>
        </horizontal>
      </border>
    </dxf>
  </dxfs>
  <tableStyles count="1" defaultTableStyle="TableStyleMedium2" defaultPivotStyle="PivotStyleLight16">
    <tableStyle name="Escala de tiempo del proyecto" pivot="0" count="2" xr9:uid="{47D9D735-F97E-4555-8339-CEE03D054ADE}">
      <tableStyleElement type="wholeTable" dxfId="153"/>
      <tableStyleElement type="headerRow" dxfId="152"/>
    </tableStyle>
  </tableStyles>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image" Target="../media/image2.png"/><Relationship Id="rId7" Type="http://schemas.openxmlformats.org/officeDocument/2006/relationships/hyperlink" Target="#'MATRIZ RCM'!A1"/><Relationship Id="rId2" Type="http://schemas.openxmlformats.org/officeDocument/2006/relationships/hyperlink" Target="#'TABLA DE PROBABILIDAD'!A1"/><Relationship Id="rId1" Type="http://schemas.openxmlformats.org/officeDocument/2006/relationships/hyperlink" Target="#'DATOS TRANSFORMADORES'!A1"/><Relationship Id="rId6" Type="http://schemas.openxmlformats.org/officeDocument/2006/relationships/hyperlink" Target="#'TABULACI&#211;N FORMULARIO'!A1"/><Relationship Id="rId5" Type="http://schemas.openxmlformats.org/officeDocument/2006/relationships/hyperlink" Target="#'TABLA DE SEVERIDAD'!A1"/><Relationship Id="rId4" Type="http://schemas.openxmlformats.org/officeDocument/2006/relationships/hyperlink" Target="#'TABLA DE DETECCI&#211;N'!A1"/><Relationship Id="rId9" Type="http://schemas.openxmlformats.org/officeDocument/2006/relationships/image" Target="../media/image4.jpeg"/></Relationships>
</file>

<file path=xl/drawings/_rels/drawing3.xml.rels><?xml version="1.0" encoding="UTF-8" standalone="yes"?>
<Relationships xmlns="http://schemas.openxmlformats.org/package/2006/relationships"><Relationship Id="rId8" Type="http://schemas.openxmlformats.org/officeDocument/2006/relationships/hyperlink" Target="#'TABLA DE SEVERIDAD'!A1"/><Relationship Id="rId13" Type="http://schemas.openxmlformats.org/officeDocument/2006/relationships/image" Target="../media/image5.emf"/><Relationship Id="rId3" Type="http://schemas.openxmlformats.org/officeDocument/2006/relationships/hyperlink" Target="#'4_Reuni&#243;nAn&#225;lisis'!A1"/><Relationship Id="rId7" Type="http://schemas.openxmlformats.org/officeDocument/2006/relationships/hyperlink" Target="#'6_Validaci&#243;n-Descarte Hipotesis'!A1"/><Relationship Id="rId12" Type="http://schemas.openxmlformats.org/officeDocument/2006/relationships/hyperlink" Target="#MEN&#218;!A1"/><Relationship Id="rId2" Type="http://schemas.openxmlformats.org/officeDocument/2006/relationships/hyperlink" Target="#'DATOS TRANSFORMADORES'!A1"/><Relationship Id="rId1" Type="http://schemas.openxmlformats.org/officeDocument/2006/relationships/image" Target="../media/image2.png"/><Relationship Id="rId6" Type="http://schemas.openxmlformats.org/officeDocument/2006/relationships/hyperlink" Target="#'8-Identificaci&#243;n CausasRa&#237;z'!A1"/><Relationship Id="rId11" Type="http://schemas.openxmlformats.org/officeDocument/2006/relationships/hyperlink" Target="#'TABULACI&#211;N FORMULARIO'!A1"/><Relationship Id="rId5" Type="http://schemas.openxmlformats.org/officeDocument/2006/relationships/hyperlink" Target="#'TABLA DE PROBABILIDAD'!A1"/><Relationship Id="rId10" Type="http://schemas.openxmlformats.org/officeDocument/2006/relationships/hyperlink" Target="#' 10_Lecciones Aprendidas'!A1"/><Relationship Id="rId4" Type="http://schemas.openxmlformats.org/officeDocument/2006/relationships/hyperlink" Target="#'MATRIZ RCM'!A1"/><Relationship Id="rId9" Type="http://schemas.openxmlformats.org/officeDocument/2006/relationships/hyperlink" Target="#'TABLA DE DETECCI&#211;N'!A1"/></Relationships>
</file>

<file path=xl/drawings/_rels/drawing4.xml.rels><?xml version="1.0" encoding="UTF-8" standalone="yes"?>
<Relationships xmlns="http://schemas.openxmlformats.org/package/2006/relationships"><Relationship Id="rId8" Type="http://schemas.openxmlformats.org/officeDocument/2006/relationships/hyperlink" Target="#'TABLA DE SEVERIDAD'!A1"/><Relationship Id="rId13" Type="http://schemas.openxmlformats.org/officeDocument/2006/relationships/image" Target="../media/image5.emf"/><Relationship Id="rId3" Type="http://schemas.openxmlformats.org/officeDocument/2006/relationships/hyperlink" Target="#'4_Reuni&#243;nAn&#225;lisis'!A1"/><Relationship Id="rId7" Type="http://schemas.openxmlformats.org/officeDocument/2006/relationships/hyperlink" Target="#'6_Validaci&#243;n-Descarte Hipotesis'!A1"/><Relationship Id="rId12" Type="http://schemas.openxmlformats.org/officeDocument/2006/relationships/hyperlink" Target="#MEN&#218;!A1"/><Relationship Id="rId2" Type="http://schemas.openxmlformats.org/officeDocument/2006/relationships/hyperlink" Target="#'DATOS TRANSFORMADORES'!A1"/><Relationship Id="rId1" Type="http://schemas.openxmlformats.org/officeDocument/2006/relationships/image" Target="../media/image2.png"/><Relationship Id="rId6" Type="http://schemas.openxmlformats.org/officeDocument/2006/relationships/hyperlink" Target="#'8-Identificaci&#243;n CausasRa&#237;z'!A1"/><Relationship Id="rId11" Type="http://schemas.openxmlformats.org/officeDocument/2006/relationships/hyperlink" Target="#'TABULACI&#211;N FORMULARIO'!A1"/><Relationship Id="rId5" Type="http://schemas.openxmlformats.org/officeDocument/2006/relationships/hyperlink" Target="#'TABLA DE PROBABILIDAD'!A1"/><Relationship Id="rId10" Type="http://schemas.openxmlformats.org/officeDocument/2006/relationships/hyperlink" Target="#' 10_Lecciones Aprendidas'!A1"/><Relationship Id="rId4" Type="http://schemas.openxmlformats.org/officeDocument/2006/relationships/hyperlink" Target="#'MATRIZ RCM'!A1"/><Relationship Id="rId9" Type="http://schemas.openxmlformats.org/officeDocument/2006/relationships/hyperlink" Target="#'TABLA DE DETECCI&#211;N'!A1"/></Relationships>
</file>

<file path=xl/drawings/_rels/drawing5.xml.rels><?xml version="1.0" encoding="UTF-8" standalone="yes"?>
<Relationships xmlns="http://schemas.openxmlformats.org/package/2006/relationships"><Relationship Id="rId8" Type="http://schemas.openxmlformats.org/officeDocument/2006/relationships/hyperlink" Target="#'TABLA DE SEVERIDAD'!A1"/><Relationship Id="rId13" Type="http://schemas.openxmlformats.org/officeDocument/2006/relationships/image" Target="../media/image5.emf"/><Relationship Id="rId3" Type="http://schemas.openxmlformats.org/officeDocument/2006/relationships/hyperlink" Target="#'4_Reuni&#243;nAn&#225;lisis'!A1"/><Relationship Id="rId7" Type="http://schemas.openxmlformats.org/officeDocument/2006/relationships/hyperlink" Target="#'6_Validaci&#243;n-Descarte Hipotesis'!A1"/><Relationship Id="rId12" Type="http://schemas.openxmlformats.org/officeDocument/2006/relationships/hyperlink" Target="#MEN&#218;!A1"/><Relationship Id="rId2" Type="http://schemas.openxmlformats.org/officeDocument/2006/relationships/hyperlink" Target="#'DATOS TRANSFORMADORES'!A1"/><Relationship Id="rId1" Type="http://schemas.openxmlformats.org/officeDocument/2006/relationships/image" Target="../media/image2.png"/><Relationship Id="rId6" Type="http://schemas.openxmlformats.org/officeDocument/2006/relationships/hyperlink" Target="#'8-Identificaci&#243;n CausasRa&#237;z'!A1"/><Relationship Id="rId11" Type="http://schemas.openxmlformats.org/officeDocument/2006/relationships/hyperlink" Target="#'TABULACI&#211;N FORMULARIO'!A1"/><Relationship Id="rId5" Type="http://schemas.openxmlformats.org/officeDocument/2006/relationships/hyperlink" Target="#'TABLA DE PROBABILIDAD'!A1"/><Relationship Id="rId10" Type="http://schemas.openxmlformats.org/officeDocument/2006/relationships/hyperlink" Target="#' 10_Lecciones Aprendidas'!A1"/><Relationship Id="rId4" Type="http://schemas.openxmlformats.org/officeDocument/2006/relationships/hyperlink" Target="#'MATRIZ RCM'!A1"/><Relationship Id="rId9" Type="http://schemas.openxmlformats.org/officeDocument/2006/relationships/hyperlink" Target="#'TABLA DE DETECCI&#211;N'!A1"/></Relationships>
</file>

<file path=xl/drawings/_rels/drawing6.xml.rels><?xml version="1.0" encoding="UTF-8" standalone="yes"?>
<Relationships xmlns="http://schemas.openxmlformats.org/package/2006/relationships"><Relationship Id="rId8" Type="http://schemas.openxmlformats.org/officeDocument/2006/relationships/hyperlink" Target="#'TABLA DE SEVERIDAD'!A1"/><Relationship Id="rId13" Type="http://schemas.openxmlformats.org/officeDocument/2006/relationships/image" Target="../media/image5.emf"/><Relationship Id="rId3" Type="http://schemas.openxmlformats.org/officeDocument/2006/relationships/hyperlink" Target="#'4_Reuni&#243;nAn&#225;lisis'!A1"/><Relationship Id="rId7" Type="http://schemas.openxmlformats.org/officeDocument/2006/relationships/hyperlink" Target="#'6_Validaci&#243;n-Descarte Hipotesis'!A1"/><Relationship Id="rId12" Type="http://schemas.openxmlformats.org/officeDocument/2006/relationships/hyperlink" Target="#MEN&#218;!A1"/><Relationship Id="rId2" Type="http://schemas.openxmlformats.org/officeDocument/2006/relationships/hyperlink" Target="#'DATOS TRANSFORMADORES'!A1"/><Relationship Id="rId1" Type="http://schemas.openxmlformats.org/officeDocument/2006/relationships/image" Target="../media/image2.png"/><Relationship Id="rId6" Type="http://schemas.openxmlformats.org/officeDocument/2006/relationships/hyperlink" Target="#'8-Identificaci&#243;n CausasRa&#237;z'!A1"/><Relationship Id="rId11" Type="http://schemas.openxmlformats.org/officeDocument/2006/relationships/hyperlink" Target="#'TABULACI&#211;N FORMULARIO'!A1"/><Relationship Id="rId5" Type="http://schemas.openxmlformats.org/officeDocument/2006/relationships/hyperlink" Target="#'TABLA DE PROBABILIDAD'!A1"/><Relationship Id="rId10" Type="http://schemas.openxmlformats.org/officeDocument/2006/relationships/hyperlink" Target="#' 10_Lecciones Aprendidas'!A1"/><Relationship Id="rId4" Type="http://schemas.openxmlformats.org/officeDocument/2006/relationships/hyperlink" Target="#'MATRIZ RCM'!A1"/><Relationship Id="rId9" Type="http://schemas.openxmlformats.org/officeDocument/2006/relationships/hyperlink" Target="#'TABLA DE DETECCI&#211;N'!A1"/></Relationships>
</file>

<file path=xl/drawings/_rels/drawing7.xml.rels><?xml version="1.0" encoding="UTF-8" standalone="yes"?>
<Relationships xmlns="http://schemas.openxmlformats.org/package/2006/relationships"><Relationship Id="rId8" Type="http://schemas.openxmlformats.org/officeDocument/2006/relationships/hyperlink" Target="#'TABLA DE SEVERIDAD'!A1"/><Relationship Id="rId13" Type="http://schemas.openxmlformats.org/officeDocument/2006/relationships/image" Target="../media/image5.emf"/><Relationship Id="rId3" Type="http://schemas.openxmlformats.org/officeDocument/2006/relationships/hyperlink" Target="#'4_Reuni&#243;nAn&#225;lisis'!A1"/><Relationship Id="rId7" Type="http://schemas.openxmlformats.org/officeDocument/2006/relationships/hyperlink" Target="#'6_Validaci&#243;n-Descarte Hipotesis'!A1"/><Relationship Id="rId12" Type="http://schemas.openxmlformats.org/officeDocument/2006/relationships/hyperlink" Target="#MEN&#218;!A1"/><Relationship Id="rId2" Type="http://schemas.openxmlformats.org/officeDocument/2006/relationships/hyperlink" Target="#'DATOS TRANSFORMADORES'!A1"/><Relationship Id="rId1" Type="http://schemas.openxmlformats.org/officeDocument/2006/relationships/image" Target="../media/image2.png"/><Relationship Id="rId6" Type="http://schemas.openxmlformats.org/officeDocument/2006/relationships/hyperlink" Target="#'8-Identificaci&#243;n CausasRa&#237;z'!A1"/><Relationship Id="rId11" Type="http://schemas.openxmlformats.org/officeDocument/2006/relationships/hyperlink" Target="#'TABULACI&#211;N FORMULARIO'!A1"/><Relationship Id="rId5" Type="http://schemas.openxmlformats.org/officeDocument/2006/relationships/hyperlink" Target="#'TABLA DE PROBABILIDAD'!A1"/><Relationship Id="rId10" Type="http://schemas.openxmlformats.org/officeDocument/2006/relationships/hyperlink" Target="#' 10_Lecciones Aprendidas'!A1"/><Relationship Id="rId4" Type="http://schemas.openxmlformats.org/officeDocument/2006/relationships/hyperlink" Target="#'MATRIZ RCM'!A1"/><Relationship Id="rId9" Type="http://schemas.openxmlformats.org/officeDocument/2006/relationships/hyperlink" Target="#'TABLA DE DETECCI&#211;N'!A1"/></Relationships>
</file>

<file path=xl/drawings/_rels/drawing8.xml.rels><?xml version="1.0" encoding="UTF-8" standalone="yes"?>
<Relationships xmlns="http://schemas.openxmlformats.org/package/2006/relationships"><Relationship Id="rId8" Type="http://schemas.openxmlformats.org/officeDocument/2006/relationships/hyperlink" Target="#'TABLA DE SEVERIDAD'!A1"/><Relationship Id="rId13" Type="http://schemas.openxmlformats.org/officeDocument/2006/relationships/image" Target="../media/image5.emf"/><Relationship Id="rId3" Type="http://schemas.openxmlformats.org/officeDocument/2006/relationships/hyperlink" Target="#'4_Reuni&#243;nAn&#225;lisis'!A1"/><Relationship Id="rId7" Type="http://schemas.openxmlformats.org/officeDocument/2006/relationships/hyperlink" Target="#'6_Validaci&#243;n-Descarte Hipotesis'!A1"/><Relationship Id="rId12" Type="http://schemas.openxmlformats.org/officeDocument/2006/relationships/hyperlink" Target="#MEN&#218;!A1"/><Relationship Id="rId2" Type="http://schemas.openxmlformats.org/officeDocument/2006/relationships/hyperlink" Target="#'DATOS TRANSFORMADORES'!A1"/><Relationship Id="rId1" Type="http://schemas.openxmlformats.org/officeDocument/2006/relationships/image" Target="../media/image2.png"/><Relationship Id="rId6" Type="http://schemas.openxmlformats.org/officeDocument/2006/relationships/hyperlink" Target="#'8-Identificaci&#243;n CausasRa&#237;z'!A1"/><Relationship Id="rId11" Type="http://schemas.openxmlformats.org/officeDocument/2006/relationships/hyperlink" Target="#'TABULACI&#211;N FORMULARIO'!A1"/><Relationship Id="rId5" Type="http://schemas.openxmlformats.org/officeDocument/2006/relationships/hyperlink" Target="#'TABLA DE PROBABILIDAD'!A1"/><Relationship Id="rId10" Type="http://schemas.openxmlformats.org/officeDocument/2006/relationships/hyperlink" Target="#' 10_Lecciones Aprendidas'!A1"/><Relationship Id="rId4" Type="http://schemas.openxmlformats.org/officeDocument/2006/relationships/hyperlink" Target="#'MATRIZ RCM'!A1"/><Relationship Id="rId9" Type="http://schemas.openxmlformats.org/officeDocument/2006/relationships/hyperlink" Target="#'TABLA DE DETECCI&#211;N'!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11</xdr:col>
      <xdr:colOff>656082</xdr:colOff>
      <xdr:row>6</xdr:row>
      <xdr:rowOff>149446</xdr:rowOff>
    </xdr:from>
    <xdr:ext cx="5142454" cy="3176367"/>
    <xdr:pic>
      <xdr:nvPicPr>
        <xdr:cNvPr id="2" name="Marcador de posición de imagen 3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t="254" b="254"/>
        <a:stretch>
          <a:fillRect/>
        </a:stretch>
      </xdr:blipFill>
      <xdr:spPr>
        <a:xfrm>
          <a:off x="10443020" y="1292446"/>
          <a:ext cx="5142454" cy="3176367"/>
        </a:xfrm>
        <a:custGeom>
          <a:avLst/>
          <a:gdLst>
            <a:gd name="connsiteX0" fmla="*/ 0 w 2371749"/>
            <a:gd name="connsiteY0" fmla="*/ 0 h 1475506"/>
            <a:gd name="connsiteX1" fmla="*/ 2371749 w 2371749"/>
            <a:gd name="connsiteY1" fmla="*/ 0 h 1475506"/>
            <a:gd name="connsiteX2" fmla="*/ 2371749 w 2371749"/>
            <a:gd name="connsiteY2" fmla="*/ 1475506 h 1475506"/>
            <a:gd name="connsiteX3" fmla="*/ 0 w 2371749"/>
            <a:gd name="connsiteY3" fmla="*/ 1475506 h 1475506"/>
          </a:gdLst>
          <a:ahLst/>
          <a:cxnLst>
            <a:cxn ang="0">
              <a:pos x="connsiteX0" y="connsiteY0"/>
            </a:cxn>
            <a:cxn ang="0">
              <a:pos x="connsiteX1" y="connsiteY1"/>
            </a:cxn>
            <a:cxn ang="0">
              <a:pos x="connsiteX2" y="connsiteY2"/>
            </a:cxn>
            <a:cxn ang="0">
              <a:pos x="connsiteX3" y="connsiteY3"/>
            </a:cxn>
          </a:cxnLst>
          <a:rect l="l" t="t" r="r" b="b"/>
          <a:pathLst>
            <a:path w="2371749" h="1475506">
              <a:moveTo>
                <a:pt x="0" y="0"/>
              </a:moveTo>
              <a:lnTo>
                <a:pt x="2371749" y="0"/>
              </a:lnTo>
              <a:lnTo>
                <a:pt x="2371749" y="1475506"/>
              </a:lnTo>
              <a:lnTo>
                <a:pt x="0" y="1475506"/>
              </a:lnTo>
              <a:close/>
            </a:path>
          </a:pathLst>
        </a:custGeom>
      </xdr:spPr>
    </xdr:pic>
    <xdr:clientData/>
  </xdr:oneCellAnchor>
  <mc:AlternateContent xmlns:mc="http://schemas.openxmlformats.org/markup-compatibility/2006">
    <mc:Choice xmlns:a14="http://schemas.microsoft.com/office/drawing/2010/main" Requires="a14">
      <xdr:twoCellAnchor>
        <xdr:from>
          <xdr:col>13</xdr:col>
          <xdr:colOff>542925</xdr:colOff>
          <xdr:row>38</xdr:row>
          <xdr:rowOff>0</xdr:rowOff>
        </xdr:from>
        <xdr:to>
          <xdr:col>15</xdr:col>
          <xdr:colOff>333375</xdr:colOff>
          <xdr:row>49</xdr:row>
          <xdr:rowOff>171450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4</xdr:col>
      <xdr:colOff>390525</xdr:colOff>
      <xdr:row>0</xdr:row>
      <xdr:rowOff>152400</xdr:rowOff>
    </xdr:from>
    <xdr:to>
      <xdr:col>13</xdr:col>
      <xdr:colOff>46650</xdr:colOff>
      <xdr:row>11</xdr:row>
      <xdr:rowOff>304300</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6010275" y="152400"/>
          <a:ext cx="7800000" cy="3809500"/>
        </a:xfrm>
        <a:prstGeom prst="rect">
          <a:avLst/>
        </a:prstGeom>
      </xdr:spPr>
    </xdr:pic>
    <xdr:clientData/>
  </xdr:twoCellAnchor>
  <xdr:twoCellAnchor editAs="oneCell">
    <xdr:from>
      <xdr:col>4</xdr:col>
      <xdr:colOff>257174</xdr:colOff>
      <xdr:row>12</xdr:row>
      <xdr:rowOff>152400</xdr:rowOff>
    </xdr:from>
    <xdr:to>
      <xdr:col>12</xdr:col>
      <xdr:colOff>676274</xdr:colOff>
      <xdr:row>20</xdr:row>
      <xdr:rowOff>414118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5876924" y="4581525"/>
          <a:ext cx="7800975" cy="3566893"/>
        </a:xfrm>
        <a:prstGeom prst="rect">
          <a:avLst/>
        </a:prstGeom>
      </xdr:spPr>
    </xdr:pic>
    <xdr:clientData/>
  </xdr:twoCellAnchor>
  <xdr:twoCellAnchor editAs="oneCell">
    <xdr:from>
      <xdr:col>4</xdr:col>
      <xdr:colOff>638175</xdr:colOff>
      <xdr:row>89</xdr:row>
      <xdr:rowOff>152400</xdr:rowOff>
    </xdr:from>
    <xdr:to>
      <xdr:col>4</xdr:col>
      <xdr:colOff>1733550</xdr:colOff>
      <xdr:row>99</xdr:row>
      <xdr:rowOff>194215</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a:stretch>
          <a:fillRect/>
        </a:stretch>
      </xdr:blipFill>
      <xdr:spPr>
        <a:xfrm>
          <a:off x="6772275" y="31851600"/>
          <a:ext cx="1095375" cy="4328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363040</xdr:colOff>
      <xdr:row>4</xdr:row>
      <xdr:rowOff>254000</xdr:rowOff>
    </xdr:from>
    <xdr:to>
      <xdr:col>11</xdr:col>
      <xdr:colOff>438897</xdr:colOff>
      <xdr:row>4</xdr:row>
      <xdr:rowOff>254000</xdr:rowOff>
    </xdr:to>
    <xdr:cxnSp macro="">
      <xdr:nvCxnSpPr>
        <xdr:cNvPr id="3" name="Conector recto 2">
          <a:extLst>
            <a:ext uri="{FF2B5EF4-FFF2-40B4-BE49-F238E27FC236}">
              <a16:creationId xmlns:a16="http://schemas.microsoft.com/office/drawing/2014/main" id="{00000000-0008-0000-0100-000003000000}"/>
            </a:ext>
          </a:extLst>
        </xdr:cNvPr>
        <xdr:cNvCxnSpPr/>
      </xdr:nvCxnSpPr>
      <xdr:spPr>
        <a:xfrm>
          <a:off x="7402015" y="2692400"/>
          <a:ext cx="186655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587828</xdr:colOff>
      <xdr:row>6</xdr:row>
      <xdr:rowOff>204108</xdr:rowOff>
    </xdr:from>
    <xdr:to>
      <xdr:col>2</xdr:col>
      <xdr:colOff>803828</xdr:colOff>
      <xdr:row>6</xdr:row>
      <xdr:rowOff>420108</xdr:rowOff>
    </xdr:to>
    <xdr:sp macro="" textlink="">
      <xdr:nvSpPr>
        <xdr:cNvPr id="4" name="Freeform 206">
          <a:hlinkClick xmlns:r="http://schemas.openxmlformats.org/officeDocument/2006/relationships" r:id="rId1"/>
          <a:extLst>
            <a:ext uri="{FF2B5EF4-FFF2-40B4-BE49-F238E27FC236}">
              <a16:creationId xmlns:a16="http://schemas.microsoft.com/office/drawing/2014/main" id="{00000000-0008-0000-0100-000004000000}"/>
            </a:ext>
          </a:extLst>
        </xdr:cNvPr>
        <xdr:cNvSpPr>
          <a:spLocks noChangeArrowheads="1"/>
        </xdr:cNvSpPr>
      </xdr:nvSpPr>
      <xdr:spPr bwMode="auto">
        <a:xfrm>
          <a:off x="1826078" y="3109233"/>
          <a:ext cx="216000" cy="216000"/>
        </a:xfrm>
        <a:custGeom>
          <a:avLst/>
          <a:gdLst>
            <a:gd name="T0" fmla="*/ 614 w 1240"/>
            <a:gd name="T1" fmla="*/ 0 h 1240"/>
            <a:gd name="T2" fmla="*/ 0 w 1240"/>
            <a:gd name="T3" fmla="*/ 614 h 1240"/>
            <a:gd name="T4" fmla="*/ 614 w 1240"/>
            <a:gd name="T5" fmla="*/ 1239 h 1240"/>
            <a:gd name="T6" fmla="*/ 1239 w 1240"/>
            <a:gd name="T7" fmla="*/ 614 h 1240"/>
            <a:gd name="T8" fmla="*/ 614 w 1240"/>
            <a:gd name="T9" fmla="*/ 0 h 1240"/>
            <a:gd name="T10" fmla="*/ 614 w 1240"/>
            <a:gd name="T11" fmla="*/ 1135 h 1240"/>
            <a:gd name="T12" fmla="*/ 104 w 1240"/>
            <a:gd name="T13" fmla="*/ 614 h 1240"/>
            <a:gd name="T14" fmla="*/ 614 w 1240"/>
            <a:gd name="T15" fmla="*/ 104 h 1240"/>
            <a:gd name="T16" fmla="*/ 1135 w 1240"/>
            <a:gd name="T17" fmla="*/ 614 h 1240"/>
            <a:gd name="T18" fmla="*/ 614 w 1240"/>
            <a:gd name="T19" fmla="*/ 1135 h 1240"/>
            <a:gd name="T20" fmla="*/ 614 w 1240"/>
            <a:gd name="T21" fmla="*/ 1135 h 1240"/>
            <a:gd name="T22" fmla="*/ 614 w 1240"/>
            <a:gd name="T23" fmla="*/ 1135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40" h="1240">
              <a:moveTo>
                <a:pt x="614" y="0"/>
              </a:moveTo>
              <a:cubicBezTo>
                <a:pt x="271" y="0"/>
                <a:pt x="0" y="271"/>
                <a:pt x="0" y="614"/>
              </a:cubicBezTo>
              <a:cubicBezTo>
                <a:pt x="0" y="958"/>
                <a:pt x="271" y="1239"/>
                <a:pt x="614" y="1239"/>
              </a:cubicBezTo>
              <a:cubicBezTo>
                <a:pt x="969" y="1239"/>
                <a:pt x="1239" y="958"/>
                <a:pt x="1239" y="614"/>
              </a:cubicBezTo>
              <a:cubicBezTo>
                <a:pt x="1239" y="271"/>
                <a:pt x="969" y="0"/>
                <a:pt x="614" y="0"/>
              </a:cubicBezTo>
              <a:close/>
              <a:moveTo>
                <a:pt x="614" y="1135"/>
              </a:moveTo>
              <a:cubicBezTo>
                <a:pt x="333" y="1135"/>
                <a:pt x="104" y="906"/>
                <a:pt x="104" y="614"/>
              </a:cubicBezTo>
              <a:cubicBezTo>
                <a:pt x="104" y="333"/>
                <a:pt x="333" y="104"/>
                <a:pt x="614" y="104"/>
              </a:cubicBezTo>
              <a:cubicBezTo>
                <a:pt x="906" y="104"/>
                <a:pt x="1135" y="333"/>
                <a:pt x="1135" y="614"/>
              </a:cubicBezTo>
              <a:cubicBezTo>
                <a:pt x="1135" y="906"/>
                <a:pt x="906" y="1135"/>
                <a:pt x="614" y="1135"/>
              </a:cubicBezTo>
              <a:close/>
              <a:moveTo>
                <a:pt x="614" y="1135"/>
              </a:moveTo>
              <a:lnTo>
                <a:pt x="614" y="1135"/>
              </a:lnTo>
              <a:close/>
            </a:path>
          </a:pathLst>
        </a:custGeom>
        <a:solidFill>
          <a:schemeClr val="accent1"/>
        </a:solidFill>
        <a:ln w="38100">
          <a:solidFill>
            <a:schemeClr val="tx2"/>
          </a:solidFill>
        </a:ln>
        <a:effectLst/>
        <a:extLst>
          <a:ext uri="{91240B29-F687-4f45-9708-019B960494DF}">
            <a14:hiddenLine xmlns:r="http://schemas.openxmlformats.org/officeDocument/2006/relationships" xmlns:p="http://schemas.openxmlformats.org/presentationml/2006/main" xmlns:a14="http://schemas.microsoft.com/office/drawing/2010/main" xmlns="" xmlns:lc="http://schemas.openxmlformats.org/drawingml/2006/lockedCanvas" w="9525" cap="flat">
              <a:solidFill>
                <a:srgbClr val="808080"/>
              </a:solidFill>
              <a:bevel/>
              <a:headEnd/>
              <a:tailEnd/>
            </a14:hiddenLine>
          </a:ext>
          <a:ext uri="{AF507438-7753-43e0-B8FC-AC1667EBCBE1}">
            <a14:hiddenEffects xmlns:r="http://schemas.openxmlformats.org/officeDocument/2006/relationships" xmlns:p="http://schemas.openxmlformats.org/presentationml/2006/main" xmlns:a14="http://schemas.microsoft.com/office/drawing/2010/main" xmlns="" xmlns:lc="http://schemas.openxmlformats.org/drawingml/2006/lockedCanvas">
              <a:effectLst>
                <a:outerShdw blurRad="63500" dist="38099" dir="2700000" algn="ctr" rotWithShape="0">
                  <a:srgbClr val="000000">
                    <a:alpha val="74998"/>
                  </a:srgbClr>
                </a:outerShdw>
              </a:effectLst>
            </a14:hiddenEffects>
          </a:ext>
        </a:extLst>
      </xdr:spPr>
      <xdr:txBody>
        <a:bodyPr wrap="square" anchor="ct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defRPr/>
          </a:pPr>
          <a:endParaRPr lang="en-US" sz="900"/>
        </a:p>
      </xdr:txBody>
    </xdr:sp>
    <xdr:clientData/>
  </xdr:twoCellAnchor>
  <xdr:twoCellAnchor>
    <xdr:from>
      <xdr:col>2</xdr:col>
      <xdr:colOff>587828</xdr:colOff>
      <xdr:row>7</xdr:row>
      <xdr:rowOff>204109</xdr:rowOff>
    </xdr:from>
    <xdr:to>
      <xdr:col>2</xdr:col>
      <xdr:colOff>803828</xdr:colOff>
      <xdr:row>7</xdr:row>
      <xdr:rowOff>420109</xdr:rowOff>
    </xdr:to>
    <xdr:sp macro="" textlink="">
      <xdr:nvSpPr>
        <xdr:cNvPr id="5" name="Freeform 206">
          <a:hlinkClick xmlns:r="http://schemas.openxmlformats.org/officeDocument/2006/relationships" r:id="rId2"/>
          <a:extLst>
            <a:ext uri="{FF2B5EF4-FFF2-40B4-BE49-F238E27FC236}">
              <a16:creationId xmlns:a16="http://schemas.microsoft.com/office/drawing/2014/main" id="{00000000-0008-0000-0100-000005000000}"/>
            </a:ext>
          </a:extLst>
        </xdr:cNvPr>
        <xdr:cNvSpPr>
          <a:spLocks noChangeArrowheads="1"/>
        </xdr:cNvSpPr>
      </xdr:nvSpPr>
      <xdr:spPr bwMode="auto">
        <a:xfrm>
          <a:off x="1826078" y="3565073"/>
          <a:ext cx="216000" cy="216000"/>
        </a:xfrm>
        <a:custGeom>
          <a:avLst/>
          <a:gdLst>
            <a:gd name="T0" fmla="*/ 614 w 1240"/>
            <a:gd name="T1" fmla="*/ 0 h 1240"/>
            <a:gd name="T2" fmla="*/ 0 w 1240"/>
            <a:gd name="T3" fmla="*/ 614 h 1240"/>
            <a:gd name="T4" fmla="*/ 614 w 1240"/>
            <a:gd name="T5" fmla="*/ 1239 h 1240"/>
            <a:gd name="T6" fmla="*/ 1239 w 1240"/>
            <a:gd name="T7" fmla="*/ 614 h 1240"/>
            <a:gd name="T8" fmla="*/ 614 w 1240"/>
            <a:gd name="T9" fmla="*/ 0 h 1240"/>
            <a:gd name="T10" fmla="*/ 614 w 1240"/>
            <a:gd name="T11" fmla="*/ 1135 h 1240"/>
            <a:gd name="T12" fmla="*/ 104 w 1240"/>
            <a:gd name="T13" fmla="*/ 614 h 1240"/>
            <a:gd name="T14" fmla="*/ 614 w 1240"/>
            <a:gd name="T15" fmla="*/ 104 h 1240"/>
            <a:gd name="T16" fmla="*/ 1135 w 1240"/>
            <a:gd name="T17" fmla="*/ 614 h 1240"/>
            <a:gd name="T18" fmla="*/ 614 w 1240"/>
            <a:gd name="T19" fmla="*/ 1135 h 1240"/>
            <a:gd name="T20" fmla="*/ 614 w 1240"/>
            <a:gd name="T21" fmla="*/ 1135 h 1240"/>
            <a:gd name="T22" fmla="*/ 614 w 1240"/>
            <a:gd name="T23" fmla="*/ 1135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40" h="1240">
              <a:moveTo>
                <a:pt x="614" y="0"/>
              </a:moveTo>
              <a:cubicBezTo>
                <a:pt x="271" y="0"/>
                <a:pt x="0" y="271"/>
                <a:pt x="0" y="614"/>
              </a:cubicBezTo>
              <a:cubicBezTo>
                <a:pt x="0" y="958"/>
                <a:pt x="271" y="1239"/>
                <a:pt x="614" y="1239"/>
              </a:cubicBezTo>
              <a:cubicBezTo>
                <a:pt x="969" y="1239"/>
                <a:pt x="1239" y="958"/>
                <a:pt x="1239" y="614"/>
              </a:cubicBezTo>
              <a:cubicBezTo>
                <a:pt x="1239" y="271"/>
                <a:pt x="969" y="0"/>
                <a:pt x="614" y="0"/>
              </a:cubicBezTo>
              <a:close/>
              <a:moveTo>
                <a:pt x="614" y="1135"/>
              </a:moveTo>
              <a:cubicBezTo>
                <a:pt x="333" y="1135"/>
                <a:pt x="104" y="906"/>
                <a:pt x="104" y="614"/>
              </a:cubicBezTo>
              <a:cubicBezTo>
                <a:pt x="104" y="333"/>
                <a:pt x="333" y="104"/>
                <a:pt x="614" y="104"/>
              </a:cubicBezTo>
              <a:cubicBezTo>
                <a:pt x="906" y="104"/>
                <a:pt x="1135" y="333"/>
                <a:pt x="1135" y="614"/>
              </a:cubicBezTo>
              <a:cubicBezTo>
                <a:pt x="1135" y="906"/>
                <a:pt x="906" y="1135"/>
                <a:pt x="614" y="1135"/>
              </a:cubicBezTo>
              <a:close/>
              <a:moveTo>
                <a:pt x="614" y="1135"/>
              </a:moveTo>
              <a:lnTo>
                <a:pt x="614" y="1135"/>
              </a:lnTo>
              <a:close/>
            </a:path>
          </a:pathLst>
        </a:custGeom>
        <a:solidFill>
          <a:schemeClr val="accent1"/>
        </a:solidFill>
        <a:ln w="38100">
          <a:solidFill>
            <a:schemeClr val="tx2"/>
          </a:solidFill>
        </a:ln>
        <a:effectLst/>
        <a:extLst>
          <a:ext uri="{91240B29-F687-4f45-9708-019B960494DF}">
            <a14:hiddenLine xmlns:r="http://schemas.openxmlformats.org/officeDocument/2006/relationships" xmlns:p="http://schemas.openxmlformats.org/presentationml/2006/main" xmlns:a14="http://schemas.microsoft.com/office/drawing/2010/main" xmlns="" xmlns:lc="http://schemas.openxmlformats.org/drawingml/2006/lockedCanvas" w="9525" cap="flat">
              <a:solidFill>
                <a:srgbClr val="808080"/>
              </a:solidFill>
              <a:bevel/>
              <a:headEnd/>
              <a:tailEnd/>
            </a14:hiddenLine>
          </a:ext>
          <a:ext uri="{AF507438-7753-43e0-B8FC-AC1667EBCBE1}">
            <a14:hiddenEffects xmlns:r="http://schemas.openxmlformats.org/officeDocument/2006/relationships" xmlns:p="http://schemas.openxmlformats.org/presentationml/2006/main" xmlns:a14="http://schemas.microsoft.com/office/drawing/2010/main" xmlns="" xmlns:lc="http://schemas.openxmlformats.org/drawingml/2006/lockedCanvas">
              <a:effectLst>
                <a:outerShdw blurRad="63500" dist="38099" dir="2700000" algn="ctr" rotWithShape="0">
                  <a:srgbClr val="000000">
                    <a:alpha val="74998"/>
                  </a:srgbClr>
                </a:outerShdw>
              </a:effectLst>
            </a14:hiddenEffects>
          </a:ext>
        </a:extLst>
      </xdr:spPr>
      <xdr:txBody>
        <a:bodyPr wrap="square" anchor="ct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defRPr/>
          </a:pPr>
          <a:endParaRPr lang="en-US" sz="900"/>
        </a:p>
      </xdr:txBody>
    </xdr:sp>
    <xdr:clientData/>
  </xdr:twoCellAnchor>
  <xdr:oneCellAnchor>
    <xdr:from>
      <xdr:col>17</xdr:col>
      <xdr:colOff>152135</xdr:colOff>
      <xdr:row>1</xdr:row>
      <xdr:rowOff>258536</xdr:rowOff>
    </xdr:from>
    <xdr:ext cx="1981796" cy="1211035"/>
    <xdr:pic>
      <xdr:nvPicPr>
        <xdr:cNvPr id="6" name="Marcador de posición de imagen 30">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rcRect t="254" b="254"/>
        <a:stretch>
          <a:fillRect/>
        </a:stretch>
      </xdr:blipFill>
      <xdr:spPr>
        <a:xfrm>
          <a:off x="13953860" y="458561"/>
          <a:ext cx="1981796" cy="1211035"/>
        </a:xfrm>
        <a:custGeom>
          <a:avLst/>
          <a:gdLst>
            <a:gd name="connsiteX0" fmla="*/ 0 w 2371749"/>
            <a:gd name="connsiteY0" fmla="*/ 0 h 1475506"/>
            <a:gd name="connsiteX1" fmla="*/ 2371749 w 2371749"/>
            <a:gd name="connsiteY1" fmla="*/ 0 h 1475506"/>
            <a:gd name="connsiteX2" fmla="*/ 2371749 w 2371749"/>
            <a:gd name="connsiteY2" fmla="*/ 1475506 h 1475506"/>
            <a:gd name="connsiteX3" fmla="*/ 0 w 2371749"/>
            <a:gd name="connsiteY3" fmla="*/ 1475506 h 1475506"/>
          </a:gdLst>
          <a:ahLst/>
          <a:cxnLst>
            <a:cxn ang="0">
              <a:pos x="connsiteX0" y="connsiteY0"/>
            </a:cxn>
            <a:cxn ang="0">
              <a:pos x="connsiteX1" y="connsiteY1"/>
            </a:cxn>
            <a:cxn ang="0">
              <a:pos x="connsiteX2" y="connsiteY2"/>
            </a:cxn>
            <a:cxn ang="0">
              <a:pos x="connsiteX3" y="connsiteY3"/>
            </a:cxn>
          </a:cxnLst>
          <a:rect l="l" t="t" r="r" b="b"/>
          <a:pathLst>
            <a:path w="2371749" h="1475506">
              <a:moveTo>
                <a:pt x="0" y="0"/>
              </a:moveTo>
              <a:lnTo>
                <a:pt x="2371749" y="0"/>
              </a:lnTo>
              <a:lnTo>
                <a:pt x="2371749" y="1475506"/>
              </a:lnTo>
              <a:lnTo>
                <a:pt x="0" y="1475506"/>
              </a:lnTo>
              <a:close/>
            </a:path>
          </a:pathLst>
        </a:custGeom>
      </xdr:spPr>
    </xdr:pic>
    <xdr:clientData/>
  </xdr:oneCellAnchor>
  <xdr:twoCellAnchor>
    <xdr:from>
      <xdr:col>2</xdr:col>
      <xdr:colOff>587828</xdr:colOff>
      <xdr:row>8</xdr:row>
      <xdr:rowOff>204109</xdr:rowOff>
    </xdr:from>
    <xdr:to>
      <xdr:col>2</xdr:col>
      <xdr:colOff>803828</xdr:colOff>
      <xdr:row>8</xdr:row>
      <xdr:rowOff>420109</xdr:rowOff>
    </xdr:to>
    <xdr:sp macro="" textlink="">
      <xdr:nvSpPr>
        <xdr:cNvPr id="7" name="Freeform 206">
          <a:hlinkClick xmlns:r="http://schemas.openxmlformats.org/officeDocument/2006/relationships" r:id="rId4"/>
          <a:extLst>
            <a:ext uri="{FF2B5EF4-FFF2-40B4-BE49-F238E27FC236}">
              <a16:creationId xmlns:a16="http://schemas.microsoft.com/office/drawing/2014/main" id="{00000000-0008-0000-0100-000007000000}"/>
            </a:ext>
          </a:extLst>
        </xdr:cNvPr>
        <xdr:cNvSpPr>
          <a:spLocks noChangeArrowheads="1"/>
        </xdr:cNvSpPr>
      </xdr:nvSpPr>
      <xdr:spPr bwMode="auto">
        <a:xfrm>
          <a:off x="1826078" y="4000502"/>
          <a:ext cx="216000" cy="216000"/>
        </a:xfrm>
        <a:custGeom>
          <a:avLst/>
          <a:gdLst>
            <a:gd name="T0" fmla="*/ 614 w 1240"/>
            <a:gd name="T1" fmla="*/ 0 h 1240"/>
            <a:gd name="T2" fmla="*/ 0 w 1240"/>
            <a:gd name="T3" fmla="*/ 614 h 1240"/>
            <a:gd name="T4" fmla="*/ 614 w 1240"/>
            <a:gd name="T5" fmla="*/ 1239 h 1240"/>
            <a:gd name="T6" fmla="*/ 1239 w 1240"/>
            <a:gd name="T7" fmla="*/ 614 h 1240"/>
            <a:gd name="T8" fmla="*/ 614 w 1240"/>
            <a:gd name="T9" fmla="*/ 0 h 1240"/>
            <a:gd name="T10" fmla="*/ 614 w 1240"/>
            <a:gd name="T11" fmla="*/ 1135 h 1240"/>
            <a:gd name="T12" fmla="*/ 104 w 1240"/>
            <a:gd name="T13" fmla="*/ 614 h 1240"/>
            <a:gd name="T14" fmla="*/ 614 w 1240"/>
            <a:gd name="T15" fmla="*/ 104 h 1240"/>
            <a:gd name="T16" fmla="*/ 1135 w 1240"/>
            <a:gd name="T17" fmla="*/ 614 h 1240"/>
            <a:gd name="T18" fmla="*/ 614 w 1240"/>
            <a:gd name="T19" fmla="*/ 1135 h 1240"/>
            <a:gd name="T20" fmla="*/ 614 w 1240"/>
            <a:gd name="T21" fmla="*/ 1135 h 1240"/>
            <a:gd name="T22" fmla="*/ 614 w 1240"/>
            <a:gd name="T23" fmla="*/ 1135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40" h="1240">
              <a:moveTo>
                <a:pt x="614" y="0"/>
              </a:moveTo>
              <a:cubicBezTo>
                <a:pt x="271" y="0"/>
                <a:pt x="0" y="271"/>
                <a:pt x="0" y="614"/>
              </a:cubicBezTo>
              <a:cubicBezTo>
                <a:pt x="0" y="958"/>
                <a:pt x="271" y="1239"/>
                <a:pt x="614" y="1239"/>
              </a:cubicBezTo>
              <a:cubicBezTo>
                <a:pt x="969" y="1239"/>
                <a:pt x="1239" y="958"/>
                <a:pt x="1239" y="614"/>
              </a:cubicBezTo>
              <a:cubicBezTo>
                <a:pt x="1239" y="271"/>
                <a:pt x="969" y="0"/>
                <a:pt x="614" y="0"/>
              </a:cubicBezTo>
              <a:close/>
              <a:moveTo>
                <a:pt x="614" y="1135"/>
              </a:moveTo>
              <a:cubicBezTo>
                <a:pt x="333" y="1135"/>
                <a:pt x="104" y="906"/>
                <a:pt x="104" y="614"/>
              </a:cubicBezTo>
              <a:cubicBezTo>
                <a:pt x="104" y="333"/>
                <a:pt x="333" y="104"/>
                <a:pt x="614" y="104"/>
              </a:cubicBezTo>
              <a:cubicBezTo>
                <a:pt x="906" y="104"/>
                <a:pt x="1135" y="333"/>
                <a:pt x="1135" y="614"/>
              </a:cubicBezTo>
              <a:cubicBezTo>
                <a:pt x="1135" y="906"/>
                <a:pt x="906" y="1135"/>
                <a:pt x="614" y="1135"/>
              </a:cubicBezTo>
              <a:close/>
              <a:moveTo>
                <a:pt x="614" y="1135"/>
              </a:moveTo>
              <a:lnTo>
                <a:pt x="614" y="1135"/>
              </a:lnTo>
              <a:close/>
            </a:path>
          </a:pathLst>
        </a:custGeom>
        <a:solidFill>
          <a:schemeClr val="accent1"/>
        </a:solidFill>
        <a:ln w="38100">
          <a:solidFill>
            <a:schemeClr val="tx2"/>
          </a:solidFill>
        </a:ln>
        <a:effectLst/>
        <a:extLst>
          <a:ext uri="{91240B29-F687-4f45-9708-019B960494DF}">
            <a14:hiddenLine xmlns:r="http://schemas.openxmlformats.org/officeDocument/2006/relationships" xmlns:p="http://schemas.openxmlformats.org/presentationml/2006/main" xmlns:a14="http://schemas.microsoft.com/office/drawing/2010/main" xmlns="" xmlns:lc="http://schemas.openxmlformats.org/drawingml/2006/lockedCanvas" w="9525" cap="flat">
              <a:solidFill>
                <a:srgbClr val="808080"/>
              </a:solidFill>
              <a:bevel/>
              <a:headEnd/>
              <a:tailEnd/>
            </a14:hiddenLine>
          </a:ext>
          <a:ext uri="{AF507438-7753-43e0-B8FC-AC1667EBCBE1}">
            <a14:hiddenEffects xmlns:r="http://schemas.openxmlformats.org/officeDocument/2006/relationships" xmlns:p="http://schemas.openxmlformats.org/presentationml/2006/main" xmlns:a14="http://schemas.microsoft.com/office/drawing/2010/main" xmlns="" xmlns:lc="http://schemas.openxmlformats.org/drawingml/2006/lockedCanvas">
              <a:effectLst>
                <a:outerShdw blurRad="63500" dist="38099" dir="2700000" algn="ctr" rotWithShape="0">
                  <a:srgbClr val="000000">
                    <a:alpha val="74998"/>
                  </a:srgbClr>
                </a:outerShdw>
              </a:effectLst>
            </a14:hiddenEffects>
          </a:ext>
        </a:extLst>
      </xdr:spPr>
      <xdr:txBody>
        <a:bodyPr wrap="square" anchor="ct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defRPr/>
          </a:pPr>
          <a:endParaRPr lang="en-US" sz="900"/>
        </a:p>
      </xdr:txBody>
    </xdr:sp>
    <xdr:clientData/>
  </xdr:twoCellAnchor>
  <xdr:twoCellAnchor>
    <xdr:from>
      <xdr:col>2</xdr:col>
      <xdr:colOff>587828</xdr:colOff>
      <xdr:row>9</xdr:row>
      <xdr:rowOff>204110</xdr:rowOff>
    </xdr:from>
    <xdr:to>
      <xdr:col>2</xdr:col>
      <xdr:colOff>803828</xdr:colOff>
      <xdr:row>9</xdr:row>
      <xdr:rowOff>420110</xdr:rowOff>
    </xdr:to>
    <xdr:sp macro="" textlink="">
      <xdr:nvSpPr>
        <xdr:cNvPr id="8" name="Freeform 206">
          <a:hlinkClick xmlns:r="http://schemas.openxmlformats.org/officeDocument/2006/relationships" r:id="rId5"/>
          <a:extLst>
            <a:ext uri="{FF2B5EF4-FFF2-40B4-BE49-F238E27FC236}">
              <a16:creationId xmlns:a16="http://schemas.microsoft.com/office/drawing/2014/main" id="{00000000-0008-0000-0100-000008000000}"/>
            </a:ext>
          </a:extLst>
        </xdr:cNvPr>
        <xdr:cNvSpPr>
          <a:spLocks noChangeArrowheads="1"/>
        </xdr:cNvSpPr>
      </xdr:nvSpPr>
      <xdr:spPr bwMode="auto">
        <a:xfrm>
          <a:off x="1826078" y="4435931"/>
          <a:ext cx="216000" cy="216000"/>
        </a:xfrm>
        <a:custGeom>
          <a:avLst/>
          <a:gdLst>
            <a:gd name="T0" fmla="*/ 614 w 1240"/>
            <a:gd name="T1" fmla="*/ 0 h 1240"/>
            <a:gd name="T2" fmla="*/ 0 w 1240"/>
            <a:gd name="T3" fmla="*/ 614 h 1240"/>
            <a:gd name="T4" fmla="*/ 614 w 1240"/>
            <a:gd name="T5" fmla="*/ 1239 h 1240"/>
            <a:gd name="T6" fmla="*/ 1239 w 1240"/>
            <a:gd name="T7" fmla="*/ 614 h 1240"/>
            <a:gd name="T8" fmla="*/ 614 w 1240"/>
            <a:gd name="T9" fmla="*/ 0 h 1240"/>
            <a:gd name="T10" fmla="*/ 614 w 1240"/>
            <a:gd name="T11" fmla="*/ 1135 h 1240"/>
            <a:gd name="T12" fmla="*/ 104 w 1240"/>
            <a:gd name="T13" fmla="*/ 614 h 1240"/>
            <a:gd name="T14" fmla="*/ 614 w 1240"/>
            <a:gd name="T15" fmla="*/ 104 h 1240"/>
            <a:gd name="T16" fmla="*/ 1135 w 1240"/>
            <a:gd name="T17" fmla="*/ 614 h 1240"/>
            <a:gd name="T18" fmla="*/ 614 w 1240"/>
            <a:gd name="T19" fmla="*/ 1135 h 1240"/>
            <a:gd name="T20" fmla="*/ 614 w 1240"/>
            <a:gd name="T21" fmla="*/ 1135 h 1240"/>
            <a:gd name="T22" fmla="*/ 614 w 1240"/>
            <a:gd name="T23" fmla="*/ 1135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40" h="1240">
              <a:moveTo>
                <a:pt x="614" y="0"/>
              </a:moveTo>
              <a:cubicBezTo>
                <a:pt x="271" y="0"/>
                <a:pt x="0" y="271"/>
                <a:pt x="0" y="614"/>
              </a:cubicBezTo>
              <a:cubicBezTo>
                <a:pt x="0" y="958"/>
                <a:pt x="271" y="1239"/>
                <a:pt x="614" y="1239"/>
              </a:cubicBezTo>
              <a:cubicBezTo>
                <a:pt x="969" y="1239"/>
                <a:pt x="1239" y="958"/>
                <a:pt x="1239" y="614"/>
              </a:cubicBezTo>
              <a:cubicBezTo>
                <a:pt x="1239" y="271"/>
                <a:pt x="969" y="0"/>
                <a:pt x="614" y="0"/>
              </a:cubicBezTo>
              <a:close/>
              <a:moveTo>
                <a:pt x="614" y="1135"/>
              </a:moveTo>
              <a:cubicBezTo>
                <a:pt x="333" y="1135"/>
                <a:pt x="104" y="906"/>
                <a:pt x="104" y="614"/>
              </a:cubicBezTo>
              <a:cubicBezTo>
                <a:pt x="104" y="333"/>
                <a:pt x="333" y="104"/>
                <a:pt x="614" y="104"/>
              </a:cubicBezTo>
              <a:cubicBezTo>
                <a:pt x="906" y="104"/>
                <a:pt x="1135" y="333"/>
                <a:pt x="1135" y="614"/>
              </a:cubicBezTo>
              <a:cubicBezTo>
                <a:pt x="1135" y="906"/>
                <a:pt x="906" y="1135"/>
                <a:pt x="614" y="1135"/>
              </a:cubicBezTo>
              <a:close/>
              <a:moveTo>
                <a:pt x="614" y="1135"/>
              </a:moveTo>
              <a:lnTo>
                <a:pt x="614" y="1135"/>
              </a:lnTo>
              <a:close/>
            </a:path>
          </a:pathLst>
        </a:custGeom>
        <a:solidFill>
          <a:schemeClr val="accent1"/>
        </a:solidFill>
        <a:ln w="38100">
          <a:solidFill>
            <a:schemeClr val="tx2"/>
          </a:solidFill>
        </a:ln>
        <a:effectLst/>
        <a:extLst>
          <a:ext uri="{91240B29-F687-4f45-9708-019B960494DF}">
            <a14:hiddenLine xmlns:r="http://schemas.openxmlformats.org/officeDocument/2006/relationships" xmlns:p="http://schemas.openxmlformats.org/presentationml/2006/main" xmlns:a14="http://schemas.microsoft.com/office/drawing/2010/main" xmlns="" xmlns:lc="http://schemas.openxmlformats.org/drawingml/2006/lockedCanvas" w="9525" cap="flat">
              <a:solidFill>
                <a:srgbClr val="808080"/>
              </a:solidFill>
              <a:bevel/>
              <a:headEnd/>
              <a:tailEnd/>
            </a14:hiddenLine>
          </a:ext>
          <a:ext uri="{AF507438-7753-43e0-B8FC-AC1667EBCBE1}">
            <a14:hiddenEffects xmlns:r="http://schemas.openxmlformats.org/officeDocument/2006/relationships" xmlns:p="http://schemas.openxmlformats.org/presentationml/2006/main" xmlns:a14="http://schemas.microsoft.com/office/drawing/2010/main" xmlns="" xmlns:lc="http://schemas.openxmlformats.org/drawingml/2006/lockedCanvas">
              <a:effectLst>
                <a:outerShdw blurRad="63500" dist="38099" dir="2700000" algn="ctr" rotWithShape="0">
                  <a:srgbClr val="000000">
                    <a:alpha val="74998"/>
                  </a:srgbClr>
                </a:outerShdw>
              </a:effectLst>
            </a14:hiddenEffects>
          </a:ext>
        </a:extLst>
      </xdr:spPr>
      <xdr:txBody>
        <a:bodyPr wrap="square" anchor="ct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defRPr/>
          </a:pPr>
          <a:endParaRPr lang="en-US" sz="900"/>
        </a:p>
      </xdr:txBody>
    </xdr:sp>
    <xdr:clientData/>
  </xdr:twoCellAnchor>
  <xdr:twoCellAnchor>
    <xdr:from>
      <xdr:col>2</xdr:col>
      <xdr:colOff>585107</xdr:colOff>
      <xdr:row>10</xdr:row>
      <xdr:rowOff>204108</xdr:rowOff>
    </xdr:from>
    <xdr:to>
      <xdr:col>2</xdr:col>
      <xdr:colOff>801107</xdr:colOff>
      <xdr:row>10</xdr:row>
      <xdr:rowOff>420108</xdr:rowOff>
    </xdr:to>
    <xdr:sp macro="" textlink="">
      <xdr:nvSpPr>
        <xdr:cNvPr id="15" name="Freeform 206">
          <a:hlinkClick xmlns:r="http://schemas.openxmlformats.org/officeDocument/2006/relationships" r:id="rId6"/>
          <a:extLst>
            <a:ext uri="{FF2B5EF4-FFF2-40B4-BE49-F238E27FC236}">
              <a16:creationId xmlns:a16="http://schemas.microsoft.com/office/drawing/2014/main" id="{00000000-0008-0000-0100-00000F000000}"/>
            </a:ext>
          </a:extLst>
        </xdr:cNvPr>
        <xdr:cNvSpPr>
          <a:spLocks noChangeArrowheads="1"/>
        </xdr:cNvSpPr>
      </xdr:nvSpPr>
      <xdr:spPr bwMode="auto">
        <a:xfrm>
          <a:off x="1823357" y="4871358"/>
          <a:ext cx="216000" cy="216000"/>
        </a:xfrm>
        <a:custGeom>
          <a:avLst/>
          <a:gdLst>
            <a:gd name="T0" fmla="*/ 614 w 1240"/>
            <a:gd name="T1" fmla="*/ 0 h 1240"/>
            <a:gd name="T2" fmla="*/ 0 w 1240"/>
            <a:gd name="T3" fmla="*/ 614 h 1240"/>
            <a:gd name="T4" fmla="*/ 614 w 1240"/>
            <a:gd name="T5" fmla="*/ 1239 h 1240"/>
            <a:gd name="T6" fmla="*/ 1239 w 1240"/>
            <a:gd name="T7" fmla="*/ 614 h 1240"/>
            <a:gd name="T8" fmla="*/ 614 w 1240"/>
            <a:gd name="T9" fmla="*/ 0 h 1240"/>
            <a:gd name="T10" fmla="*/ 614 w 1240"/>
            <a:gd name="T11" fmla="*/ 1135 h 1240"/>
            <a:gd name="T12" fmla="*/ 104 w 1240"/>
            <a:gd name="T13" fmla="*/ 614 h 1240"/>
            <a:gd name="T14" fmla="*/ 614 w 1240"/>
            <a:gd name="T15" fmla="*/ 104 h 1240"/>
            <a:gd name="T16" fmla="*/ 1135 w 1240"/>
            <a:gd name="T17" fmla="*/ 614 h 1240"/>
            <a:gd name="T18" fmla="*/ 614 w 1240"/>
            <a:gd name="T19" fmla="*/ 1135 h 1240"/>
            <a:gd name="T20" fmla="*/ 614 w 1240"/>
            <a:gd name="T21" fmla="*/ 1135 h 1240"/>
            <a:gd name="T22" fmla="*/ 614 w 1240"/>
            <a:gd name="T23" fmla="*/ 1135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40" h="1240">
              <a:moveTo>
                <a:pt x="614" y="0"/>
              </a:moveTo>
              <a:cubicBezTo>
                <a:pt x="271" y="0"/>
                <a:pt x="0" y="271"/>
                <a:pt x="0" y="614"/>
              </a:cubicBezTo>
              <a:cubicBezTo>
                <a:pt x="0" y="958"/>
                <a:pt x="271" y="1239"/>
                <a:pt x="614" y="1239"/>
              </a:cubicBezTo>
              <a:cubicBezTo>
                <a:pt x="969" y="1239"/>
                <a:pt x="1239" y="958"/>
                <a:pt x="1239" y="614"/>
              </a:cubicBezTo>
              <a:cubicBezTo>
                <a:pt x="1239" y="271"/>
                <a:pt x="969" y="0"/>
                <a:pt x="614" y="0"/>
              </a:cubicBezTo>
              <a:close/>
              <a:moveTo>
                <a:pt x="614" y="1135"/>
              </a:moveTo>
              <a:cubicBezTo>
                <a:pt x="333" y="1135"/>
                <a:pt x="104" y="906"/>
                <a:pt x="104" y="614"/>
              </a:cubicBezTo>
              <a:cubicBezTo>
                <a:pt x="104" y="333"/>
                <a:pt x="333" y="104"/>
                <a:pt x="614" y="104"/>
              </a:cubicBezTo>
              <a:cubicBezTo>
                <a:pt x="906" y="104"/>
                <a:pt x="1135" y="333"/>
                <a:pt x="1135" y="614"/>
              </a:cubicBezTo>
              <a:cubicBezTo>
                <a:pt x="1135" y="906"/>
                <a:pt x="906" y="1135"/>
                <a:pt x="614" y="1135"/>
              </a:cubicBezTo>
              <a:close/>
              <a:moveTo>
                <a:pt x="614" y="1135"/>
              </a:moveTo>
              <a:lnTo>
                <a:pt x="614" y="1135"/>
              </a:lnTo>
              <a:close/>
            </a:path>
          </a:pathLst>
        </a:custGeom>
        <a:solidFill>
          <a:schemeClr val="accent1"/>
        </a:solidFill>
        <a:ln w="38100">
          <a:solidFill>
            <a:schemeClr val="tx2"/>
          </a:solidFill>
        </a:ln>
        <a:effectLst/>
        <a:extLst>
          <a:ext uri="{91240B29-F687-4f45-9708-019B960494DF}">
            <a14:hiddenLine xmlns:r="http://schemas.openxmlformats.org/officeDocument/2006/relationships" xmlns:p="http://schemas.openxmlformats.org/presentationml/2006/main" xmlns:a14="http://schemas.microsoft.com/office/drawing/2010/main" xmlns="" xmlns:lc="http://schemas.openxmlformats.org/drawingml/2006/lockedCanvas" w="9525" cap="flat">
              <a:solidFill>
                <a:srgbClr val="808080"/>
              </a:solidFill>
              <a:bevel/>
              <a:headEnd/>
              <a:tailEnd/>
            </a14:hiddenLine>
          </a:ext>
          <a:ext uri="{AF507438-7753-43e0-B8FC-AC1667EBCBE1}">
            <a14:hiddenEffects xmlns:r="http://schemas.openxmlformats.org/officeDocument/2006/relationships" xmlns:p="http://schemas.openxmlformats.org/presentationml/2006/main" xmlns:a14="http://schemas.microsoft.com/office/drawing/2010/main" xmlns="" xmlns:lc="http://schemas.openxmlformats.org/drawingml/2006/lockedCanvas">
              <a:effectLst>
                <a:outerShdw blurRad="63500" dist="38099" dir="2700000" algn="ctr" rotWithShape="0">
                  <a:srgbClr val="000000">
                    <a:alpha val="74998"/>
                  </a:srgbClr>
                </a:outerShdw>
              </a:effectLst>
            </a14:hiddenEffects>
          </a:ext>
        </a:extLst>
      </xdr:spPr>
      <xdr:txBody>
        <a:bodyPr wrap="square" anchor="ct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defRPr/>
          </a:pPr>
          <a:endParaRPr lang="en-US" sz="900"/>
        </a:p>
      </xdr:txBody>
    </xdr:sp>
    <xdr:clientData/>
  </xdr:twoCellAnchor>
  <xdr:twoCellAnchor>
    <xdr:from>
      <xdr:col>7</xdr:col>
      <xdr:colOff>587820</xdr:colOff>
      <xdr:row>6</xdr:row>
      <xdr:rowOff>204105</xdr:rowOff>
    </xdr:from>
    <xdr:to>
      <xdr:col>7</xdr:col>
      <xdr:colOff>803820</xdr:colOff>
      <xdr:row>6</xdr:row>
      <xdr:rowOff>420105</xdr:rowOff>
    </xdr:to>
    <xdr:sp macro="" textlink="">
      <xdr:nvSpPr>
        <xdr:cNvPr id="16" name="Freeform 206">
          <a:hlinkClick xmlns:r="http://schemas.openxmlformats.org/officeDocument/2006/relationships" r:id="rId7"/>
          <a:extLst>
            <a:ext uri="{FF2B5EF4-FFF2-40B4-BE49-F238E27FC236}">
              <a16:creationId xmlns:a16="http://schemas.microsoft.com/office/drawing/2014/main" id="{00000000-0008-0000-0100-000010000000}"/>
            </a:ext>
          </a:extLst>
        </xdr:cNvPr>
        <xdr:cNvSpPr>
          <a:spLocks noChangeArrowheads="1"/>
        </xdr:cNvSpPr>
      </xdr:nvSpPr>
      <xdr:spPr bwMode="auto">
        <a:xfrm>
          <a:off x="5976249" y="3129641"/>
          <a:ext cx="216000" cy="216000"/>
        </a:xfrm>
        <a:custGeom>
          <a:avLst/>
          <a:gdLst>
            <a:gd name="T0" fmla="*/ 614 w 1240"/>
            <a:gd name="T1" fmla="*/ 0 h 1240"/>
            <a:gd name="T2" fmla="*/ 0 w 1240"/>
            <a:gd name="T3" fmla="*/ 614 h 1240"/>
            <a:gd name="T4" fmla="*/ 614 w 1240"/>
            <a:gd name="T5" fmla="*/ 1239 h 1240"/>
            <a:gd name="T6" fmla="*/ 1239 w 1240"/>
            <a:gd name="T7" fmla="*/ 614 h 1240"/>
            <a:gd name="T8" fmla="*/ 614 w 1240"/>
            <a:gd name="T9" fmla="*/ 0 h 1240"/>
            <a:gd name="T10" fmla="*/ 614 w 1240"/>
            <a:gd name="T11" fmla="*/ 1135 h 1240"/>
            <a:gd name="T12" fmla="*/ 104 w 1240"/>
            <a:gd name="T13" fmla="*/ 614 h 1240"/>
            <a:gd name="T14" fmla="*/ 614 w 1240"/>
            <a:gd name="T15" fmla="*/ 104 h 1240"/>
            <a:gd name="T16" fmla="*/ 1135 w 1240"/>
            <a:gd name="T17" fmla="*/ 614 h 1240"/>
            <a:gd name="T18" fmla="*/ 614 w 1240"/>
            <a:gd name="T19" fmla="*/ 1135 h 1240"/>
            <a:gd name="T20" fmla="*/ 614 w 1240"/>
            <a:gd name="T21" fmla="*/ 1135 h 1240"/>
            <a:gd name="T22" fmla="*/ 614 w 1240"/>
            <a:gd name="T23" fmla="*/ 1135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40" h="1240">
              <a:moveTo>
                <a:pt x="614" y="0"/>
              </a:moveTo>
              <a:cubicBezTo>
                <a:pt x="271" y="0"/>
                <a:pt x="0" y="271"/>
                <a:pt x="0" y="614"/>
              </a:cubicBezTo>
              <a:cubicBezTo>
                <a:pt x="0" y="958"/>
                <a:pt x="271" y="1239"/>
                <a:pt x="614" y="1239"/>
              </a:cubicBezTo>
              <a:cubicBezTo>
                <a:pt x="969" y="1239"/>
                <a:pt x="1239" y="958"/>
                <a:pt x="1239" y="614"/>
              </a:cubicBezTo>
              <a:cubicBezTo>
                <a:pt x="1239" y="271"/>
                <a:pt x="969" y="0"/>
                <a:pt x="614" y="0"/>
              </a:cubicBezTo>
              <a:close/>
              <a:moveTo>
                <a:pt x="614" y="1135"/>
              </a:moveTo>
              <a:cubicBezTo>
                <a:pt x="333" y="1135"/>
                <a:pt x="104" y="906"/>
                <a:pt x="104" y="614"/>
              </a:cubicBezTo>
              <a:cubicBezTo>
                <a:pt x="104" y="333"/>
                <a:pt x="333" y="104"/>
                <a:pt x="614" y="104"/>
              </a:cubicBezTo>
              <a:cubicBezTo>
                <a:pt x="906" y="104"/>
                <a:pt x="1135" y="333"/>
                <a:pt x="1135" y="614"/>
              </a:cubicBezTo>
              <a:cubicBezTo>
                <a:pt x="1135" y="906"/>
                <a:pt x="906" y="1135"/>
                <a:pt x="614" y="1135"/>
              </a:cubicBezTo>
              <a:close/>
              <a:moveTo>
                <a:pt x="614" y="1135"/>
              </a:moveTo>
              <a:lnTo>
                <a:pt x="614" y="1135"/>
              </a:lnTo>
              <a:close/>
            </a:path>
          </a:pathLst>
        </a:custGeom>
        <a:solidFill>
          <a:schemeClr val="accent1"/>
        </a:solidFill>
        <a:ln w="38100">
          <a:solidFill>
            <a:schemeClr val="tx2"/>
          </a:solidFill>
        </a:ln>
        <a:effectLst/>
        <a:extLst>
          <a:ext uri="{91240B29-F687-4f45-9708-019B960494DF}">
            <a14:hiddenLine xmlns:r="http://schemas.openxmlformats.org/officeDocument/2006/relationships" xmlns:p="http://schemas.openxmlformats.org/presentationml/2006/main" xmlns:a14="http://schemas.microsoft.com/office/drawing/2010/main" xmlns="" xmlns:lc="http://schemas.openxmlformats.org/drawingml/2006/lockedCanvas" w="9525" cap="flat">
              <a:solidFill>
                <a:srgbClr val="808080"/>
              </a:solidFill>
              <a:bevel/>
              <a:headEnd/>
              <a:tailEnd/>
            </a14:hiddenLine>
          </a:ext>
          <a:ext uri="{AF507438-7753-43e0-B8FC-AC1667EBCBE1}">
            <a14:hiddenEffects xmlns:r="http://schemas.openxmlformats.org/officeDocument/2006/relationships" xmlns:p="http://schemas.openxmlformats.org/presentationml/2006/main" xmlns:a14="http://schemas.microsoft.com/office/drawing/2010/main" xmlns="" xmlns:lc="http://schemas.openxmlformats.org/drawingml/2006/lockedCanvas">
              <a:effectLst>
                <a:outerShdw blurRad="63500" dist="38099" dir="2700000" algn="ctr" rotWithShape="0">
                  <a:srgbClr val="000000">
                    <a:alpha val="74998"/>
                  </a:srgbClr>
                </a:outerShdw>
              </a:effectLst>
            </a14:hiddenEffects>
          </a:ext>
        </a:extLst>
      </xdr:spPr>
      <xdr:txBody>
        <a:bodyPr wrap="square" anchor="ct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defRPr/>
          </a:pPr>
          <a:endParaRPr lang="en-US" sz="900"/>
        </a:p>
      </xdr:txBody>
    </xdr:sp>
    <xdr:clientData/>
  </xdr:twoCellAnchor>
  <mc:AlternateContent xmlns:mc="http://schemas.openxmlformats.org/markup-compatibility/2006">
    <mc:Choice xmlns:a14="http://schemas.microsoft.com/office/drawing/2010/main" Requires="a14">
      <xdr:twoCellAnchor>
        <xdr:from>
          <xdr:col>1</xdr:col>
          <xdr:colOff>485775</xdr:colOff>
          <xdr:row>1</xdr:row>
          <xdr:rowOff>114300</xdr:rowOff>
        </xdr:from>
        <xdr:to>
          <xdr:col>2</xdr:col>
          <xdr:colOff>781050</xdr:colOff>
          <xdr:row>2</xdr:row>
          <xdr:rowOff>695325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13</xdr:col>
      <xdr:colOff>42020</xdr:colOff>
      <xdr:row>2</xdr:row>
      <xdr:rowOff>952499</xdr:rowOff>
    </xdr:from>
    <xdr:to>
      <xdr:col>15</xdr:col>
      <xdr:colOff>789214</xdr:colOff>
      <xdr:row>11</xdr:row>
      <xdr:rowOff>397326</xdr:rowOff>
    </xdr:to>
    <xdr:pic>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546734" y="2149928"/>
          <a:ext cx="2407266" cy="3350077"/>
        </a:xfrm>
        <a:prstGeom prst="rect">
          <a:avLst/>
        </a:prstGeom>
      </xdr:spPr>
    </xdr:pic>
    <xdr:clientData/>
  </xdr:twoCellAnchor>
  <xdr:twoCellAnchor editAs="oneCell">
    <xdr:from>
      <xdr:col>16</xdr:col>
      <xdr:colOff>530679</xdr:colOff>
      <xdr:row>2</xdr:row>
      <xdr:rowOff>938266</xdr:rowOff>
    </xdr:from>
    <xdr:to>
      <xdr:col>19</xdr:col>
      <xdr:colOff>530679</xdr:colOff>
      <xdr:row>11</xdr:row>
      <xdr:rowOff>400650</xdr:rowOff>
    </xdr:to>
    <xdr:pic>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525500" y="2135695"/>
          <a:ext cx="2490108" cy="33676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88020</xdr:rowOff>
    </xdr:from>
    <xdr:to>
      <xdr:col>7</xdr:col>
      <xdr:colOff>988097</xdr:colOff>
      <xdr:row>7</xdr:row>
      <xdr:rowOff>117635</xdr:rowOff>
    </xdr:to>
    <xdr:pic>
      <xdr:nvPicPr>
        <xdr:cNvPr id="12" name="Marcador de posición de imagen 3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a:srcRect t="254" b="254"/>
        <a:stretch>
          <a:fillRect/>
        </a:stretch>
      </xdr:blipFill>
      <xdr:spPr>
        <a:xfrm>
          <a:off x="10361188" y="590990"/>
          <a:ext cx="993913" cy="683477"/>
        </a:xfrm>
        <a:custGeom>
          <a:avLst/>
          <a:gdLst>
            <a:gd name="connsiteX0" fmla="*/ 0 w 2371749"/>
            <a:gd name="connsiteY0" fmla="*/ 0 h 1475506"/>
            <a:gd name="connsiteX1" fmla="*/ 2371749 w 2371749"/>
            <a:gd name="connsiteY1" fmla="*/ 0 h 1475506"/>
            <a:gd name="connsiteX2" fmla="*/ 2371749 w 2371749"/>
            <a:gd name="connsiteY2" fmla="*/ 1475506 h 1475506"/>
            <a:gd name="connsiteX3" fmla="*/ 0 w 2371749"/>
            <a:gd name="connsiteY3" fmla="*/ 1475506 h 1475506"/>
          </a:gdLst>
          <a:ahLst/>
          <a:cxnLst>
            <a:cxn ang="0">
              <a:pos x="connsiteX0" y="connsiteY0"/>
            </a:cxn>
            <a:cxn ang="0">
              <a:pos x="connsiteX1" y="connsiteY1"/>
            </a:cxn>
            <a:cxn ang="0">
              <a:pos x="connsiteX2" y="connsiteY2"/>
            </a:cxn>
            <a:cxn ang="0">
              <a:pos x="connsiteX3" y="connsiteY3"/>
            </a:cxn>
          </a:cxnLst>
          <a:rect l="l" t="t" r="r" b="b"/>
          <a:pathLst>
            <a:path w="2371749" h="1475506">
              <a:moveTo>
                <a:pt x="0" y="0"/>
              </a:moveTo>
              <a:lnTo>
                <a:pt x="2371749" y="0"/>
              </a:lnTo>
              <a:lnTo>
                <a:pt x="2371749" y="1475506"/>
              </a:lnTo>
              <a:lnTo>
                <a:pt x="0" y="1475506"/>
              </a:lnTo>
              <a:close/>
            </a:path>
          </a:pathLst>
        </a:custGeom>
      </xdr:spPr>
    </xdr:pic>
    <xdr:clientData/>
  </xdr:twoCellAnchor>
  <xdr:twoCellAnchor>
    <xdr:from>
      <xdr:col>1</xdr:col>
      <xdr:colOff>0</xdr:colOff>
      <xdr:row>0</xdr:row>
      <xdr:rowOff>0</xdr:rowOff>
    </xdr:from>
    <xdr:to>
      <xdr:col>8</xdr:col>
      <xdr:colOff>0</xdr:colOff>
      <xdr:row>2</xdr:row>
      <xdr:rowOff>80055</xdr:rowOff>
    </xdr:to>
    <xdr:grpSp>
      <xdr:nvGrpSpPr>
        <xdr:cNvPr id="14" name="Grupo 13">
          <a:extLst>
            <a:ext uri="{FF2B5EF4-FFF2-40B4-BE49-F238E27FC236}">
              <a16:creationId xmlns:a16="http://schemas.microsoft.com/office/drawing/2014/main" id="{00000000-0008-0000-0200-00000E000000}"/>
            </a:ext>
          </a:extLst>
        </xdr:cNvPr>
        <xdr:cNvGrpSpPr/>
      </xdr:nvGrpSpPr>
      <xdr:grpSpPr>
        <a:xfrm>
          <a:off x="279400" y="0"/>
          <a:ext cx="8890000" cy="410255"/>
          <a:chOff x="201082" y="21440"/>
          <a:chExt cx="10510083" cy="400699"/>
        </a:xfrm>
      </xdr:grpSpPr>
      <xdr:grpSp>
        <xdr:nvGrpSpPr>
          <xdr:cNvPr id="15" name="Grupo 14">
            <a:extLst>
              <a:ext uri="{FF2B5EF4-FFF2-40B4-BE49-F238E27FC236}">
                <a16:creationId xmlns:a16="http://schemas.microsoft.com/office/drawing/2014/main" id="{00000000-0008-0000-0200-00000F000000}"/>
              </a:ext>
            </a:extLst>
          </xdr:cNvPr>
          <xdr:cNvGrpSpPr/>
        </xdr:nvGrpSpPr>
        <xdr:grpSpPr>
          <a:xfrm>
            <a:off x="201082" y="21440"/>
            <a:ext cx="8348837" cy="400699"/>
            <a:chOff x="685799" y="34475"/>
            <a:chExt cx="8348837" cy="400699"/>
          </a:xfrm>
        </xdr:grpSpPr>
        <xdr:sp macro="" textlink="">
          <xdr:nvSpPr>
            <xdr:cNvPr id="19" name="Text Box 10">
              <a:hlinkClick xmlns:r="http://schemas.openxmlformats.org/officeDocument/2006/relationships" r:id="rId2"/>
              <a:extLst>
                <a:ext uri="{FF2B5EF4-FFF2-40B4-BE49-F238E27FC236}">
                  <a16:creationId xmlns:a16="http://schemas.microsoft.com/office/drawing/2014/main" id="{00000000-0008-0000-0200-000013000000}"/>
                </a:ext>
              </a:extLst>
            </xdr:cNvPr>
            <xdr:cNvSpPr txBox="1">
              <a:spLocks noChangeArrowheads="1"/>
            </xdr:cNvSpPr>
          </xdr:nvSpPr>
          <xdr:spPr bwMode="auto">
            <a:xfrm>
              <a:off x="685799"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2">
              <a:schemeClr val="dk1"/>
            </a:lnRef>
            <a:fillRef idx="1">
              <a:schemeClr val="lt1"/>
            </a:fillRef>
            <a:effectRef idx="0">
              <a:schemeClr val="dk1"/>
            </a:effectRef>
            <a:fontRef idx="minor">
              <a:schemeClr val="dk1"/>
            </a:fontRef>
          </xdr:style>
          <xdr:txBody>
            <a:bodyPr vertOverflow="clip" wrap="square" lIns="91440" tIns="45720" rIns="91440" bIns="45720" anchor="ctr" upright="1"/>
            <a:lstStyle/>
            <a:p>
              <a:pPr marL="0" indent="0" algn="l" rtl="0">
                <a:defRPr sz="1000"/>
              </a:pPr>
              <a:r>
                <a:rPr lang="es-CO" sz="700" b="1" i="0" u="none" strike="noStrike" baseline="0">
                  <a:solidFill>
                    <a:schemeClr val="bg2"/>
                  </a:solidFill>
                  <a:latin typeface="Trebuchet MS" panose="020B0603020202020204" pitchFamily="34" charset="0"/>
                  <a:ea typeface="Verdana"/>
                  <a:cs typeface="Verdana"/>
                </a:rPr>
                <a:t>DATOS TRANSFORMADORES</a:t>
              </a:r>
            </a:p>
          </xdr:txBody>
        </xdr:sp>
        <xdr:sp macro="" textlink="">
          <xdr:nvSpPr>
            <xdr:cNvPr id="20" name="Text Box 11">
              <a:hlinkClick xmlns:r="http://schemas.openxmlformats.org/officeDocument/2006/relationships" r:id="rId3"/>
              <a:extLst>
                <a:ext uri="{FF2B5EF4-FFF2-40B4-BE49-F238E27FC236}">
                  <a16:creationId xmlns:a16="http://schemas.microsoft.com/office/drawing/2014/main" id="{00000000-0008-0000-0200-000014000000}"/>
                </a:ext>
              </a:extLst>
            </xdr:cNvPr>
            <xdr:cNvSpPr txBox="1">
              <a:spLocks noChangeArrowheads="1"/>
            </xdr:cNvSpPr>
          </xdr:nvSpPr>
          <xdr:spPr bwMode="auto">
            <a:xfrm>
              <a:off x="2847771"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21" name="Text Box 12">
              <a:hlinkClick xmlns:r="http://schemas.openxmlformats.org/officeDocument/2006/relationships" r:id="rId4"/>
              <a:extLst>
                <a:ext uri="{FF2B5EF4-FFF2-40B4-BE49-F238E27FC236}">
                  <a16:creationId xmlns:a16="http://schemas.microsoft.com/office/drawing/2014/main" id="{00000000-0008-0000-0200-000015000000}"/>
                </a:ext>
              </a:extLst>
            </xdr:cNvPr>
            <xdr:cNvSpPr txBox="1">
              <a:spLocks noChangeArrowheads="1"/>
            </xdr:cNvSpPr>
          </xdr:nvSpPr>
          <xdr:spPr bwMode="auto">
            <a:xfrm>
              <a:off x="685800"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O" sz="700" b="1" i="0" u="none" strike="noStrike" baseline="0">
                  <a:solidFill>
                    <a:schemeClr val="bg1"/>
                  </a:solidFill>
                  <a:latin typeface="Trebuchet MS" panose="020B0603020202020204" pitchFamily="34" charset="0"/>
                  <a:ea typeface="Verdana"/>
                  <a:cs typeface="Verdana"/>
                </a:rPr>
                <a:t>MATRIZ RCM</a:t>
              </a:r>
            </a:p>
          </xdr:txBody>
        </xdr:sp>
        <xdr:sp macro="" textlink="">
          <xdr:nvSpPr>
            <xdr:cNvPr id="22" name="Text Box 14">
              <a:hlinkClick xmlns:r="http://schemas.openxmlformats.org/officeDocument/2006/relationships" r:id="rId5"/>
              <a:extLst>
                <a:ext uri="{FF2B5EF4-FFF2-40B4-BE49-F238E27FC236}">
                  <a16:creationId xmlns:a16="http://schemas.microsoft.com/office/drawing/2014/main" id="{00000000-0008-0000-0200-000016000000}"/>
                </a:ext>
              </a:extLst>
            </xdr:cNvPr>
            <xdr:cNvSpPr txBox="1">
              <a:spLocks noChangeArrowheads="1"/>
            </xdr:cNvSpPr>
          </xdr:nvSpPr>
          <xdr:spPr bwMode="auto">
            <a:xfrm>
              <a:off x="2847771"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TABLA DE PROBABILIDAD</a:t>
              </a:r>
            </a:p>
          </xdr:txBody>
        </xdr:sp>
        <xdr:sp macro="" textlink="">
          <xdr:nvSpPr>
            <xdr:cNvPr id="23" name="Text Box 15">
              <a:hlinkClick xmlns:r="http://schemas.openxmlformats.org/officeDocument/2006/relationships" r:id="rId6"/>
              <a:extLst>
                <a:ext uri="{FF2B5EF4-FFF2-40B4-BE49-F238E27FC236}">
                  <a16:creationId xmlns:a16="http://schemas.microsoft.com/office/drawing/2014/main" id="{00000000-0008-0000-0200-000017000000}"/>
                </a:ext>
              </a:extLst>
            </xdr:cNvPr>
            <xdr:cNvSpPr txBox="1">
              <a:spLocks noChangeArrowheads="1"/>
            </xdr:cNvSpPr>
          </xdr:nvSpPr>
          <xdr:spPr bwMode="auto">
            <a:xfrm>
              <a:off x="7234636"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a:solidFill>
                  <a:schemeClr val="bg1"/>
                </a:solidFill>
                <a:latin typeface="Trebuchet MS" panose="020B0603020202020204" pitchFamily="34" charset="0"/>
              </a:endParaRPr>
            </a:p>
          </xdr:txBody>
        </xdr:sp>
        <xdr:sp macro="" textlink="">
          <xdr:nvSpPr>
            <xdr:cNvPr id="24" name="Text Box 16">
              <a:hlinkClick xmlns:r="http://schemas.openxmlformats.org/officeDocument/2006/relationships" r:id="rId7"/>
              <a:extLst>
                <a:ext uri="{FF2B5EF4-FFF2-40B4-BE49-F238E27FC236}">
                  <a16:creationId xmlns:a16="http://schemas.microsoft.com/office/drawing/2014/main" id="{00000000-0008-0000-0200-000018000000}"/>
                </a:ext>
              </a:extLst>
            </xdr:cNvPr>
            <xdr:cNvSpPr txBox="1">
              <a:spLocks noChangeArrowheads="1"/>
            </xdr:cNvSpPr>
          </xdr:nvSpPr>
          <xdr:spPr bwMode="auto">
            <a:xfrm>
              <a:off x="5036957"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25" name="Text Box 17">
              <a:hlinkClick xmlns:r="http://schemas.openxmlformats.org/officeDocument/2006/relationships" r:id="rId8"/>
              <a:extLst>
                <a:ext uri="{FF2B5EF4-FFF2-40B4-BE49-F238E27FC236}">
                  <a16:creationId xmlns:a16="http://schemas.microsoft.com/office/drawing/2014/main" id="{00000000-0008-0000-0200-000019000000}"/>
                </a:ext>
              </a:extLst>
            </xdr:cNvPr>
            <xdr:cNvSpPr txBox="1">
              <a:spLocks noChangeArrowheads="1"/>
            </xdr:cNvSpPr>
          </xdr:nvSpPr>
          <xdr:spPr bwMode="auto">
            <a:xfrm>
              <a:off x="7234636"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b="0" i="0" u="none" strike="noStrike" baseline="0">
                  <a:solidFill>
                    <a:schemeClr val="bg1"/>
                  </a:solidFill>
                  <a:latin typeface="Trebuchet MS" panose="020B0603020202020204" pitchFamily="34" charset="0"/>
                  <a:ea typeface="+mn-ea"/>
                  <a:cs typeface="+mn-cs"/>
                </a:rPr>
                <a:t>TABLA DE SEVERIDAD</a:t>
              </a:r>
            </a:p>
          </xdr:txBody>
        </xdr:sp>
        <xdr:sp macro="" textlink="">
          <xdr:nvSpPr>
            <xdr:cNvPr id="26" name="Text Box 21">
              <a:hlinkClick xmlns:r="http://schemas.openxmlformats.org/officeDocument/2006/relationships" r:id="rId9"/>
              <a:extLst>
                <a:ext uri="{FF2B5EF4-FFF2-40B4-BE49-F238E27FC236}">
                  <a16:creationId xmlns:a16="http://schemas.microsoft.com/office/drawing/2014/main" id="{00000000-0008-0000-0200-00001A000000}"/>
                </a:ext>
              </a:extLst>
            </xdr:cNvPr>
            <xdr:cNvSpPr txBox="1">
              <a:spLocks noChangeArrowheads="1"/>
            </xdr:cNvSpPr>
          </xdr:nvSpPr>
          <xdr:spPr bwMode="auto">
            <a:xfrm>
              <a:off x="5036957"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a:solidFill>
                    <a:schemeClr val="bg1"/>
                  </a:solidFill>
                  <a:latin typeface="Trebuchet MS" panose="020B0603020202020204" pitchFamily="34" charset="0"/>
                </a:rPr>
                <a:t>TABLA DE DETECCIÓN</a:t>
              </a:r>
            </a:p>
          </xdr:txBody>
        </xdr:sp>
      </xdr:grpSp>
      <xdr:sp macro="" textlink="">
        <xdr:nvSpPr>
          <xdr:cNvPr id="16" name="Text Box 11">
            <a:hlinkClick xmlns:r="http://schemas.openxmlformats.org/officeDocument/2006/relationships" r:id="rId10"/>
            <a:extLst>
              <a:ext uri="{FF2B5EF4-FFF2-40B4-BE49-F238E27FC236}">
                <a16:creationId xmlns:a16="http://schemas.microsoft.com/office/drawing/2014/main" id="{00000000-0008-0000-0200-000010000000}"/>
              </a:ext>
            </a:extLst>
          </xdr:cNvPr>
          <xdr:cNvSpPr txBox="1">
            <a:spLocks noChangeArrowheads="1"/>
          </xdr:cNvSpPr>
        </xdr:nvSpPr>
        <xdr:spPr bwMode="auto">
          <a:xfrm>
            <a:off x="8911165" y="242139"/>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17" name="Text Box 14">
            <a:hlinkClick xmlns:r="http://schemas.openxmlformats.org/officeDocument/2006/relationships" r:id="rId11"/>
            <a:extLst>
              <a:ext uri="{FF2B5EF4-FFF2-40B4-BE49-F238E27FC236}">
                <a16:creationId xmlns:a16="http://schemas.microsoft.com/office/drawing/2014/main" id="{00000000-0008-0000-0200-000011000000}"/>
              </a:ext>
            </a:extLst>
          </xdr:cNvPr>
          <xdr:cNvSpPr txBox="1">
            <a:spLocks noChangeArrowheads="1"/>
          </xdr:cNvSpPr>
        </xdr:nvSpPr>
        <xdr:spPr bwMode="auto">
          <a:xfrm>
            <a:off x="8911165" y="21440"/>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TABULACIÓN FORMULARIO</a:t>
            </a:r>
          </a:p>
        </xdr:txBody>
      </xdr:sp>
    </xdr:grpSp>
    <xdr:clientData/>
  </xdr:twoCellAnchor>
  <xdr:twoCellAnchor editAs="oneCell">
    <xdr:from>
      <xdr:col>8</xdr:col>
      <xdr:colOff>84876</xdr:colOff>
      <xdr:row>0</xdr:row>
      <xdr:rowOff>56584</xdr:rowOff>
    </xdr:from>
    <xdr:to>
      <xdr:col>9</xdr:col>
      <xdr:colOff>125434</xdr:colOff>
      <xdr:row>1</xdr:row>
      <xdr:rowOff>158560</xdr:rowOff>
    </xdr:to>
    <xdr:pic>
      <xdr:nvPicPr>
        <xdr:cNvPr id="27" name="Imagen 26">
          <a:hlinkClick xmlns:r="http://schemas.openxmlformats.org/officeDocument/2006/relationships" r:id="rId12"/>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826089" y="56584"/>
          <a:ext cx="314048" cy="2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xdr:col>
          <xdr:colOff>161925</xdr:colOff>
          <xdr:row>2</xdr:row>
          <xdr:rowOff>161925</xdr:rowOff>
        </xdr:from>
        <xdr:to>
          <xdr:col>1</xdr:col>
          <xdr:colOff>762000</xdr:colOff>
          <xdr:row>7</xdr:row>
          <xdr:rowOff>114300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5</xdr:col>
      <xdr:colOff>0</xdr:colOff>
      <xdr:row>3</xdr:row>
      <xdr:rowOff>88020</xdr:rowOff>
    </xdr:from>
    <xdr:to>
      <xdr:col>5</xdr:col>
      <xdr:colOff>988097</xdr:colOff>
      <xdr:row>7</xdr:row>
      <xdr:rowOff>117635</xdr:rowOff>
    </xdr:to>
    <xdr:pic>
      <xdr:nvPicPr>
        <xdr:cNvPr id="2" name="Marcador de posición de imagen 30">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rcRect t="254" b="254"/>
        <a:stretch>
          <a:fillRect/>
        </a:stretch>
      </xdr:blipFill>
      <xdr:spPr>
        <a:xfrm>
          <a:off x="7391400" y="583320"/>
          <a:ext cx="988097" cy="677315"/>
        </a:xfrm>
        <a:custGeom>
          <a:avLst/>
          <a:gdLst>
            <a:gd name="connsiteX0" fmla="*/ 0 w 2371749"/>
            <a:gd name="connsiteY0" fmla="*/ 0 h 1475506"/>
            <a:gd name="connsiteX1" fmla="*/ 2371749 w 2371749"/>
            <a:gd name="connsiteY1" fmla="*/ 0 h 1475506"/>
            <a:gd name="connsiteX2" fmla="*/ 2371749 w 2371749"/>
            <a:gd name="connsiteY2" fmla="*/ 1475506 h 1475506"/>
            <a:gd name="connsiteX3" fmla="*/ 0 w 2371749"/>
            <a:gd name="connsiteY3" fmla="*/ 1475506 h 1475506"/>
          </a:gdLst>
          <a:ahLst/>
          <a:cxnLst>
            <a:cxn ang="0">
              <a:pos x="connsiteX0" y="connsiteY0"/>
            </a:cxn>
            <a:cxn ang="0">
              <a:pos x="connsiteX1" y="connsiteY1"/>
            </a:cxn>
            <a:cxn ang="0">
              <a:pos x="connsiteX2" y="connsiteY2"/>
            </a:cxn>
            <a:cxn ang="0">
              <a:pos x="connsiteX3" y="connsiteY3"/>
            </a:cxn>
          </a:cxnLst>
          <a:rect l="l" t="t" r="r" b="b"/>
          <a:pathLst>
            <a:path w="2371749" h="1475506">
              <a:moveTo>
                <a:pt x="0" y="0"/>
              </a:moveTo>
              <a:lnTo>
                <a:pt x="2371749" y="0"/>
              </a:lnTo>
              <a:lnTo>
                <a:pt x="2371749" y="1475506"/>
              </a:lnTo>
              <a:lnTo>
                <a:pt x="0" y="1475506"/>
              </a:lnTo>
              <a:close/>
            </a:path>
          </a:pathLst>
        </a:custGeom>
      </xdr:spPr>
    </xdr:pic>
    <xdr:clientData/>
  </xdr:twoCellAnchor>
  <xdr:twoCellAnchor>
    <xdr:from>
      <xdr:col>1</xdr:col>
      <xdr:colOff>0</xdr:colOff>
      <xdr:row>0</xdr:row>
      <xdr:rowOff>0</xdr:rowOff>
    </xdr:from>
    <xdr:to>
      <xdr:col>6</xdr:col>
      <xdr:colOff>0</xdr:colOff>
      <xdr:row>2</xdr:row>
      <xdr:rowOff>80055</xdr:rowOff>
    </xdr:to>
    <xdr:grpSp>
      <xdr:nvGrpSpPr>
        <xdr:cNvPr id="3" name="Grupo 2">
          <a:extLst>
            <a:ext uri="{FF2B5EF4-FFF2-40B4-BE49-F238E27FC236}">
              <a16:creationId xmlns:a16="http://schemas.microsoft.com/office/drawing/2014/main" id="{00000000-0008-0000-0300-000003000000}"/>
            </a:ext>
          </a:extLst>
        </xdr:cNvPr>
        <xdr:cNvGrpSpPr/>
      </xdr:nvGrpSpPr>
      <xdr:grpSpPr>
        <a:xfrm>
          <a:off x="276412" y="0"/>
          <a:ext cx="8367059" cy="408761"/>
          <a:chOff x="201082" y="21440"/>
          <a:chExt cx="10510083" cy="400699"/>
        </a:xfrm>
      </xdr:grpSpPr>
      <xdr:grpSp>
        <xdr:nvGrpSpPr>
          <xdr:cNvPr id="4" name="Grupo 3">
            <a:extLst>
              <a:ext uri="{FF2B5EF4-FFF2-40B4-BE49-F238E27FC236}">
                <a16:creationId xmlns:a16="http://schemas.microsoft.com/office/drawing/2014/main" id="{00000000-0008-0000-0300-000004000000}"/>
              </a:ext>
            </a:extLst>
          </xdr:cNvPr>
          <xdr:cNvGrpSpPr/>
        </xdr:nvGrpSpPr>
        <xdr:grpSpPr>
          <a:xfrm>
            <a:off x="201082" y="21440"/>
            <a:ext cx="8348837" cy="400699"/>
            <a:chOff x="685799" y="34475"/>
            <a:chExt cx="8348837" cy="400699"/>
          </a:xfrm>
        </xdr:grpSpPr>
        <xdr:sp macro="" textlink="">
          <xdr:nvSpPr>
            <xdr:cNvPr id="7" name="Text Box 10">
              <a:hlinkClick xmlns:r="http://schemas.openxmlformats.org/officeDocument/2006/relationships" r:id="rId2"/>
              <a:extLst>
                <a:ext uri="{FF2B5EF4-FFF2-40B4-BE49-F238E27FC236}">
                  <a16:creationId xmlns:a16="http://schemas.microsoft.com/office/drawing/2014/main" id="{00000000-0008-0000-0300-000007000000}"/>
                </a:ext>
              </a:extLst>
            </xdr:cNvPr>
            <xdr:cNvSpPr txBox="1">
              <a:spLocks noChangeArrowheads="1"/>
            </xdr:cNvSpPr>
          </xdr:nvSpPr>
          <xdr:spPr bwMode="auto">
            <a:xfrm>
              <a:off x="685799"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2">
              <a:schemeClr val="dk1"/>
            </a:lnRef>
            <a:fillRef idx="1">
              <a:schemeClr val="lt1"/>
            </a:fillRef>
            <a:effectRef idx="0">
              <a:schemeClr val="dk1"/>
            </a:effectRef>
            <a:fontRef idx="minor">
              <a:schemeClr val="dk1"/>
            </a:fontRef>
          </xdr:style>
          <xdr:txBody>
            <a:bodyPr vertOverflow="clip" wrap="square" lIns="91440" tIns="45720" rIns="91440" bIns="45720" anchor="ctr" upright="1"/>
            <a:lstStyle/>
            <a:p>
              <a:pPr marL="0" indent="0" algn="l" rtl="0">
                <a:defRPr sz="1000"/>
              </a:pPr>
              <a:r>
                <a:rPr lang="es-CO" sz="700" b="1" i="0" u="none" strike="noStrike" baseline="0">
                  <a:solidFill>
                    <a:schemeClr val="bg2"/>
                  </a:solidFill>
                  <a:latin typeface="Trebuchet MS" panose="020B0603020202020204" pitchFamily="34" charset="0"/>
                  <a:ea typeface="Verdana"/>
                  <a:cs typeface="Verdana"/>
                </a:rPr>
                <a:t>DATOS TRANSFORMADORES</a:t>
              </a:r>
            </a:p>
          </xdr:txBody>
        </xdr:sp>
        <xdr:sp macro="" textlink="">
          <xdr:nvSpPr>
            <xdr:cNvPr id="8" name="Text Box 11">
              <a:hlinkClick xmlns:r="http://schemas.openxmlformats.org/officeDocument/2006/relationships" r:id="rId3"/>
              <a:extLst>
                <a:ext uri="{FF2B5EF4-FFF2-40B4-BE49-F238E27FC236}">
                  <a16:creationId xmlns:a16="http://schemas.microsoft.com/office/drawing/2014/main" id="{00000000-0008-0000-0300-000008000000}"/>
                </a:ext>
              </a:extLst>
            </xdr:cNvPr>
            <xdr:cNvSpPr txBox="1">
              <a:spLocks noChangeArrowheads="1"/>
            </xdr:cNvSpPr>
          </xdr:nvSpPr>
          <xdr:spPr bwMode="auto">
            <a:xfrm>
              <a:off x="2847771"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9" name="Text Box 12">
              <a:hlinkClick xmlns:r="http://schemas.openxmlformats.org/officeDocument/2006/relationships" r:id="rId4"/>
              <a:extLst>
                <a:ext uri="{FF2B5EF4-FFF2-40B4-BE49-F238E27FC236}">
                  <a16:creationId xmlns:a16="http://schemas.microsoft.com/office/drawing/2014/main" id="{00000000-0008-0000-0300-000009000000}"/>
                </a:ext>
              </a:extLst>
            </xdr:cNvPr>
            <xdr:cNvSpPr txBox="1">
              <a:spLocks noChangeArrowheads="1"/>
            </xdr:cNvSpPr>
          </xdr:nvSpPr>
          <xdr:spPr bwMode="auto">
            <a:xfrm>
              <a:off x="685800"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O" sz="700" b="1" i="0" u="none" strike="noStrike" baseline="0">
                  <a:solidFill>
                    <a:schemeClr val="bg1"/>
                  </a:solidFill>
                  <a:latin typeface="Trebuchet MS" panose="020B0603020202020204" pitchFamily="34" charset="0"/>
                  <a:ea typeface="Verdana"/>
                  <a:cs typeface="Verdana"/>
                </a:rPr>
                <a:t>MATRIZ RCM</a:t>
              </a:r>
            </a:p>
          </xdr:txBody>
        </xdr:sp>
        <xdr:sp macro="" textlink="">
          <xdr:nvSpPr>
            <xdr:cNvPr id="10" name="Text Box 14">
              <a:hlinkClick xmlns:r="http://schemas.openxmlformats.org/officeDocument/2006/relationships" r:id="rId5"/>
              <a:extLst>
                <a:ext uri="{FF2B5EF4-FFF2-40B4-BE49-F238E27FC236}">
                  <a16:creationId xmlns:a16="http://schemas.microsoft.com/office/drawing/2014/main" id="{00000000-0008-0000-0300-00000A000000}"/>
                </a:ext>
              </a:extLst>
            </xdr:cNvPr>
            <xdr:cNvSpPr txBox="1">
              <a:spLocks noChangeArrowheads="1"/>
            </xdr:cNvSpPr>
          </xdr:nvSpPr>
          <xdr:spPr bwMode="auto">
            <a:xfrm>
              <a:off x="2847771"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TABLA DE PROBABILIDAD</a:t>
              </a:r>
            </a:p>
          </xdr:txBody>
        </xdr:sp>
        <xdr:sp macro="" textlink="">
          <xdr:nvSpPr>
            <xdr:cNvPr id="11" name="Text Box 15">
              <a:hlinkClick xmlns:r="http://schemas.openxmlformats.org/officeDocument/2006/relationships" r:id="rId6"/>
              <a:extLst>
                <a:ext uri="{FF2B5EF4-FFF2-40B4-BE49-F238E27FC236}">
                  <a16:creationId xmlns:a16="http://schemas.microsoft.com/office/drawing/2014/main" id="{00000000-0008-0000-0300-00000B000000}"/>
                </a:ext>
              </a:extLst>
            </xdr:cNvPr>
            <xdr:cNvSpPr txBox="1">
              <a:spLocks noChangeArrowheads="1"/>
            </xdr:cNvSpPr>
          </xdr:nvSpPr>
          <xdr:spPr bwMode="auto">
            <a:xfrm>
              <a:off x="7234636"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a:solidFill>
                  <a:schemeClr val="bg1"/>
                </a:solidFill>
                <a:latin typeface="Trebuchet MS" panose="020B0603020202020204" pitchFamily="34" charset="0"/>
              </a:endParaRPr>
            </a:p>
          </xdr:txBody>
        </xdr:sp>
        <xdr:sp macro="" textlink="">
          <xdr:nvSpPr>
            <xdr:cNvPr id="12" name="Text Box 16">
              <a:hlinkClick xmlns:r="http://schemas.openxmlformats.org/officeDocument/2006/relationships" r:id="rId7"/>
              <a:extLst>
                <a:ext uri="{FF2B5EF4-FFF2-40B4-BE49-F238E27FC236}">
                  <a16:creationId xmlns:a16="http://schemas.microsoft.com/office/drawing/2014/main" id="{00000000-0008-0000-0300-00000C000000}"/>
                </a:ext>
              </a:extLst>
            </xdr:cNvPr>
            <xdr:cNvSpPr txBox="1">
              <a:spLocks noChangeArrowheads="1"/>
            </xdr:cNvSpPr>
          </xdr:nvSpPr>
          <xdr:spPr bwMode="auto">
            <a:xfrm>
              <a:off x="5036957"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13" name="Text Box 17">
              <a:hlinkClick xmlns:r="http://schemas.openxmlformats.org/officeDocument/2006/relationships" r:id="rId8"/>
              <a:extLst>
                <a:ext uri="{FF2B5EF4-FFF2-40B4-BE49-F238E27FC236}">
                  <a16:creationId xmlns:a16="http://schemas.microsoft.com/office/drawing/2014/main" id="{00000000-0008-0000-0300-00000D000000}"/>
                </a:ext>
              </a:extLst>
            </xdr:cNvPr>
            <xdr:cNvSpPr txBox="1">
              <a:spLocks noChangeArrowheads="1"/>
            </xdr:cNvSpPr>
          </xdr:nvSpPr>
          <xdr:spPr bwMode="auto">
            <a:xfrm>
              <a:off x="7234636"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s-CO" sz="700" b="0" i="0" baseline="0">
                  <a:solidFill>
                    <a:schemeClr val="lt1"/>
                  </a:solidFill>
                  <a:effectLst/>
                  <a:latin typeface="+mn-lt"/>
                  <a:ea typeface="+mn-ea"/>
                  <a:cs typeface="+mn-cs"/>
                </a:rPr>
                <a:t>TABLA DE SEVERIDAD</a:t>
              </a:r>
              <a:endParaRPr lang="es-CO" sz="700">
                <a:effectLst/>
              </a:endParaRPr>
            </a:p>
          </xdr:txBody>
        </xdr:sp>
        <xdr:sp macro="" textlink="">
          <xdr:nvSpPr>
            <xdr:cNvPr id="14" name="Text Box 21">
              <a:hlinkClick xmlns:r="http://schemas.openxmlformats.org/officeDocument/2006/relationships" r:id="rId9"/>
              <a:extLst>
                <a:ext uri="{FF2B5EF4-FFF2-40B4-BE49-F238E27FC236}">
                  <a16:creationId xmlns:a16="http://schemas.microsoft.com/office/drawing/2014/main" id="{00000000-0008-0000-0300-00000E000000}"/>
                </a:ext>
              </a:extLst>
            </xdr:cNvPr>
            <xdr:cNvSpPr txBox="1">
              <a:spLocks noChangeArrowheads="1"/>
            </xdr:cNvSpPr>
          </xdr:nvSpPr>
          <xdr:spPr bwMode="auto">
            <a:xfrm>
              <a:off x="5036957" y="45877"/>
              <a:ext cx="1800000" cy="168598"/>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a:solidFill>
                    <a:schemeClr val="bg1"/>
                  </a:solidFill>
                  <a:latin typeface="Trebuchet MS" panose="020B0603020202020204" pitchFamily="34" charset="0"/>
                </a:rPr>
                <a:t>TABLA DE DETECCIÓN</a:t>
              </a:r>
            </a:p>
          </xdr:txBody>
        </xdr:sp>
      </xdr:grpSp>
      <xdr:sp macro="" textlink="">
        <xdr:nvSpPr>
          <xdr:cNvPr id="5" name="Text Box 11">
            <a:hlinkClick xmlns:r="http://schemas.openxmlformats.org/officeDocument/2006/relationships" r:id="rId10"/>
            <a:extLst>
              <a:ext uri="{FF2B5EF4-FFF2-40B4-BE49-F238E27FC236}">
                <a16:creationId xmlns:a16="http://schemas.microsoft.com/office/drawing/2014/main" id="{00000000-0008-0000-0300-000005000000}"/>
              </a:ext>
            </a:extLst>
          </xdr:cNvPr>
          <xdr:cNvSpPr txBox="1">
            <a:spLocks noChangeArrowheads="1"/>
          </xdr:cNvSpPr>
        </xdr:nvSpPr>
        <xdr:spPr bwMode="auto">
          <a:xfrm>
            <a:off x="8911165" y="242139"/>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6" name="Text Box 14">
            <a:hlinkClick xmlns:r="http://schemas.openxmlformats.org/officeDocument/2006/relationships" r:id="rId11"/>
            <a:extLst>
              <a:ext uri="{FF2B5EF4-FFF2-40B4-BE49-F238E27FC236}">
                <a16:creationId xmlns:a16="http://schemas.microsoft.com/office/drawing/2014/main" id="{00000000-0008-0000-0300-000006000000}"/>
              </a:ext>
            </a:extLst>
          </xdr:cNvPr>
          <xdr:cNvSpPr txBox="1">
            <a:spLocks noChangeArrowheads="1"/>
          </xdr:cNvSpPr>
        </xdr:nvSpPr>
        <xdr:spPr bwMode="auto">
          <a:xfrm>
            <a:off x="8911165" y="21440"/>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s-CO" sz="700" b="1" i="0" baseline="0">
                <a:solidFill>
                  <a:schemeClr val="lt1"/>
                </a:solidFill>
                <a:effectLst/>
                <a:latin typeface="+mn-lt"/>
                <a:ea typeface="+mn-ea"/>
                <a:cs typeface="+mn-cs"/>
              </a:rPr>
              <a:t>TABULACIÓN FORMULARIO</a:t>
            </a:r>
            <a:endParaRPr lang="es-CO" sz="700">
              <a:effectLst/>
            </a:endParaRPr>
          </a:p>
        </xdr:txBody>
      </xdr:sp>
    </xdr:grpSp>
    <xdr:clientData/>
  </xdr:twoCellAnchor>
  <xdr:twoCellAnchor editAs="oneCell">
    <xdr:from>
      <xdr:col>6</xdr:col>
      <xdr:colOff>84876</xdr:colOff>
      <xdr:row>0</xdr:row>
      <xdr:rowOff>56584</xdr:rowOff>
    </xdr:from>
    <xdr:to>
      <xdr:col>7</xdr:col>
      <xdr:colOff>125434</xdr:colOff>
      <xdr:row>2</xdr:row>
      <xdr:rowOff>1677</xdr:rowOff>
    </xdr:to>
    <xdr:pic>
      <xdr:nvPicPr>
        <xdr:cNvPr id="15" name="Imagen 14">
          <a:hlinkClick xmlns:r="http://schemas.openxmlformats.org/officeDocument/2006/relationships" r:id="rId12"/>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8724051" y="56584"/>
          <a:ext cx="316783" cy="263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xdr:col>
          <xdr:colOff>161925</xdr:colOff>
          <xdr:row>2</xdr:row>
          <xdr:rowOff>161925</xdr:rowOff>
        </xdr:from>
        <xdr:to>
          <xdr:col>1</xdr:col>
          <xdr:colOff>762000</xdr:colOff>
          <xdr:row>7</xdr:row>
          <xdr:rowOff>114300</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5</xdr:col>
      <xdr:colOff>0</xdr:colOff>
      <xdr:row>3</xdr:row>
      <xdr:rowOff>88020</xdr:rowOff>
    </xdr:from>
    <xdr:to>
      <xdr:col>5</xdr:col>
      <xdr:colOff>988097</xdr:colOff>
      <xdr:row>7</xdr:row>
      <xdr:rowOff>117635</xdr:rowOff>
    </xdr:to>
    <xdr:pic>
      <xdr:nvPicPr>
        <xdr:cNvPr id="2" name="Marcador de posición de imagen 30">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rcRect t="254" b="254"/>
        <a:stretch>
          <a:fillRect/>
        </a:stretch>
      </xdr:blipFill>
      <xdr:spPr>
        <a:xfrm>
          <a:off x="7391400" y="583320"/>
          <a:ext cx="988097" cy="677315"/>
        </a:xfrm>
        <a:custGeom>
          <a:avLst/>
          <a:gdLst>
            <a:gd name="connsiteX0" fmla="*/ 0 w 2371749"/>
            <a:gd name="connsiteY0" fmla="*/ 0 h 1475506"/>
            <a:gd name="connsiteX1" fmla="*/ 2371749 w 2371749"/>
            <a:gd name="connsiteY1" fmla="*/ 0 h 1475506"/>
            <a:gd name="connsiteX2" fmla="*/ 2371749 w 2371749"/>
            <a:gd name="connsiteY2" fmla="*/ 1475506 h 1475506"/>
            <a:gd name="connsiteX3" fmla="*/ 0 w 2371749"/>
            <a:gd name="connsiteY3" fmla="*/ 1475506 h 1475506"/>
          </a:gdLst>
          <a:ahLst/>
          <a:cxnLst>
            <a:cxn ang="0">
              <a:pos x="connsiteX0" y="connsiteY0"/>
            </a:cxn>
            <a:cxn ang="0">
              <a:pos x="connsiteX1" y="connsiteY1"/>
            </a:cxn>
            <a:cxn ang="0">
              <a:pos x="connsiteX2" y="connsiteY2"/>
            </a:cxn>
            <a:cxn ang="0">
              <a:pos x="connsiteX3" y="connsiteY3"/>
            </a:cxn>
          </a:cxnLst>
          <a:rect l="l" t="t" r="r" b="b"/>
          <a:pathLst>
            <a:path w="2371749" h="1475506">
              <a:moveTo>
                <a:pt x="0" y="0"/>
              </a:moveTo>
              <a:lnTo>
                <a:pt x="2371749" y="0"/>
              </a:lnTo>
              <a:lnTo>
                <a:pt x="2371749" y="1475506"/>
              </a:lnTo>
              <a:lnTo>
                <a:pt x="0" y="1475506"/>
              </a:lnTo>
              <a:close/>
            </a:path>
          </a:pathLst>
        </a:custGeom>
      </xdr:spPr>
    </xdr:pic>
    <xdr:clientData/>
  </xdr:twoCellAnchor>
  <xdr:twoCellAnchor>
    <xdr:from>
      <xdr:col>1</xdr:col>
      <xdr:colOff>0</xdr:colOff>
      <xdr:row>0</xdr:row>
      <xdr:rowOff>0</xdr:rowOff>
    </xdr:from>
    <xdr:to>
      <xdr:col>6</xdr:col>
      <xdr:colOff>0</xdr:colOff>
      <xdr:row>2</xdr:row>
      <xdr:rowOff>80055</xdr:rowOff>
    </xdr:to>
    <xdr:grpSp>
      <xdr:nvGrpSpPr>
        <xdr:cNvPr id="3" name="Grupo 2">
          <a:extLst>
            <a:ext uri="{FF2B5EF4-FFF2-40B4-BE49-F238E27FC236}">
              <a16:creationId xmlns:a16="http://schemas.microsoft.com/office/drawing/2014/main" id="{00000000-0008-0000-0400-000003000000}"/>
            </a:ext>
          </a:extLst>
        </xdr:cNvPr>
        <xdr:cNvGrpSpPr/>
      </xdr:nvGrpSpPr>
      <xdr:grpSpPr>
        <a:xfrm>
          <a:off x="276225" y="0"/>
          <a:ext cx="8362950" cy="403905"/>
          <a:chOff x="201082" y="21440"/>
          <a:chExt cx="10510083" cy="400699"/>
        </a:xfrm>
      </xdr:grpSpPr>
      <xdr:grpSp>
        <xdr:nvGrpSpPr>
          <xdr:cNvPr id="4" name="Grupo 3">
            <a:extLst>
              <a:ext uri="{FF2B5EF4-FFF2-40B4-BE49-F238E27FC236}">
                <a16:creationId xmlns:a16="http://schemas.microsoft.com/office/drawing/2014/main" id="{00000000-0008-0000-0400-000004000000}"/>
              </a:ext>
            </a:extLst>
          </xdr:cNvPr>
          <xdr:cNvGrpSpPr/>
        </xdr:nvGrpSpPr>
        <xdr:grpSpPr>
          <a:xfrm>
            <a:off x="201082" y="21440"/>
            <a:ext cx="8348837" cy="400699"/>
            <a:chOff x="685799" y="34475"/>
            <a:chExt cx="8348837" cy="400699"/>
          </a:xfrm>
        </xdr:grpSpPr>
        <xdr:sp macro="" textlink="">
          <xdr:nvSpPr>
            <xdr:cNvPr id="7" name="Text Box 10">
              <a:hlinkClick xmlns:r="http://schemas.openxmlformats.org/officeDocument/2006/relationships" r:id="rId2"/>
              <a:extLst>
                <a:ext uri="{FF2B5EF4-FFF2-40B4-BE49-F238E27FC236}">
                  <a16:creationId xmlns:a16="http://schemas.microsoft.com/office/drawing/2014/main" id="{00000000-0008-0000-0400-000007000000}"/>
                </a:ext>
              </a:extLst>
            </xdr:cNvPr>
            <xdr:cNvSpPr txBox="1">
              <a:spLocks noChangeArrowheads="1"/>
            </xdr:cNvSpPr>
          </xdr:nvSpPr>
          <xdr:spPr bwMode="auto">
            <a:xfrm>
              <a:off x="685799"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2">
              <a:schemeClr val="dk1"/>
            </a:lnRef>
            <a:fillRef idx="1">
              <a:schemeClr val="lt1"/>
            </a:fillRef>
            <a:effectRef idx="0">
              <a:schemeClr val="dk1"/>
            </a:effectRef>
            <a:fontRef idx="minor">
              <a:schemeClr val="dk1"/>
            </a:fontRef>
          </xdr:style>
          <xdr:txBody>
            <a:bodyPr vertOverflow="clip" wrap="square" lIns="91440" tIns="45720" rIns="91440" bIns="45720" anchor="ctr" upright="1"/>
            <a:lstStyle/>
            <a:p>
              <a:pPr marL="0" indent="0" algn="l" rtl="0">
                <a:defRPr sz="1000"/>
              </a:pPr>
              <a:r>
                <a:rPr lang="es-CO" sz="700" b="1" i="0" u="none" strike="noStrike" baseline="0">
                  <a:solidFill>
                    <a:schemeClr val="bg2"/>
                  </a:solidFill>
                  <a:latin typeface="Trebuchet MS" panose="020B0603020202020204" pitchFamily="34" charset="0"/>
                  <a:ea typeface="Verdana"/>
                  <a:cs typeface="Verdana"/>
                </a:rPr>
                <a:t>DATOS TRANSFORMADORES</a:t>
              </a:r>
            </a:p>
          </xdr:txBody>
        </xdr:sp>
        <xdr:sp macro="" textlink="">
          <xdr:nvSpPr>
            <xdr:cNvPr id="8" name="Text Box 11">
              <a:hlinkClick xmlns:r="http://schemas.openxmlformats.org/officeDocument/2006/relationships" r:id="rId3"/>
              <a:extLst>
                <a:ext uri="{FF2B5EF4-FFF2-40B4-BE49-F238E27FC236}">
                  <a16:creationId xmlns:a16="http://schemas.microsoft.com/office/drawing/2014/main" id="{00000000-0008-0000-0400-000008000000}"/>
                </a:ext>
              </a:extLst>
            </xdr:cNvPr>
            <xdr:cNvSpPr txBox="1">
              <a:spLocks noChangeArrowheads="1"/>
            </xdr:cNvSpPr>
          </xdr:nvSpPr>
          <xdr:spPr bwMode="auto">
            <a:xfrm>
              <a:off x="2847771"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9" name="Text Box 12">
              <a:hlinkClick xmlns:r="http://schemas.openxmlformats.org/officeDocument/2006/relationships" r:id="rId4"/>
              <a:extLst>
                <a:ext uri="{FF2B5EF4-FFF2-40B4-BE49-F238E27FC236}">
                  <a16:creationId xmlns:a16="http://schemas.microsoft.com/office/drawing/2014/main" id="{00000000-0008-0000-0400-000009000000}"/>
                </a:ext>
              </a:extLst>
            </xdr:cNvPr>
            <xdr:cNvSpPr txBox="1">
              <a:spLocks noChangeArrowheads="1"/>
            </xdr:cNvSpPr>
          </xdr:nvSpPr>
          <xdr:spPr bwMode="auto">
            <a:xfrm>
              <a:off x="685800"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O" sz="700" b="1" i="0" u="none" strike="noStrike" baseline="0">
                  <a:solidFill>
                    <a:schemeClr val="bg1"/>
                  </a:solidFill>
                  <a:latin typeface="Trebuchet MS" panose="020B0603020202020204" pitchFamily="34" charset="0"/>
                  <a:ea typeface="Verdana"/>
                  <a:cs typeface="Verdana"/>
                </a:rPr>
                <a:t>MATRIZ RCM</a:t>
              </a:r>
            </a:p>
          </xdr:txBody>
        </xdr:sp>
        <xdr:sp macro="" textlink="">
          <xdr:nvSpPr>
            <xdr:cNvPr id="10" name="Text Box 14">
              <a:hlinkClick xmlns:r="http://schemas.openxmlformats.org/officeDocument/2006/relationships" r:id="rId5"/>
              <a:extLst>
                <a:ext uri="{FF2B5EF4-FFF2-40B4-BE49-F238E27FC236}">
                  <a16:creationId xmlns:a16="http://schemas.microsoft.com/office/drawing/2014/main" id="{00000000-0008-0000-0400-00000A000000}"/>
                </a:ext>
              </a:extLst>
            </xdr:cNvPr>
            <xdr:cNvSpPr txBox="1">
              <a:spLocks noChangeArrowheads="1"/>
            </xdr:cNvSpPr>
          </xdr:nvSpPr>
          <xdr:spPr bwMode="auto">
            <a:xfrm>
              <a:off x="2847771"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TABLA DE PROBABILIDAD</a:t>
              </a:r>
            </a:p>
          </xdr:txBody>
        </xdr:sp>
        <xdr:sp macro="" textlink="">
          <xdr:nvSpPr>
            <xdr:cNvPr id="11" name="Text Box 15">
              <a:hlinkClick xmlns:r="http://schemas.openxmlformats.org/officeDocument/2006/relationships" r:id="rId6"/>
              <a:extLst>
                <a:ext uri="{FF2B5EF4-FFF2-40B4-BE49-F238E27FC236}">
                  <a16:creationId xmlns:a16="http://schemas.microsoft.com/office/drawing/2014/main" id="{00000000-0008-0000-0400-00000B000000}"/>
                </a:ext>
              </a:extLst>
            </xdr:cNvPr>
            <xdr:cNvSpPr txBox="1">
              <a:spLocks noChangeArrowheads="1"/>
            </xdr:cNvSpPr>
          </xdr:nvSpPr>
          <xdr:spPr bwMode="auto">
            <a:xfrm>
              <a:off x="7234636"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a:solidFill>
                  <a:schemeClr val="bg1"/>
                </a:solidFill>
                <a:latin typeface="Trebuchet MS" panose="020B0603020202020204" pitchFamily="34" charset="0"/>
              </a:endParaRPr>
            </a:p>
          </xdr:txBody>
        </xdr:sp>
        <xdr:sp macro="" textlink="">
          <xdr:nvSpPr>
            <xdr:cNvPr id="12" name="Text Box 16">
              <a:hlinkClick xmlns:r="http://schemas.openxmlformats.org/officeDocument/2006/relationships" r:id="rId7"/>
              <a:extLst>
                <a:ext uri="{FF2B5EF4-FFF2-40B4-BE49-F238E27FC236}">
                  <a16:creationId xmlns:a16="http://schemas.microsoft.com/office/drawing/2014/main" id="{00000000-0008-0000-0400-00000C000000}"/>
                </a:ext>
              </a:extLst>
            </xdr:cNvPr>
            <xdr:cNvSpPr txBox="1">
              <a:spLocks noChangeArrowheads="1"/>
            </xdr:cNvSpPr>
          </xdr:nvSpPr>
          <xdr:spPr bwMode="auto">
            <a:xfrm>
              <a:off x="5036957"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13" name="Text Box 17">
              <a:hlinkClick xmlns:r="http://schemas.openxmlformats.org/officeDocument/2006/relationships" r:id="rId8"/>
              <a:extLst>
                <a:ext uri="{FF2B5EF4-FFF2-40B4-BE49-F238E27FC236}">
                  <a16:creationId xmlns:a16="http://schemas.microsoft.com/office/drawing/2014/main" id="{00000000-0008-0000-0400-00000D000000}"/>
                </a:ext>
              </a:extLst>
            </xdr:cNvPr>
            <xdr:cNvSpPr txBox="1">
              <a:spLocks noChangeArrowheads="1"/>
            </xdr:cNvSpPr>
          </xdr:nvSpPr>
          <xdr:spPr bwMode="auto">
            <a:xfrm>
              <a:off x="7234636"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b="0" i="0" u="none" strike="noStrike" baseline="0">
                  <a:solidFill>
                    <a:schemeClr val="bg1"/>
                  </a:solidFill>
                  <a:latin typeface="Trebuchet MS" panose="020B0603020202020204" pitchFamily="34" charset="0"/>
                  <a:ea typeface="+mn-ea"/>
                  <a:cs typeface="+mn-cs"/>
                </a:rPr>
                <a:t>TABLA DE SEVERIDAD</a:t>
              </a:r>
            </a:p>
          </xdr:txBody>
        </xdr:sp>
        <xdr:sp macro="" textlink="">
          <xdr:nvSpPr>
            <xdr:cNvPr id="14" name="Text Box 21">
              <a:hlinkClick xmlns:r="http://schemas.openxmlformats.org/officeDocument/2006/relationships" r:id="rId9"/>
              <a:extLst>
                <a:ext uri="{FF2B5EF4-FFF2-40B4-BE49-F238E27FC236}">
                  <a16:creationId xmlns:a16="http://schemas.microsoft.com/office/drawing/2014/main" id="{00000000-0008-0000-0400-00000E000000}"/>
                </a:ext>
              </a:extLst>
            </xdr:cNvPr>
            <xdr:cNvSpPr txBox="1">
              <a:spLocks noChangeArrowheads="1"/>
            </xdr:cNvSpPr>
          </xdr:nvSpPr>
          <xdr:spPr bwMode="auto">
            <a:xfrm>
              <a:off x="5036957"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a:solidFill>
                    <a:schemeClr val="bg1"/>
                  </a:solidFill>
                  <a:latin typeface="Trebuchet MS" panose="020B0603020202020204" pitchFamily="34" charset="0"/>
                </a:rPr>
                <a:t>TABLA DE DETECCIÓN</a:t>
              </a:r>
            </a:p>
          </xdr:txBody>
        </xdr:sp>
      </xdr:grpSp>
      <xdr:sp macro="" textlink="">
        <xdr:nvSpPr>
          <xdr:cNvPr id="5" name="Text Box 11">
            <a:hlinkClick xmlns:r="http://schemas.openxmlformats.org/officeDocument/2006/relationships" r:id="rId10"/>
            <a:extLst>
              <a:ext uri="{FF2B5EF4-FFF2-40B4-BE49-F238E27FC236}">
                <a16:creationId xmlns:a16="http://schemas.microsoft.com/office/drawing/2014/main" id="{00000000-0008-0000-0400-000005000000}"/>
              </a:ext>
            </a:extLst>
          </xdr:cNvPr>
          <xdr:cNvSpPr txBox="1">
            <a:spLocks noChangeArrowheads="1"/>
          </xdr:cNvSpPr>
        </xdr:nvSpPr>
        <xdr:spPr bwMode="auto">
          <a:xfrm>
            <a:off x="8911165" y="242139"/>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6" name="Text Box 14">
            <a:hlinkClick xmlns:r="http://schemas.openxmlformats.org/officeDocument/2006/relationships" r:id="rId11"/>
            <a:extLst>
              <a:ext uri="{FF2B5EF4-FFF2-40B4-BE49-F238E27FC236}">
                <a16:creationId xmlns:a16="http://schemas.microsoft.com/office/drawing/2014/main" id="{00000000-0008-0000-0400-000006000000}"/>
              </a:ext>
            </a:extLst>
          </xdr:cNvPr>
          <xdr:cNvSpPr txBox="1">
            <a:spLocks noChangeArrowheads="1"/>
          </xdr:cNvSpPr>
        </xdr:nvSpPr>
        <xdr:spPr bwMode="auto">
          <a:xfrm>
            <a:off x="8911165" y="21440"/>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TABULACIÓN FORMULARIO</a:t>
            </a:r>
          </a:p>
        </xdr:txBody>
      </xdr:sp>
    </xdr:grpSp>
    <xdr:clientData/>
  </xdr:twoCellAnchor>
  <xdr:twoCellAnchor editAs="oneCell">
    <xdr:from>
      <xdr:col>6</xdr:col>
      <xdr:colOff>84876</xdr:colOff>
      <xdr:row>0</xdr:row>
      <xdr:rowOff>56584</xdr:rowOff>
    </xdr:from>
    <xdr:to>
      <xdr:col>7</xdr:col>
      <xdr:colOff>125434</xdr:colOff>
      <xdr:row>1</xdr:row>
      <xdr:rowOff>158560</xdr:rowOff>
    </xdr:to>
    <xdr:pic>
      <xdr:nvPicPr>
        <xdr:cNvPr id="15" name="Imagen 14">
          <a:hlinkClick xmlns:r="http://schemas.openxmlformats.org/officeDocument/2006/relationships" r:id="rId12"/>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8724051" y="56584"/>
          <a:ext cx="316783" cy="263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xdr:col>
          <xdr:colOff>161925</xdr:colOff>
          <xdr:row>2</xdr:row>
          <xdr:rowOff>161925</xdr:rowOff>
        </xdr:from>
        <xdr:to>
          <xdr:col>1</xdr:col>
          <xdr:colOff>762000</xdr:colOff>
          <xdr:row>7</xdr:row>
          <xdr:rowOff>114300</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5</xdr:col>
      <xdr:colOff>0</xdr:colOff>
      <xdr:row>3</xdr:row>
      <xdr:rowOff>88020</xdr:rowOff>
    </xdr:from>
    <xdr:to>
      <xdr:col>5</xdr:col>
      <xdr:colOff>988097</xdr:colOff>
      <xdr:row>7</xdr:row>
      <xdr:rowOff>117635</xdr:rowOff>
    </xdr:to>
    <xdr:pic>
      <xdr:nvPicPr>
        <xdr:cNvPr id="2" name="Marcador de posición de imagen 30">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rcRect t="254" b="254"/>
        <a:stretch>
          <a:fillRect/>
        </a:stretch>
      </xdr:blipFill>
      <xdr:spPr>
        <a:xfrm>
          <a:off x="7905750" y="583320"/>
          <a:ext cx="988097" cy="677315"/>
        </a:xfrm>
        <a:custGeom>
          <a:avLst/>
          <a:gdLst>
            <a:gd name="connsiteX0" fmla="*/ 0 w 2371749"/>
            <a:gd name="connsiteY0" fmla="*/ 0 h 1475506"/>
            <a:gd name="connsiteX1" fmla="*/ 2371749 w 2371749"/>
            <a:gd name="connsiteY1" fmla="*/ 0 h 1475506"/>
            <a:gd name="connsiteX2" fmla="*/ 2371749 w 2371749"/>
            <a:gd name="connsiteY2" fmla="*/ 1475506 h 1475506"/>
            <a:gd name="connsiteX3" fmla="*/ 0 w 2371749"/>
            <a:gd name="connsiteY3" fmla="*/ 1475506 h 1475506"/>
          </a:gdLst>
          <a:ahLst/>
          <a:cxnLst>
            <a:cxn ang="0">
              <a:pos x="connsiteX0" y="connsiteY0"/>
            </a:cxn>
            <a:cxn ang="0">
              <a:pos x="connsiteX1" y="connsiteY1"/>
            </a:cxn>
            <a:cxn ang="0">
              <a:pos x="connsiteX2" y="connsiteY2"/>
            </a:cxn>
            <a:cxn ang="0">
              <a:pos x="connsiteX3" y="connsiteY3"/>
            </a:cxn>
          </a:cxnLst>
          <a:rect l="l" t="t" r="r" b="b"/>
          <a:pathLst>
            <a:path w="2371749" h="1475506">
              <a:moveTo>
                <a:pt x="0" y="0"/>
              </a:moveTo>
              <a:lnTo>
                <a:pt x="2371749" y="0"/>
              </a:lnTo>
              <a:lnTo>
                <a:pt x="2371749" y="1475506"/>
              </a:lnTo>
              <a:lnTo>
                <a:pt x="0" y="1475506"/>
              </a:lnTo>
              <a:close/>
            </a:path>
          </a:pathLst>
        </a:custGeom>
      </xdr:spPr>
    </xdr:pic>
    <xdr:clientData/>
  </xdr:twoCellAnchor>
  <xdr:twoCellAnchor>
    <xdr:from>
      <xdr:col>1</xdr:col>
      <xdr:colOff>0</xdr:colOff>
      <xdr:row>0</xdr:row>
      <xdr:rowOff>0</xdr:rowOff>
    </xdr:from>
    <xdr:to>
      <xdr:col>6</xdr:col>
      <xdr:colOff>0</xdr:colOff>
      <xdr:row>2</xdr:row>
      <xdr:rowOff>80055</xdr:rowOff>
    </xdr:to>
    <xdr:grpSp>
      <xdr:nvGrpSpPr>
        <xdr:cNvPr id="3" name="Grupo 2">
          <a:extLst>
            <a:ext uri="{FF2B5EF4-FFF2-40B4-BE49-F238E27FC236}">
              <a16:creationId xmlns:a16="http://schemas.microsoft.com/office/drawing/2014/main" id="{00000000-0008-0000-0500-000003000000}"/>
            </a:ext>
          </a:extLst>
        </xdr:cNvPr>
        <xdr:cNvGrpSpPr/>
      </xdr:nvGrpSpPr>
      <xdr:grpSpPr>
        <a:xfrm>
          <a:off x="276225" y="0"/>
          <a:ext cx="8362950" cy="403905"/>
          <a:chOff x="201082" y="21440"/>
          <a:chExt cx="10510083" cy="400699"/>
        </a:xfrm>
      </xdr:grpSpPr>
      <xdr:grpSp>
        <xdr:nvGrpSpPr>
          <xdr:cNvPr id="4" name="Grupo 3">
            <a:extLst>
              <a:ext uri="{FF2B5EF4-FFF2-40B4-BE49-F238E27FC236}">
                <a16:creationId xmlns:a16="http://schemas.microsoft.com/office/drawing/2014/main" id="{00000000-0008-0000-0500-000004000000}"/>
              </a:ext>
            </a:extLst>
          </xdr:cNvPr>
          <xdr:cNvGrpSpPr/>
        </xdr:nvGrpSpPr>
        <xdr:grpSpPr>
          <a:xfrm>
            <a:off x="201082" y="21440"/>
            <a:ext cx="8348837" cy="400699"/>
            <a:chOff x="685799" y="34475"/>
            <a:chExt cx="8348837" cy="400699"/>
          </a:xfrm>
        </xdr:grpSpPr>
        <xdr:sp macro="" textlink="">
          <xdr:nvSpPr>
            <xdr:cNvPr id="7" name="Text Box 10">
              <a:hlinkClick xmlns:r="http://schemas.openxmlformats.org/officeDocument/2006/relationships" r:id="rId2"/>
              <a:extLst>
                <a:ext uri="{FF2B5EF4-FFF2-40B4-BE49-F238E27FC236}">
                  <a16:creationId xmlns:a16="http://schemas.microsoft.com/office/drawing/2014/main" id="{00000000-0008-0000-0500-000007000000}"/>
                </a:ext>
              </a:extLst>
            </xdr:cNvPr>
            <xdr:cNvSpPr txBox="1">
              <a:spLocks noChangeArrowheads="1"/>
            </xdr:cNvSpPr>
          </xdr:nvSpPr>
          <xdr:spPr bwMode="auto">
            <a:xfrm>
              <a:off x="685799"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2">
              <a:schemeClr val="dk1"/>
            </a:lnRef>
            <a:fillRef idx="1">
              <a:schemeClr val="lt1"/>
            </a:fillRef>
            <a:effectRef idx="0">
              <a:schemeClr val="dk1"/>
            </a:effectRef>
            <a:fontRef idx="minor">
              <a:schemeClr val="dk1"/>
            </a:fontRef>
          </xdr:style>
          <xdr:txBody>
            <a:bodyPr vertOverflow="clip" wrap="square" lIns="91440" tIns="45720" rIns="91440" bIns="45720" anchor="ctr" upright="1"/>
            <a:lstStyle/>
            <a:p>
              <a:pPr marL="0" indent="0" algn="l" rtl="0">
                <a:defRPr sz="1000"/>
              </a:pPr>
              <a:r>
                <a:rPr lang="es-CO" sz="700" b="1" i="0" u="none" strike="noStrike" baseline="0">
                  <a:solidFill>
                    <a:schemeClr val="bg2"/>
                  </a:solidFill>
                  <a:latin typeface="Trebuchet MS" panose="020B0603020202020204" pitchFamily="34" charset="0"/>
                  <a:ea typeface="Verdana"/>
                  <a:cs typeface="Verdana"/>
                </a:rPr>
                <a:t>DATOS TRANSFORMADORES</a:t>
              </a:r>
            </a:p>
          </xdr:txBody>
        </xdr:sp>
        <xdr:sp macro="" textlink="">
          <xdr:nvSpPr>
            <xdr:cNvPr id="8" name="Text Box 11">
              <a:hlinkClick xmlns:r="http://schemas.openxmlformats.org/officeDocument/2006/relationships" r:id="rId3"/>
              <a:extLst>
                <a:ext uri="{FF2B5EF4-FFF2-40B4-BE49-F238E27FC236}">
                  <a16:creationId xmlns:a16="http://schemas.microsoft.com/office/drawing/2014/main" id="{00000000-0008-0000-0500-000008000000}"/>
                </a:ext>
              </a:extLst>
            </xdr:cNvPr>
            <xdr:cNvSpPr txBox="1">
              <a:spLocks noChangeArrowheads="1"/>
            </xdr:cNvSpPr>
          </xdr:nvSpPr>
          <xdr:spPr bwMode="auto">
            <a:xfrm>
              <a:off x="2847771"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9" name="Text Box 12">
              <a:hlinkClick xmlns:r="http://schemas.openxmlformats.org/officeDocument/2006/relationships" r:id="rId4"/>
              <a:extLst>
                <a:ext uri="{FF2B5EF4-FFF2-40B4-BE49-F238E27FC236}">
                  <a16:creationId xmlns:a16="http://schemas.microsoft.com/office/drawing/2014/main" id="{00000000-0008-0000-0500-000009000000}"/>
                </a:ext>
              </a:extLst>
            </xdr:cNvPr>
            <xdr:cNvSpPr txBox="1">
              <a:spLocks noChangeArrowheads="1"/>
            </xdr:cNvSpPr>
          </xdr:nvSpPr>
          <xdr:spPr bwMode="auto">
            <a:xfrm>
              <a:off x="685800"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O" sz="700" b="1" i="0" u="none" strike="noStrike" baseline="0">
                  <a:solidFill>
                    <a:schemeClr val="bg1"/>
                  </a:solidFill>
                  <a:latin typeface="Trebuchet MS" panose="020B0603020202020204" pitchFamily="34" charset="0"/>
                  <a:ea typeface="Verdana"/>
                  <a:cs typeface="Verdana"/>
                </a:rPr>
                <a:t>MATRIZ RCM</a:t>
              </a:r>
            </a:p>
          </xdr:txBody>
        </xdr:sp>
        <xdr:sp macro="" textlink="">
          <xdr:nvSpPr>
            <xdr:cNvPr id="10" name="Text Box 14">
              <a:hlinkClick xmlns:r="http://schemas.openxmlformats.org/officeDocument/2006/relationships" r:id="rId5"/>
              <a:extLst>
                <a:ext uri="{FF2B5EF4-FFF2-40B4-BE49-F238E27FC236}">
                  <a16:creationId xmlns:a16="http://schemas.microsoft.com/office/drawing/2014/main" id="{00000000-0008-0000-0500-00000A000000}"/>
                </a:ext>
              </a:extLst>
            </xdr:cNvPr>
            <xdr:cNvSpPr txBox="1">
              <a:spLocks noChangeArrowheads="1"/>
            </xdr:cNvSpPr>
          </xdr:nvSpPr>
          <xdr:spPr bwMode="auto">
            <a:xfrm>
              <a:off x="2847771"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TABLA DE PROBABILIDAD</a:t>
              </a:r>
            </a:p>
          </xdr:txBody>
        </xdr:sp>
        <xdr:sp macro="" textlink="">
          <xdr:nvSpPr>
            <xdr:cNvPr id="11" name="Text Box 15">
              <a:hlinkClick xmlns:r="http://schemas.openxmlformats.org/officeDocument/2006/relationships" r:id="rId6"/>
              <a:extLst>
                <a:ext uri="{FF2B5EF4-FFF2-40B4-BE49-F238E27FC236}">
                  <a16:creationId xmlns:a16="http://schemas.microsoft.com/office/drawing/2014/main" id="{00000000-0008-0000-0500-00000B000000}"/>
                </a:ext>
              </a:extLst>
            </xdr:cNvPr>
            <xdr:cNvSpPr txBox="1">
              <a:spLocks noChangeArrowheads="1"/>
            </xdr:cNvSpPr>
          </xdr:nvSpPr>
          <xdr:spPr bwMode="auto">
            <a:xfrm>
              <a:off x="7234636"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a:solidFill>
                  <a:schemeClr val="bg1"/>
                </a:solidFill>
                <a:latin typeface="Trebuchet MS" panose="020B0603020202020204" pitchFamily="34" charset="0"/>
              </a:endParaRPr>
            </a:p>
          </xdr:txBody>
        </xdr:sp>
        <xdr:sp macro="" textlink="">
          <xdr:nvSpPr>
            <xdr:cNvPr id="12" name="Text Box 16">
              <a:hlinkClick xmlns:r="http://schemas.openxmlformats.org/officeDocument/2006/relationships" r:id="rId7"/>
              <a:extLst>
                <a:ext uri="{FF2B5EF4-FFF2-40B4-BE49-F238E27FC236}">
                  <a16:creationId xmlns:a16="http://schemas.microsoft.com/office/drawing/2014/main" id="{00000000-0008-0000-0500-00000C000000}"/>
                </a:ext>
              </a:extLst>
            </xdr:cNvPr>
            <xdr:cNvSpPr txBox="1">
              <a:spLocks noChangeArrowheads="1"/>
            </xdr:cNvSpPr>
          </xdr:nvSpPr>
          <xdr:spPr bwMode="auto">
            <a:xfrm>
              <a:off x="5036957"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13" name="Text Box 17">
              <a:hlinkClick xmlns:r="http://schemas.openxmlformats.org/officeDocument/2006/relationships" r:id="rId8"/>
              <a:extLst>
                <a:ext uri="{FF2B5EF4-FFF2-40B4-BE49-F238E27FC236}">
                  <a16:creationId xmlns:a16="http://schemas.microsoft.com/office/drawing/2014/main" id="{00000000-0008-0000-0500-00000D000000}"/>
                </a:ext>
              </a:extLst>
            </xdr:cNvPr>
            <xdr:cNvSpPr txBox="1">
              <a:spLocks noChangeArrowheads="1"/>
            </xdr:cNvSpPr>
          </xdr:nvSpPr>
          <xdr:spPr bwMode="auto">
            <a:xfrm>
              <a:off x="7234636"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b="0" i="0" u="none" strike="noStrike" baseline="0">
                  <a:solidFill>
                    <a:schemeClr val="bg1"/>
                  </a:solidFill>
                  <a:latin typeface="Trebuchet MS" panose="020B0603020202020204" pitchFamily="34" charset="0"/>
                  <a:ea typeface="+mn-ea"/>
                  <a:cs typeface="+mn-cs"/>
                </a:rPr>
                <a:t>TABLA DE SEVERIDAD</a:t>
              </a:r>
            </a:p>
          </xdr:txBody>
        </xdr:sp>
        <xdr:sp macro="" textlink="">
          <xdr:nvSpPr>
            <xdr:cNvPr id="14" name="Text Box 21">
              <a:hlinkClick xmlns:r="http://schemas.openxmlformats.org/officeDocument/2006/relationships" r:id="rId9"/>
              <a:extLst>
                <a:ext uri="{FF2B5EF4-FFF2-40B4-BE49-F238E27FC236}">
                  <a16:creationId xmlns:a16="http://schemas.microsoft.com/office/drawing/2014/main" id="{00000000-0008-0000-0500-00000E000000}"/>
                </a:ext>
              </a:extLst>
            </xdr:cNvPr>
            <xdr:cNvSpPr txBox="1">
              <a:spLocks noChangeArrowheads="1"/>
            </xdr:cNvSpPr>
          </xdr:nvSpPr>
          <xdr:spPr bwMode="auto">
            <a:xfrm>
              <a:off x="5036957"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a:solidFill>
                    <a:schemeClr val="bg1"/>
                  </a:solidFill>
                  <a:latin typeface="Trebuchet MS" panose="020B0603020202020204" pitchFamily="34" charset="0"/>
                </a:rPr>
                <a:t>TABLA DE DETECCIÓN</a:t>
              </a:r>
            </a:p>
          </xdr:txBody>
        </xdr:sp>
      </xdr:grpSp>
      <xdr:sp macro="" textlink="">
        <xdr:nvSpPr>
          <xdr:cNvPr id="5" name="Text Box 11">
            <a:hlinkClick xmlns:r="http://schemas.openxmlformats.org/officeDocument/2006/relationships" r:id="rId10"/>
            <a:extLst>
              <a:ext uri="{FF2B5EF4-FFF2-40B4-BE49-F238E27FC236}">
                <a16:creationId xmlns:a16="http://schemas.microsoft.com/office/drawing/2014/main" id="{00000000-0008-0000-0500-000005000000}"/>
              </a:ext>
            </a:extLst>
          </xdr:cNvPr>
          <xdr:cNvSpPr txBox="1">
            <a:spLocks noChangeArrowheads="1"/>
          </xdr:cNvSpPr>
        </xdr:nvSpPr>
        <xdr:spPr bwMode="auto">
          <a:xfrm>
            <a:off x="8911165" y="242139"/>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6" name="Text Box 14">
            <a:hlinkClick xmlns:r="http://schemas.openxmlformats.org/officeDocument/2006/relationships" r:id="rId11"/>
            <a:extLst>
              <a:ext uri="{FF2B5EF4-FFF2-40B4-BE49-F238E27FC236}">
                <a16:creationId xmlns:a16="http://schemas.microsoft.com/office/drawing/2014/main" id="{00000000-0008-0000-0500-000006000000}"/>
              </a:ext>
            </a:extLst>
          </xdr:cNvPr>
          <xdr:cNvSpPr txBox="1">
            <a:spLocks noChangeArrowheads="1"/>
          </xdr:cNvSpPr>
        </xdr:nvSpPr>
        <xdr:spPr bwMode="auto">
          <a:xfrm>
            <a:off x="8911165" y="21440"/>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TABULACIÓN FORMULARIO</a:t>
            </a:r>
          </a:p>
        </xdr:txBody>
      </xdr:sp>
    </xdr:grpSp>
    <xdr:clientData/>
  </xdr:twoCellAnchor>
  <xdr:twoCellAnchor editAs="oneCell">
    <xdr:from>
      <xdr:col>6</xdr:col>
      <xdr:colOff>84876</xdr:colOff>
      <xdr:row>0</xdr:row>
      <xdr:rowOff>56584</xdr:rowOff>
    </xdr:from>
    <xdr:to>
      <xdr:col>7</xdr:col>
      <xdr:colOff>125434</xdr:colOff>
      <xdr:row>1</xdr:row>
      <xdr:rowOff>158560</xdr:rowOff>
    </xdr:to>
    <xdr:pic>
      <xdr:nvPicPr>
        <xdr:cNvPr id="15" name="Imagen 14">
          <a:hlinkClick xmlns:r="http://schemas.openxmlformats.org/officeDocument/2006/relationships" r:id="rId12"/>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9238401" y="56584"/>
          <a:ext cx="316783" cy="263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xdr:col>
          <xdr:colOff>161925</xdr:colOff>
          <xdr:row>2</xdr:row>
          <xdr:rowOff>161925</xdr:rowOff>
        </xdr:from>
        <xdr:to>
          <xdr:col>1</xdr:col>
          <xdr:colOff>762000</xdr:colOff>
          <xdr:row>7</xdr:row>
          <xdr:rowOff>114300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500-0000014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10</xdr:col>
      <xdr:colOff>0</xdr:colOff>
      <xdr:row>3</xdr:row>
      <xdr:rowOff>108915</xdr:rowOff>
    </xdr:from>
    <xdr:to>
      <xdr:col>10</xdr:col>
      <xdr:colOff>1002058</xdr:colOff>
      <xdr:row>7</xdr:row>
      <xdr:rowOff>129783</xdr:rowOff>
    </xdr:to>
    <xdr:pic>
      <xdr:nvPicPr>
        <xdr:cNvPr id="12" name="Marcador de posición de imagen 30">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
        <a:srcRect t="254" b="254"/>
        <a:stretch>
          <a:fillRect/>
        </a:stretch>
      </xdr:blipFill>
      <xdr:spPr>
        <a:xfrm>
          <a:off x="8601075" y="604215"/>
          <a:ext cx="1002058" cy="668568"/>
        </a:xfrm>
        <a:custGeom>
          <a:avLst/>
          <a:gdLst>
            <a:gd name="connsiteX0" fmla="*/ 0 w 2371749"/>
            <a:gd name="connsiteY0" fmla="*/ 0 h 1475506"/>
            <a:gd name="connsiteX1" fmla="*/ 2371749 w 2371749"/>
            <a:gd name="connsiteY1" fmla="*/ 0 h 1475506"/>
            <a:gd name="connsiteX2" fmla="*/ 2371749 w 2371749"/>
            <a:gd name="connsiteY2" fmla="*/ 1475506 h 1475506"/>
            <a:gd name="connsiteX3" fmla="*/ 0 w 2371749"/>
            <a:gd name="connsiteY3" fmla="*/ 1475506 h 1475506"/>
          </a:gdLst>
          <a:ahLst/>
          <a:cxnLst>
            <a:cxn ang="0">
              <a:pos x="connsiteX0" y="connsiteY0"/>
            </a:cxn>
            <a:cxn ang="0">
              <a:pos x="connsiteX1" y="connsiteY1"/>
            </a:cxn>
            <a:cxn ang="0">
              <a:pos x="connsiteX2" y="connsiteY2"/>
            </a:cxn>
            <a:cxn ang="0">
              <a:pos x="connsiteX3" y="connsiteY3"/>
            </a:cxn>
          </a:cxnLst>
          <a:rect l="l" t="t" r="r" b="b"/>
          <a:pathLst>
            <a:path w="2371749" h="1475506">
              <a:moveTo>
                <a:pt x="0" y="0"/>
              </a:moveTo>
              <a:lnTo>
                <a:pt x="2371749" y="0"/>
              </a:lnTo>
              <a:lnTo>
                <a:pt x="2371749" y="1475506"/>
              </a:lnTo>
              <a:lnTo>
                <a:pt x="0" y="1475506"/>
              </a:lnTo>
              <a:close/>
            </a:path>
          </a:pathLst>
        </a:custGeom>
      </xdr:spPr>
    </xdr:pic>
    <xdr:clientData/>
  </xdr:twoCellAnchor>
  <xdr:twoCellAnchor>
    <xdr:from>
      <xdr:col>1</xdr:col>
      <xdr:colOff>0</xdr:colOff>
      <xdr:row>0</xdr:row>
      <xdr:rowOff>0</xdr:rowOff>
    </xdr:from>
    <xdr:to>
      <xdr:col>11</xdr:col>
      <xdr:colOff>0</xdr:colOff>
      <xdr:row>2</xdr:row>
      <xdr:rowOff>76849</xdr:rowOff>
    </xdr:to>
    <xdr:grpSp>
      <xdr:nvGrpSpPr>
        <xdr:cNvPr id="30" name="Grupo 29">
          <a:extLst>
            <a:ext uri="{FF2B5EF4-FFF2-40B4-BE49-F238E27FC236}">
              <a16:creationId xmlns:a16="http://schemas.microsoft.com/office/drawing/2014/main" id="{00000000-0008-0000-0600-00001E000000}"/>
            </a:ext>
          </a:extLst>
        </xdr:cNvPr>
        <xdr:cNvGrpSpPr/>
      </xdr:nvGrpSpPr>
      <xdr:grpSpPr>
        <a:xfrm>
          <a:off x="273844" y="0"/>
          <a:ext cx="16573500" cy="410224"/>
          <a:chOff x="201082" y="21440"/>
          <a:chExt cx="10510083" cy="400699"/>
        </a:xfrm>
      </xdr:grpSpPr>
      <xdr:grpSp>
        <xdr:nvGrpSpPr>
          <xdr:cNvPr id="31" name="Grupo 30">
            <a:extLst>
              <a:ext uri="{FF2B5EF4-FFF2-40B4-BE49-F238E27FC236}">
                <a16:creationId xmlns:a16="http://schemas.microsoft.com/office/drawing/2014/main" id="{00000000-0008-0000-0600-00001F000000}"/>
              </a:ext>
            </a:extLst>
          </xdr:cNvPr>
          <xdr:cNvGrpSpPr/>
        </xdr:nvGrpSpPr>
        <xdr:grpSpPr>
          <a:xfrm>
            <a:off x="201082" y="21440"/>
            <a:ext cx="8348837" cy="400699"/>
            <a:chOff x="685799" y="34475"/>
            <a:chExt cx="8348837" cy="400699"/>
          </a:xfrm>
        </xdr:grpSpPr>
        <xdr:sp macro="" textlink="">
          <xdr:nvSpPr>
            <xdr:cNvPr id="35" name="Text Box 10">
              <a:hlinkClick xmlns:r="http://schemas.openxmlformats.org/officeDocument/2006/relationships" r:id="rId2"/>
              <a:extLst>
                <a:ext uri="{FF2B5EF4-FFF2-40B4-BE49-F238E27FC236}">
                  <a16:creationId xmlns:a16="http://schemas.microsoft.com/office/drawing/2014/main" id="{00000000-0008-0000-0600-000023000000}"/>
                </a:ext>
              </a:extLst>
            </xdr:cNvPr>
            <xdr:cNvSpPr txBox="1">
              <a:spLocks noChangeArrowheads="1"/>
            </xdr:cNvSpPr>
          </xdr:nvSpPr>
          <xdr:spPr bwMode="auto">
            <a:xfrm>
              <a:off x="685799"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2">
              <a:schemeClr val="dk1"/>
            </a:lnRef>
            <a:fillRef idx="1">
              <a:schemeClr val="lt1"/>
            </a:fillRef>
            <a:effectRef idx="0">
              <a:schemeClr val="dk1"/>
            </a:effectRef>
            <a:fontRef idx="minor">
              <a:schemeClr val="dk1"/>
            </a:fontRef>
          </xdr:style>
          <xdr:txBody>
            <a:bodyPr vertOverflow="clip" wrap="square" lIns="91440" tIns="45720" rIns="91440" bIns="45720" anchor="ctr" upright="1"/>
            <a:lstStyle/>
            <a:p>
              <a:pPr marL="0" indent="0" algn="l" rtl="0">
                <a:defRPr sz="1000"/>
              </a:pPr>
              <a:r>
                <a:rPr lang="es-CO" sz="700" b="1" i="0" u="none" strike="noStrike" baseline="0">
                  <a:solidFill>
                    <a:schemeClr val="bg2"/>
                  </a:solidFill>
                  <a:latin typeface="Trebuchet MS" panose="020B0603020202020204" pitchFamily="34" charset="0"/>
                  <a:ea typeface="Verdana"/>
                  <a:cs typeface="Verdana"/>
                </a:rPr>
                <a:t>DATOS TRANSFORMDORES</a:t>
              </a:r>
            </a:p>
          </xdr:txBody>
        </xdr:sp>
        <xdr:sp macro="" textlink="">
          <xdr:nvSpPr>
            <xdr:cNvPr id="36" name="Text Box 11">
              <a:hlinkClick xmlns:r="http://schemas.openxmlformats.org/officeDocument/2006/relationships" r:id="rId3"/>
              <a:extLst>
                <a:ext uri="{FF2B5EF4-FFF2-40B4-BE49-F238E27FC236}">
                  <a16:creationId xmlns:a16="http://schemas.microsoft.com/office/drawing/2014/main" id="{00000000-0008-0000-0600-000024000000}"/>
                </a:ext>
              </a:extLst>
            </xdr:cNvPr>
            <xdr:cNvSpPr txBox="1">
              <a:spLocks noChangeArrowheads="1"/>
            </xdr:cNvSpPr>
          </xdr:nvSpPr>
          <xdr:spPr bwMode="auto">
            <a:xfrm>
              <a:off x="2847771"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37" name="Text Box 12">
              <a:hlinkClick xmlns:r="http://schemas.openxmlformats.org/officeDocument/2006/relationships" r:id="rId4"/>
              <a:extLst>
                <a:ext uri="{FF2B5EF4-FFF2-40B4-BE49-F238E27FC236}">
                  <a16:creationId xmlns:a16="http://schemas.microsoft.com/office/drawing/2014/main" id="{00000000-0008-0000-0600-000025000000}"/>
                </a:ext>
              </a:extLst>
            </xdr:cNvPr>
            <xdr:cNvSpPr txBox="1">
              <a:spLocks noChangeArrowheads="1"/>
            </xdr:cNvSpPr>
          </xdr:nvSpPr>
          <xdr:spPr bwMode="auto">
            <a:xfrm>
              <a:off x="685800"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O" sz="700" b="1" i="0" u="none" strike="noStrike" baseline="0">
                  <a:solidFill>
                    <a:schemeClr val="bg1"/>
                  </a:solidFill>
                  <a:latin typeface="Trebuchet MS" panose="020B0603020202020204" pitchFamily="34" charset="0"/>
                  <a:ea typeface="Verdana"/>
                  <a:cs typeface="Verdana"/>
                </a:rPr>
                <a:t>MATRIZ RCM</a:t>
              </a:r>
            </a:p>
          </xdr:txBody>
        </xdr:sp>
        <xdr:sp macro="" textlink="">
          <xdr:nvSpPr>
            <xdr:cNvPr id="38" name="Text Box 14">
              <a:hlinkClick xmlns:r="http://schemas.openxmlformats.org/officeDocument/2006/relationships" r:id="rId5"/>
              <a:extLst>
                <a:ext uri="{FF2B5EF4-FFF2-40B4-BE49-F238E27FC236}">
                  <a16:creationId xmlns:a16="http://schemas.microsoft.com/office/drawing/2014/main" id="{00000000-0008-0000-0600-000026000000}"/>
                </a:ext>
              </a:extLst>
            </xdr:cNvPr>
            <xdr:cNvSpPr txBox="1">
              <a:spLocks noChangeArrowheads="1"/>
            </xdr:cNvSpPr>
          </xdr:nvSpPr>
          <xdr:spPr bwMode="auto">
            <a:xfrm>
              <a:off x="2847771"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TABLA DE PROBABILIDAD</a:t>
              </a:r>
            </a:p>
          </xdr:txBody>
        </xdr:sp>
        <xdr:sp macro="" textlink="">
          <xdr:nvSpPr>
            <xdr:cNvPr id="39" name="Text Box 15">
              <a:hlinkClick xmlns:r="http://schemas.openxmlformats.org/officeDocument/2006/relationships" r:id="rId6"/>
              <a:extLst>
                <a:ext uri="{FF2B5EF4-FFF2-40B4-BE49-F238E27FC236}">
                  <a16:creationId xmlns:a16="http://schemas.microsoft.com/office/drawing/2014/main" id="{00000000-0008-0000-0600-000027000000}"/>
                </a:ext>
              </a:extLst>
            </xdr:cNvPr>
            <xdr:cNvSpPr txBox="1">
              <a:spLocks noChangeArrowheads="1"/>
            </xdr:cNvSpPr>
          </xdr:nvSpPr>
          <xdr:spPr bwMode="auto">
            <a:xfrm>
              <a:off x="7234636"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a:solidFill>
                  <a:schemeClr val="bg1"/>
                </a:solidFill>
                <a:latin typeface="Trebuchet MS" panose="020B0603020202020204" pitchFamily="34" charset="0"/>
              </a:endParaRPr>
            </a:p>
          </xdr:txBody>
        </xdr:sp>
        <xdr:sp macro="" textlink="">
          <xdr:nvSpPr>
            <xdr:cNvPr id="40" name="Text Box 16">
              <a:hlinkClick xmlns:r="http://schemas.openxmlformats.org/officeDocument/2006/relationships" r:id="rId7"/>
              <a:extLst>
                <a:ext uri="{FF2B5EF4-FFF2-40B4-BE49-F238E27FC236}">
                  <a16:creationId xmlns:a16="http://schemas.microsoft.com/office/drawing/2014/main" id="{00000000-0008-0000-0600-000028000000}"/>
                </a:ext>
              </a:extLst>
            </xdr:cNvPr>
            <xdr:cNvSpPr txBox="1">
              <a:spLocks noChangeArrowheads="1"/>
            </xdr:cNvSpPr>
          </xdr:nvSpPr>
          <xdr:spPr bwMode="auto">
            <a:xfrm>
              <a:off x="5036957"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41" name="Text Box 17">
              <a:hlinkClick xmlns:r="http://schemas.openxmlformats.org/officeDocument/2006/relationships" r:id="rId8"/>
              <a:extLst>
                <a:ext uri="{FF2B5EF4-FFF2-40B4-BE49-F238E27FC236}">
                  <a16:creationId xmlns:a16="http://schemas.microsoft.com/office/drawing/2014/main" id="{00000000-0008-0000-0600-000029000000}"/>
                </a:ext>
              </a:extLst>
            </xdr:cNvPr>
            <xdr:cNvSpPr txBox="1">
              <a:spLocks noChangeArrowheads="1"/>
            </xdr:cNvSpPr>
          </xdr:nvSpPr>
          <xdr:spPr bwMode="auto">
            <a:xfrm>
              <a:off x="7234636"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b="0" i="0" u="none" strike="noStrike" baseline="0">
                  <a:solidFill>
                    <a:schemeClr val="bg1"/>
                  </a:solidFill>
                  <a:latin typeface="Trebuchet MS" panose="020B0603020202020204" pitchFamily="34" charset="0"/>
                  <a:ea typeface="+mn-ea"/>
                  <a:cs typeface="+mn-cs"/>
                </a:rPr>
                <a:t>TABLA DE SEVERIDAD</a:t>
              </a:r>
            </a:p>
          </xdr:txBody>
        </xdr:sp>
        <xdr:sp macro="" textlink="">
          <xdr:nvSpPr>
            <xdr:cNvPr id="42" name="Text Box 21">
              <a:hlinkClick xmlns:r="http://schemas.openxmlformats.org/officeDocument/2006/relationships" r:id="rId9"/>
              <a:extLst>
                <a:ext uri="{FF2B5EF4-FFF2-40B4-BE49-F238E27FC236}">
                  <a16:creationId xmlns:a16="http://schemas.microsoft.com/office/drawing/2014/main" id="{00000000-0008-0000-0600-00002A000000}"/>
                </a:ext>
              </a:extLst>
            </xdr:cNvPr>
            <xdr:cNvSpPr txBox="1">
              <a:spLocks noChangeArrowheads="1"/>
            </xdr:cNvSpPr>
          </xdr:nvSpPr>
          <xdr:spPr bwMode="auto">
            <a:xfrm>
              <a:off x="5036957"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a:solidFill>
                    <a:schemeClr val="bg1"/>
                  </a:solidFill>
                  <a:latin typeface="Trebuchet MS" panose="020B0603020202020204" pitchFamily="34" charset="0"/>
                </a:rPr>
                <a:t>TABLA DE DETECCIÓN</a:t>
              </a:r>
            </a:p>
          </xdr:txBody>
        </xdr:sp>
      </xdr:grpSp>
      <xdr:sp macro="" textlink="">
        <xdr:nvSpPr>
          <xdr:cNvPr id="32" name="Text Box 11">
            <a:hlinkClick xmlns:r="http://schemas.openxmlformats.org/officeDocument/2006/relationships" r:id="rId10"/>
            <a:extLst>
              <a:ext uri="{FF2B5EF4-FFF2-40B4-BE49-F238E27FC236}">
                <a16:creationId xmlns:a16="http://schemas.microsoft.com/office/drawing/2014/main" id="{00000000-0008-0000-0600-000020000000}"/>
              </a:ext>
            </a:extLst>
          </xdr:cNvPr>
          <xdr:cNvSpPr txBox="1">
            <a:spLocks noChangeArrowheads="1"/>
          </xdr:cNvSpPr>
        </xdr:nvSpPr>
        <xdr:spPr bwMode="auto">
          <a:xfrm>
            <a:off x="8911165" y="242139"/>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33" name="Text Box 14">
            <a:hlinkClick xmlns:r="http://schemas.openxmlformats.org/officeDocument/2006/relationships" r:id="rId11"/>
            <a:extLst>
              <a:ext uri="{FF2B5EF4-FFF2-40B4-BE49-F238E27FC236}">
                <a16:creationId xmlns:a16="http://schemas.microsoft.com/office/drawing/2014/main" id="{00000000-0008-0000-0600-000021000000}"/>
              </a:ext>
            </a:extLst>
          </xdr:cNvPr>
          <xdr:cNvSpPr txBox="1">
            <a:spLocks noChangeArrowheads="1"/>
          </xdr:cNvSpPr>
        </xdr:nvSpPr>
        <xdr:spPr bwMode="auto">
          <a:xfrm>
            <a:off x="8911165" y="21440"/>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TABULACIÓN FORMULARIO</a:t>
            </a:r>
          </a:p>
        </xdr:txBody>
      </xdr:sp>
    </xdr:grpSp>
    <xdr:clientData/>
  </xdr:twoCellAnchor>
  <xdr:twoCellAnchor editAs="oneCell">
    <xdr:from>
      <xdr:col>11</xdr:col>
      <xdr:colOff>57150</xdr:colOff>
      <xdr:row>0</xdr:row>
      <xdr:rowOff>66675</xdr:rowOff>
    </xdr:from>
    <xdr:to>
      <xdr:col>11</xdr:col>
      <xdr:colOff>371198</xdr:colOff>
      <xdr:row>2</xdr:row>
      <xdr:rowOff>5123</xdr:rowOff>
    </xdr:to>
    <xdr:pic>
      <xdr:nvPicPr>
        <xdr:cNvPr id="17" name="Imagen 16">
          <a:hlinkClick xmlns:r="http://schemas.openxmlformats.org/officeDocument/2006/relationships" r:id="rId12"/>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687050" y="66675"/>
          <a:ext cx="314048" cy="2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xdr:col>
          <xdr:colOff>638175</xdr:colOff>
          <xdr:row>3</xdr:row>
          <xdr:rowOff>28575</xdr:rowOff>
        </xdr:from>
        <xdr:to>
          <xdr:col>2</xdr:col>
          <xdr:colOff>504825</xdr:colOff>
          <xdr:row>7</xdr:row>
          <xdr:rowOff>152400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17</xdr:col>
      <xdr:colOff>622789</xdr:colOff>
      <xdr:row>3</xdr:row>
      <xdr:rowOff>85480</xdr:rowOff>
    </xdr:from>
    <xdr:to>
      <xdr:col>17</xdr:col>
      <xdr:colOff>1614145</xdr:colOff>
      <xdr:row>7</xdr:row>
      <xdr:rowOff>72411</xdr:rowOff>
    </xdr:to>
    <xdr:pic>
      <xdr:nvPicPr>
        <xdr:cNvPr id="14" name="Marcador de posición de imagen 30">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
        <a:srcRect t="254" b="254"/>
        <a:stretch>
          <a:fillRect/>
        </a:stretch>
      </xdr:blipFill>
      <xdr:spPr>
        <a:xfrm>
          <a:off x="10306539" y="610576"/>
          <a:ext cx="993913" cy="683477"/>
        </a:xfrm>
        <a:custGeom>
          <a:avLst/>
          <a:gdLst>
            <a:gd name="connsiteX0" fmla="*/ 0 w 2371749"/>
            <a:gd name="connsiteY0" fmla="*/ 0 h 1475506"/>
            <a:gd name="connsiteX1" fmla="*/ 2371749 w 2371749"/>
            <a:gd name="connsiteY1" fmla="*/ 0 h 1475506"/>
            <a:gd name="connsiteX2" fmla="*/ 2371749 w 2371749"/>
            <a:gd name="connsiteY2" fmla="*/ 1475506 h 1475506"/>
            <a:gd name="connsiteX3" fmla="*/ 0 w 2371749"/>
            <a:gd name="connsiteY3" fmla="*/ 1475506 h 1475506"/>
          </a:gdLst>
          <a:ahLst/>
          <a:cxnLst>
            <a:cxn ang="0">
              <a:pos x="connsiteX0" y="connsiteY0"/>
            </a:cxn>
            <a:cxn ang="0">
              <a:pos x="connsiteX1" y="connsiteY1"/>
            </a:cxn>
            <a:cxn ang="0">
              <a:pos x="connsiteX2" y="connsiteY2"/>
            </a:cxn>
            <a:cxn ang="0">
              <a:pos x="connsiteX3" y="connsiteY3"/>
            </a:cxn>
          </a:cxnLst>
          <a:rect l="l" t="t" r="r" b="b"/>
          <a:pathLst>
            <a:path w="2371749" h="1475506">
              <a:moveTo>
                <a:pt x="0" y="0"/>
              </a:moveTo>
              <a:lnTo>
                <a:pt x="2371749" y="0"/>
              </a:lnTo>
              <a:lnTo>
                <a:pt x="2371749" y="1475506"/>
              </a:lnTo>
              <a:lnTo>
                <a:pt x="0" y="1475506"/>
              </a:lnTo>
              <a:close/>
            </a:path>
          </a:pathLst>
        </a:custGeom>
      </xdr:spPr>
    </xdr:pic>
    <xdr:clientData/>
  </xdr:twoCellAnchor>
  <xdr:twoCellAnchor>
    <xdr:from>
      <xdr:col>1</xdr:col>
      <xdr:colOff>0</xdr:colOff>
      <xdr:row>0</xdr:row>
      <xdr:rowOff>0</xdr:rowOff>
    </xdr:from>
    <xdr:to>
      <xdr:col>20</xdr:col>
      <xdr:colOff>0</xdr:colOff>
      <xdr:row>2</xdr:row>
      <xdr:rowOff>76849</xdr:rowOff>
    </xdr:to>
    <xdr:grpSp>
      <xdr:nvGrpSpPr>
        <xdr:cNvPr id="16" name="Grupo 15">
          <a:extLst>
            <a:ext uri="{FF2B5EF4-FFF2-40B4-BE49-F238E27FC236}">
              <a16:creationId xmlns:a16="http://schemas.microsoft.com/office/drawing/2014/main" id="{00000000-0008-0000-0700-000010000000}"/>
            </a:ext>
          </a:extLst>
        </xdr:cNvPr>
        <xdr:cNvGrpSpPr/>
      </xdr:nvGrpSpPr>
      <xdr:grpSpPr>
        <a:xfrm>
          <a:off x="280147" y="0"/>
          <a:ext cx="27656118" cy="390614"/>
          <a:chOff x="201082" y="21440"/>
          <a:chExt cx="10510083" cy="400699"/>
        </a:xfrm>
      </xdr:grpSpPr>
      <xdr:grpSp>
        <xdr:nvGrpSpPr>
          <xdr:cNvPr id="17" name="Grupo 16">
            <a:extLst>
              <a:ext uri="{FF2B5EF4-FFF2-40B4-BE49-F238E27FC236}">
                <a16:creationId xmlns:a16="http://schemas.microsoft.com/office/drawing/2014/main" id="{00000000-0008-0000-0700-000011000000}"/>
              </a:ext>
            </a:extLst>
          </xdr:cNvPr>
          <xdr:cNvGrpSpPr/>
        </xdr:nvGrpSpPr>
        <xdr:grpSpPr>
          <a:xfrm>
            <a:off x="201082" y="21440"/>
            <a:ext cx="8348837" cy="400699"/>
            <a:chOff x="685799" y="34475"/>
            <a:chExt cx="8348837" cy="400699"/>
          </a:xfrm>
        </xdr:grpSpPr>
        <xdr:sp macro="" textlink="">
          <xdr:nvSpPr>
            <xdr:cNvPr id="21" name="Text Box 10">
              <a:hlinkClick xmlns:r="http://schemas.openxmlformats.org/officeDocument/2006/relationships" r:id="rId2"/>
              <a:extLst>
                <a:ext uri="{FF2B5EF4-FFF2-40B4-BE49-F238E27FC236}">
                  <a16:creationId xmlns:a16="http://schemas.microsoft.com/office/drawing/2014/main" id="{00000000-0008-0000-0700-000015000000}"/>
                </a:ext>
              </a:extLst>
            </xdr:cNvPr>
            <xdr:cNvSpPr txBox="1">
              <a:spLocks noChangeArrowheads="1"/>
            </xdr:cNvSpPr>
          </xdr:nvSpPr>
          <xdr:spPr bwMode="auto">
            <a:xfrm>
              <a:off x="685799"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2">
              <a:schemeClr val="dk1"/>
            </a:lnRef>
            <a:fillRef idx="1">
              <a:schemeClr val="lt1"/>
            </a:fillRef>
            <a:effectRef idx="0">
              <a:schemeClr val="dk1"/>
            </a:effectRef>
            <a:fontRef idx="minor">
              <a:schemeClr val="dk1"/>
            </a:fontRef>
          </xdr:style>
          <xdr:txBody>
            <a:bodyPr vertOverflow="clip" wrap="square" lIns="91440" tIns="45720" rIns="91440" bIns="45720" anchor="ctr" upright="1"/>
            <a:lstStyle/>
            <a:p>
              <a:pPr marL="0" indent="0" algn="l" rtl="0">
                <a:defRPr sz="1000"/>
              </a:pPr>
              <a:r>
                <a:rPr lang="es-CO" sz="700" b="1" i="0" u="none" strike="noStrike" baseline="0">
                  <a:solidFill>
                    <a:schemeClr val="bg2"/>
                  </a:solidFill>
                  <a:latin typeface="Trebuchet MS" panose="020B0603020202020204" pitchFamily="34" charset="0"/>
                  <a:ea typeface="Verdana"/>
                  <a:cs typeface="Verdana"/>
                </a:rPr>
                <a:t>DATOS TRANSFORMADORES</a:t>
              </a:r>
            </a:p>
          </xdr:txBody>
        </xdr:sp>
        <xdr:sp macro="" textlink="">
          <xdr:nvSpPr>
            <xdr:cNvPr id="22" name="Text Box 11">
              <a:hlinkClick xmlns:r="http://schemas.openxmlformats.org/officeDocument/2006/relationships" r:id="rId3"/>
              <a:extLst>
                <a:ext uri="{FF2B5EF4-FFF2-40B4-BE49-F238E27FC236}">
                  <a16:creationId xmlns:a16="http://schemas.microsoft.com/office/drawing/2014/main" id="{00000000-0008-0000-0700-000016000000}"/>
                </a:ext>
              </a:extLst>
            </xdr:cNvPr>
            <xdr:cNvSpPr txBox="1">
              <a:spLocks noChangeArrowheads="1"/>
            </xdr:cNvSpPr>
          </xdr:nvSpPr>
          <xdr:spPr bwMode="auto">
            <a:xfrm>
              <a:off x="2847771"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23" name="Text Box 12">
              <a:hlinkClick xmlns:r="http://schemas.openxmlformats.org/officeDocument/2006/relationships" r:id="rId4"/>
              <a:extLst>
                <a:ext uri="{FF2B5EF4-FFF2-40B4-BE49-F238E27FC236}">
                  <a16:creationId xmlns:a16="http://schemas.microsoft.com/office/drawing/2014/main" id="{00000000-0008-0000-0700-000017000000}"/>
                </a:ext>
              </a:extLst>
            </xdr:cNvPr>
            <xdr:cNvSpPr txBox="1">
              <a:spLocks noChangeArrowheads="1"/>
            </xdr:cNvSpPr>
          </xdr:nvSpPr>
          <xdr:spPr bwMode="auto">
            <a:xfrm>
              <a:off x="685800"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O" sz="700" b="1" i="0" u="none" strike="noStrike" baseline="0">
                  <a:solidFill>
                    <a:schemeClr val="bg1"/>
                  </a:solidFill>
                  <a:latin typeface="Trebuchet MS" panose="020B0603020202020204" pitchFamily="34" charset="0"/>
                  <a:ea typeface="Verdana"/>
                  <a:cs typeface="Verdana"/>
                </a:rPr>
                <a:t>MATRIZ RCM</a:t>
              </a:r>
            </a:p>
          </xdr:txBody>
        </xdr:sp>
        <xdr:sp macro="" textlink="">
          <xdr:nvSpPr>
            <xdr:cNvPr id="24" name="Text Box 14">
              <a:hlinkClick xmlns:r="http://schemas.openxmlformats.org/officeDocument/2006/relationships" r:id="rId5"/>
              <a:extLst>
                <a:ext uri="{FF2B5EF4-FFF2-40B4-BE49-F238E27FC236}">
                  <a16:creationId xmlns:a16="http://schemas.microsoft.com/office/drawing/2014/main" id="{00000000-0008-0000-0700-000018000000}"/>
                </a:ext>
              </a:extLst>
            </xdr:cNvPr>
            <xdr:cNvSpPr txBox="1">
              <a:spLocks noChangeArrowheads="1"/>
            </xdr:cNvSpPr>
          </xdr:nvSpPr>
          <xdr:spPr bwMode="auto">
            <a:xfrm>
              <a:off x="2847771"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TABLA DE PROBABILIDAD</a:t>
              </a:r>
            </a:p>
          </xdr:txBody>
        </xdr:sp>
        <xdr:sp macro="" textlink="">
          <xdr:nvSpPr>
            <xdr:cNvPr id="25" name="Text Box 15">
              <a:hlinkClick xmlns:r="http://schemas.openxmlformats.org/officeDocument/2006/relationships" r:id="rId6"/>
              <a:extLst>
                <a:ext uri="{FF2B5EF4-FFF2-40B4-BE49-F238E27FC236}">
                  <a16:creationId xmlns:a16="http://schemas.microsoft.com/office/drawing/2014/main" id="{00000000-0008-0000-0700-000019000000}"/>
                </a:ext>
              </a:extLst>
            </xdr:cNvPr>
            <xdr:cNvSpPr txBox="1">
              <a:spLocks noChangeArrowheads="1"/>
            </xdr:cNvSpPr>
          </xdr:nvSpPr>
          <xdr:spPr bwMode="auto">
            <a:xfrm>
              <a:off x="7234636"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a:solidFill>
                  <a:schemeClr val="bg1"/>
                </a:solidFill>
                <a:latin typeface="Trebuchet MS" panose="020B0603020202020204" pitchFamily="34" charset="0"/>
              </a:endParaRPr>
            </a:p>
          </xdr:txBody>
        </xdr:sp>
        <xdr:sp macro="" textlink="">
          <xdr:nvSpPr>
            <xdr:cNvPr id="26" name="Text Box 16">
              <a:hlinkClick xmlns:r="http://schemas.openxmlformats.org/officeDocument/2006/relationships" r:id="rId7"/>
              <a:extLst>
                <a:ext uri="{FF2B5EF4-FFF2-40B4-BE49-F238E27FC236}">
                  <a16:creationId xmlns:a16="http://schemas.microsoft.com/office/drawing/2014/main" id="{00000000-0008-0000-0700-00001A000000}"/>
                </a:ext>
              </a:extLst>
            </xdr:cNvPr>
            <xdr:cNvSpPr txBox="1">
              <a:spLocks noChangeArrowheads="1"/>
            </xdr:cNvSpPr>
          </xdr:nvSpPr>
          <xdr:spPr bwMode="auto">
            <a:xfrm>
              <a:off x="5036957" y="255174"/>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27" name="Text Box 17">
              <a:hlinkClick xmlns:r="http://schemas.openxmlformats.org/officeDocument/2006/relationships" r:id="rId8"/>
              <a:extLst>
                <a:ext uri="{FF2B5EF4-FFF2-40B4-BE49-F238E27FC236}">
                  <a16:creationId xmlns:a16="http://schemas.microsoft.com/office/drawing/2014/main" id="{00000000-0008-0000-0700-00001B000000}"/>
                </a:ext>
              </a:extLst>
            </xdr:cNvPr>
            <xdr:cNvSpPr txBox="1">
              <a:spLocks noChangeArrowheads="1"/>
            </xdr:cNvSpPr>
          </xdr:nvSpPr>
          <xdr:spPr bwMode="auto">
            <a:xfrm>
              <a:off x="7234636"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b="0" i="0" u="none" strike="noStrike" baseline="0">
                  <a:solidFill>
                    <a:schemeClr val="bg1"/>
                  </a:solidFill>
                  <a:latin typeface="Trebuchet MS" panose="020B0603020202020204" pitchFamily="34" charset="0"/>
                  <a:ea typeface="+mn-ea"/>
                  <a:cs typeface="+mn-cs"/>
                </a:rPr>
                <a:t>TABLA DE SEVERIDAD</a:t>
              </a:r>
            </a:p>
          </xdr:txBody>
        </xdr:sp>
        <xdr:sp macro="" textlink="">
          <xdr:nvSpPr>
            <xdr:cNvPr id="28" name="Text Box 21">
              <a:hlinkClick xmlns:r="http://schemas.openxmlformats.org/officeDocument/2006/relationships" r:id="rId9"/>
              <a:extLst>
                <a:ext uri="{FF2B5EF4-FFF2-40B4-BE49-F238E27FC236}">
                  <a16:creationId xmlns:a16="http://schemas.microsoft.com/office/drawing/2014/main" id="{00000000-0008-0000-0700-00001C000000}"/>
                </a:ext>
              </a:extLst>
            </xdr:cNvPr>
            <xdr:cNvSpPr txBox="1">
              <a:spLocks noChangeArrowheads="1"/>
            </xdr:cNvSpPr>
          </xdr:nvSpPr>
          <xdr:spPr bwMode="auto">
            <a:xfrm>
              <a:off x="5036957" y="34475"/>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algn="l" rtl="0">
                <a:defRPr sz="1000"/>
              </a:pPr>
              <a:r>
                <a:rPr lang="es-CO" sz="700">
                  <a:solidFill>
                    <a:schemeClr val="bg1"/>
                  </a:solidFill>
                  <a:latin typeface="Trebuchet MS" panose="020B0603020202020204" pitchFamily="34" charset="0"/>
                </a:rPr>
                <a:t>TABLA DE DETECCIÓN</a:t>
              </a:r>
            </a:p>
          </xdr:txBody>
        </xdr:sp>
      </xdr:grpSp>
      <xdr:sp macro="" textlink="">
        <xdr:nvSpPr>
          <xdr:cNvPr id="18" name="Text Box 11">
            <a:hlinkClick xmlns:r="http://schemas.openxmlformats.org/officeDocument/2006/relationships" r:id="rId10"/>
            <a:extLst>
              <a:ext uri="{FF2B5EF4-FFF2-40B4-BE49-F238E27FC236}">
                <a16:creationId xmlns:a16="http://schemas.microsoft.com/office/drawing/2014/main" id="{00000000-0008-0000-0700-000012000000}"/>
              </a:ext>
            </a:extLst>
          </xdr:cNvPr>
          <xdr:cNvSpPr txBox="1">
            <a:spLocks noChangeArrowheads="1"/>
          </xdr:cNvSpPr>
        </xdr:nvSpPr>
        <xdr:spPr bwMode="auto">
          <a:xfrm>
            <a:off x="8911165" y="242139"/>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endParaRPr lang="es-CO" sz="700" b="1" i="0" u="none" strike="noStrike" baseline="0">
              <a:solidFill>
                <a:schemeClr val="bg1"/>
              </a:solidFill>
              <a:latin typeface="Trebuchet MS" panose="020B0603020202020204" pitchFamily="34" charset="0"/>
              <a:ea typeface="Verdana"/>
              <a:cs typeface="Verdana"/>
            </a:endParaRPr>
          </a:p>
        </xdr:txBody>
      </xdr:sp>
      <xdr:sp macro="" textlink="">
        <xdr:nvSpPr>
          <xdr:cNvPr id="19" name="Text Box 14">
            <a:hlinkClick xmlns:r="http://schemas.openxmlformats.org/officeDocument/2006/relationships" r:id="rId11"/>
            <a:extLst>
              <a:ext uri="{FF2B5EF4-FFF2-40B4-BE49-F238E27FC236}">
                <a16:creationId xmlns:a16="http://schemas.microsoft.com/office/drawing/2014/main" id="{00000000-0008-0000-0700-000013000000}"/>
              </a:ext>
            </a:extLst>
          </xdr:cNvPr>
          <xdr:cNvSpPr txBox="1">
            <a:spLocks noChangeArrowheads="1"/>
          </xdr:cNvSpPr>
        </xdr:nvSpPr>
        <xdr:spPr bwMode="auto">
          <a:xfrm>
            <a:off x="8911165" y="21440"/>
            <a:ext cx="1800000" cy="180000"/>
          </a:xfrm>
          <a:prstGeom prst="rect">
            <a:avLst/>
          </a:prstGeom>
          <a:solidFill>
            <a:schemeClr val="tx2"/>
          </a:solidFill>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vertOverflow="clip" wrap="square" lIns="91440" tIns="45720" rIns="91440" bIns="45720" anchor="ctr" upright="1"/>
          <a:lstStyle/>
          <a:p>
            <a:pPr marL="0" indent="0" algn="l" rtl="0">
              <a:defRPr sz="1000"/>
            </a:pPr>
            <a:r>
              <a:rPr lang="es-CO" sz="700" b="1" i="0" u="none" strike="noStrike" baseline="0">
                <a:solidFill>
                  <a:schemeClr val="bg1"/>
                </a:solidFill>
                <a:latin typeface="Trebuchet MS" panose="020B0603020202020204" pitchFamily="34" charset="0"/>
                <a:ea typeface="Verdana"/>
                <a:cs typeface="Verdana"/>
              </a:rPr>
              <a:t>TABULACIÓN FORMULARIO</a:t>
            </a:r>
          </a:p>
        </xdr:txBody>
      </xdr:sp>
    </xdr:grpSp>
    <xdr:clientData/>
  </xdr:twoCellAnchor>
  <xdr:twoCellAnchor editAs="oneCell">
    <xdr:from>
      <xdr:col>20</xdr:col>
      <xdr:colOff>76200</xdr:colOff>
      <xdr:row>0</xdr:row>
      <xdr:rowOff>76200</xdr:rowOff>
    </xdr:from>
    <xdr:to>
      <xdr:col>21</xdr:col>
      <xdr:colOff>114022</xdr:colOff>
      <xdr:row>2</xdr:row>
      <xdr:rowOff>14648</xdr:rowOff>
    </xdr:to>
    <xdr:pic>
      <xdr:nvPicPr>
        <xdr:cNvPr id="29" name="Imagen 28">
          <a:hlinkClick xmlns:r="http://schemas.openxmlformats.org/officeDocument/2006/relationships" r:id="rId12"/>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896725" y="76200"/>
          <a:ext cx="314048" cy="2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2</xdr:col>
          <xdr:colOff>409575</xdr:colOff>
          <xdr:row>3</xdr:row>
          <xdr:rowOff>9525</xdr:rowOff>
        </xdr:from>
        <xdr:to>
          <xdr:col>3</xdr:col>
          <xdr:colOff>304800</xdr:colOff>
          <xdr:row>7</xdr:row>
          <xdr:rowOff>133350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6</xdr:col>
      <xdr:colOff>476251</xdr:colOff>
      <xdr:row>1</xdr:row>
      <xdr:rowOff>142875</xdr:rowOff>
    </xdr:from>
    <xdr:to>
      <xdr:col>7</xdr:col>
      <xdr:colOff>416720</xdr:colOff>
      <xdr:row>4</xdr:row>
      <xdr:rowOff>181425</xdr:rowOff>
    </xdr:to>
    <xdr:pic>
      <xdr:nvPicPr>
        <xdr:cNvPr id="2" name="Imagen 59">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26782" y="357188"/>
          <a:ext cx="1321594" cy="645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345281</xdr:colOff>
      <xdr:row>1</xdr:row>
      <xdr:rowOff>83343</xdr:rowOff>
    </xdr:from>
    <xdr:to>
      <xdr:col>17</xdr:col>
      <xdr:colOff>1345914</xdr:colOff>
      <xdr:row>4</xdr:row>
      <xdr:rowOff>163000</xdr:rowOff>
    </xdr:to>
    <xdr:pic>
      <xdr:nvPicPr>
        <xdr:cNvPr id="3" name="Marcador de posición de imagen 30">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rcRect t="254" b="254"/>
        <a:stretch>
          <a:fillRect/>
        </a:stretch>
      </xdr:blipFill>
      <xdr:spPr>
        <a:xfrm>
          <a:off x="18452306" y="292893"/>
          <a:ext cx="1000633" cy="679732"/>
        </a:xfrm>
        <a:custGeom>
          <a:avLst/>
          <a:gdLst>
            <a:gd name="connsiteX0" fmla="*/ 0 w 2371749"/>
            <a:gd name="connsiteY0" fmla="*/ 0 h 1475506"/>
            <a:gd name="connsiteX1" fmla="*/ 2371749 w 2371749"/>
            <a:gd name="connsiteY1" fmla="*/ 0 h 1475506"/>
            <a:gd name="connsiteX2" fmla="*/ 2371749 w 2371749"/>
            <a:gd name="connsiteY2" fmla="*/ 1475506 h 1475506"/>
            <a:gd name="connsiteX3" fmla="*/ 0 w 2371749"/>
            <a:gd name="connsiteY3" fmla="*/ 1475506 h 1475506"/>
          </a:gdLst>
          <a:ahLst/>
          <a:cxnLst>
            <a:cxn ang="0">
              <a:pos x="connsiteX0" y="connsiteY0"/>
            </a:cxn>
            <a:cxn ang="0">
              <a:pos x="connsiteX1" y="connsiteY1"/>
            </a:cxn>
            <a:cxn ang="0">
              <a:pos x="connsiteX2" y="connsiteY2"/>
            </a:cxn>
            <a:cxn ang="0">
              <a:pos x="connsiteX3" y="connsiteY3"/>
            </a:cxn>
          </a:cxnLst>
          <a:rect l="l" t="t" r="r" b="b"/>
          <a:pathLst>
            <a:path w="2371749" h="1475506">
              <a:moveTo>
                <a:pt x="0" y="0"/>
              </a:moveTo>
              <a:lnTo>
                <a:pt x="2371749" y="0"/>
              </a:lnTo>
              <a:lnTo>
                <a:pt x="2371749" y="1475506"/>
              </a:lnTo>
              <a:lnTo>
                <a:pt x="0" y="1475506"/>
              </a:lnTo>
              <a:close/>
            </a:path>
          </a:pathLst>
        </a:custGeom>
      </xdr:spPr>
    </xdr:pic>
    <xdr:clientData/>
  </xdr:twoCellAnchor>
  <xdr:twoCellAnchor>
    <xdr:from>
      <xdr:col>3</xdr:col>
      <xdr:colOff>326568</xdr:colOff>
      <xdr:row>39</xdr:row>
      <xdr:rowOff>81642</xdr:rowOff>
    </xdr:from>
    <xdr:to>
      <xdr:col>10</xdr:col>
      <xdr:colOff>645582</xdr:colOff>
      <xdr:row>60</xdr:row>
      <xdr:rowOff>179915</xdr:rowOff>
    </xdr:to>
    <xdr:grpSp>
      <xdr:nvGrpSpPr>
        <xdr:cNvPr id="4" name="Grupo 3">
          <a:extLst>
            <a:ext uri="{FF2B5EF4-FFF2-40B4-BE49-F238E27FC236}">
              <a16:creationId xmlns:a16="http://schemas.microsoft.com/office/drawing/2014/main" id="{00000000-0008-0000-0800-000004000000}"/>
            </a:ext>
          </a:extLst>
        </xdr:cNvPr>
        <xdr:cNvGrpSpPr/>
      </xdr:nvGrpSpPr>
      <xdr:grpSpPr>
        <a:xfrm>
          <a:off x="1386224" y="8558892"/>
          <a:ext cx="9034389" cy="4598836"/>
          <a:chOff x="3129639" y="7633608"/>
          <a:chExt cx="7782455" cy="4386211"/>
        </a:xfrm>
      </xdr:grpSpPr>
      <xdr:cxnSp macro="">
        <xdr:nvCxnSpPr>
          <xdr:cNvPr id="5" name="Conector: angular 4">
            <a:extLst>
              <a:ext uri="{FF2B5EF4-FFF2-40B4-BE49-F238E27FC236}">
                <a16:creationId xmlns:a16="http://schemas.microsoft.com/office/drawing/2014/main" id="{00000000-0008-0000-0800-000005000000}"/>
              </a:ext>
            </a:extLst>
          </xdr:cNvPr>
          <xdr:cNvCxnSpPr>
            <a:stCxn id="12" idx="3"/>
            <a:endCxn id="13" idx="0"/>
          </xdr:cNvCxnSpPr>
        </xdr:nvCxnSpPr>
        <xdr:spPr>
          <a:xfrm>
            <a:off x="5516999" y="8753465"/>
            <a:ext cx="919513" cy="431356"/>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 name="Conector: angular 5">
            <a:extLst>
              <a:ext uri="{FF2B5EF4-FFF2-40B4-BE49-F238E27FC236}">
                <a16:creationId xmlns:a16="http://schemas.microsoft.com/office/drawing/2014/main" id="{00000000-0008-0000-0800-000006000000}"/>
              </a:ext>
            </a:extLst>
          </xdr:cNvPr>
          <xdr:cNvCxnSpPr>
            <a:stCxn id="13" idx="3"/>
            <a:endCxn id="14" idx="0"/>
          </xdr:cNvCxnSpPr>
        </xdr:nvCxnSpPr>
        <xdr:spPr>
          <a:xfrm>
            <a:off x="7480512" y="9814821"/>
            <a:ext cx="965779" cy="458572"/>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 name="Conector: angular 6">
            <a:extLst>
              <a:ext uri="{FF2B5EF4-FFF2-40B4-BE49-F238E27FC236}">
                <a16:creationId xmlns:a16="http://schemas.microsoft.com/office/drawing/2014/main" id="{00000000-0008-0000-0800-000007000000}"/>
              </a:ext>
            </a:extLst>
          </xdr:cNvPr>
          <xdr:cNvCxnSpPr>
            <a:stCxn id="14" idx="2"/>
            <a:endCxn id="12" idx="1"/>
          </xdr:cNvCxnSpPr>
        </xdr:nvCxnSpPr>
        <xdr:spPr>
          <a:xfrm rot="5400000" flipH="1">
            <a:off x="4542919" y="7630021"/>
            <a:ext cx="2779928" cy="5026817"/>
          </a:xfrm>
          <a:prstGeom prst="bentConnector4">
            <a:avLst>
              <a:gd name="adj1" fmla="val -17523"/>
              <a:gd name="adj2" fmla="val 104548"/>
            </a:avLst>
          </a:prstGeom>
        </xdr:spPr>
        <xdr:style>
          <a:lnRef idx="1">
            <a:schemeClr val="accent1"/>
          </a:lnRef>
          <a:fillRef idx="0">
            <a:schemeClr val="accent1"/>
          </a:fillRef>
          <a:effectRef idx="0">
            <a:schemeClr val="accent1"/>
          </a:effectRef>
          <a:fontRef idx="minor">
            <a:schemeClr val="tx1"/>
          </a:fontRef>
        </xdr:style>
      </xdr:cxnSp>
      <xdr:cxnSp macro="">
        <xdr:nvCxnSpPr>
          <xdr:cNvPr id="8" name="Conector: angular 7">
            <a:extLst>
              <a:ext uri="{FF2B5EF4-FFF2-40B4-BE49-F238E27FC236}">
                <a16:creationId xmlns:a16="http://schemas.microsoft.com/office/drawing/2014/main" id="{00000000-0008-0000-0800-000008000000}"/>
              </a:ext>
            </a:extLst>
          </xdr:cNvPr>
          <xdr:cNvCxnSpPr>
            <a:stCxn id="14" idx="3"/>
            <a:endCxn id="22" idx="0"/>
          </xdr:cNvCxnSpPr>
        </xdr:nvCxnSpPr>
        <xdr:spPr>
          <a:xfrm>
            <a:off x="9490292" y="10903393"/>
            <a:ext cx="338807" cy="564565"/>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9" name="Grupo 8">
            <a:extLst>
              <a:ext uri="{FF2B5EF4-FFF2-40B4-BE49-F238E27FC236}">
                <a16:creationId xmlns:a16="http://schemas.microsoft.com/office/drawing/2014/main" id="{00000000-0008-0000-0800-000009000000}"/>
              </a:ext>
            </a:extLst>
          </xdr:cNvPr>
          <xdr:cNvGrpSpPr/>
        </xdr:nvGrpSpPr>
        <xdr:grpSpPr>
          <a:xfrm>
            <a:off x="3129639" y="7633608"/>
            <a:ext cx="7782455" cy="4386211"/>
            <a:chOff x="3129639" y="7633608"/>
            <a:chExt cx="7782455" cy="4386211"/>
          </a:xfrm>
        </xdr:grpSpPr>
        <xdr:sp macro="" textlink="">
          <xdr:nvSpPr>
            <xdr:cNvPr id="12" name="Rombo 11">
              <a:extLst>
                <a:ext uri="{FF2B5EF4-FFF2-40B4-BE49-F238E27FC236}">
                  <a16:creationId xmlns:a16="http://schemas.microsoft.com/office/drawing/2014/main" id="{00000000-0008-0000-0800-00000C000000}"/>
                </a:ext>
              </a:extLst>
            </xdr:cNvPr>
            <xdr:cNvSpPr/>
          </xdr:nvSpPr>
          <xdr:spPr>
            <a:xfrm>
              <a:off x="3419474" y="8123465"/>
              <a:ext cx="2097525" cy="1260000"/>
            </a:xfrm>
            <a:prstGeom prst="diamond">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baseline="0">
                  <a:solidFill>
                    <a:schemeClr val="accent1"/>
                  </a:solidFill>
                  <a:latin typeface="Arial" panose="020B0604020202020204" pitchFamily="34" charset="0"/>
                  <a:cs typeface="Arial" panose="020B0604020202020204" pitchFamily="34" charset="0"/>
                </a:rPr>
                <a:t>¿Existen hechos para </a:t>
              </a:r>
              <a:r>
                <a:rPr lang="es-ES" sz="1200" b="1" baseline="0">
                  <a:solidFill>
                    <a:schemeClr val="accent3">
                      <a:lumMod val="50000"/>
                    </a:schemeClr>
                  </a:solidFill>
                  <a:latin typeface="Arial" panose="020B0604020202020204" pitchFamily="34" charset="0"/>
                  <a:cs typeface="Arial" panose="020B0604020202020204" pitchFamily="34" charset="0"/>
                </a:rPr>
                <a:t>APOYAR</a:t>
              </a:r>
              <a:r>
                <a:rPr lang="es-ES" sz="1200" b="1" baseline="0">
                  <a:solidFill>
                    <a:schemeClr val="accent1"/>
                  </a:solidFill>
                  <a:latin typeface="Arial" panose="020B0604020202020204" pitchFamily="34" charset="0"/>
                  <a:cs typeface="Arial" panose="020B0604020202020204" pitchFamily="34" charset="0"/>
                </a:rPr>
                <a:t> la causa?</a:t>
              </a:r>
              <a:endParaRPr lang="es-CO" sz="1200" b="1">
                <a:solidFill>
                  <a:schemeClr val="accent1"/>
                </a:solidFill>
                <a:latin typeface="Arial" panose="020B0604020202020204" pitchFamily="34" charset="0"/>
                <a:cs typeface="Arial" panose="020B0604020202020204" pitchFamily="34" charset="0"/>
              </a:endParaRPr>
            </a:p>
          </xdr:txBody>
        </xdr:sp>
        <xdr:sp macro="" textlink="">
          <xdr:nvSpPr>
            <xdr:cNvPr id="13" name="Rombo 12">
              <a:extLst>
                <a:ext uri="{FF2B5EF4-FFF2-40B4-BE49-F238E27FC236}">
                  <a16:creationId xmlns:a16="http://schemas.microsoft.com/office/drawing/2014/main" id="{00000000-0008-0000-0800-00000D000000}"/>
                </a:ext>
              </a:extLst>
            </xdr:cNvPr>
            <xdr:cNvSpPr/>
          </xdr:nvSpPr>
          <xdr:spPr>
            <a:xfrm>
              <a:off x="5392512" y="9184821"/>
              <a:ext cx="2088000" cy="1260000"/>
            </a:xfrm>
            <a:prstGeom prst="diamond">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baseline="0">
                  <a:solidFill>
                    <a:schemeClr val="accent1"/>
                  </a:solidFill>
                  <a:latin typeface="Arial" panose="020B0604020202020204" pitchFamily="34" charset="0"/>
                  <a:cs typeface="Arial" panose="020B0604020202020204" pitchFamily="34" charset="0"/>
                </a:rPr>
                <a:t>¿Existen hechos para </a:t>
              </a:r>
              <a:r>
                <a:rPr lang="es-ES" sz="1200" b="1" baseline="0">
                  <a:solidFill>
                    <a:schemeClr val="accent3">
                      <a:lumMod val="50000"/>
                    </a:schemeClr>
                  </a:solidFill>
                  <a:latin typeface="Arial" panose="020B0604020202020204" pitchFamily="34" charset="0"/>
                  <a:cs typeface="Arial" panose="020B0604020202020204" pitchFamily="34" charset="0"/>
                </a:rPr>
                <a:t>ELIMINAR</a:t>
              </a:r>
              <a:r>
                <a:rPr lang="es-ES" sz="1200" b="1" baseline="0">
                  <a:solidFill>
                    <a:schemeClr val="accent1"/>
                  </a:solidFill>
                  <a:latin typeface="Arial" panose="020B0604020202020204" pitchFamily="34" charset="0"/>
                  <a:cs typeface="Arial" panose="020B0604020202020204" pitchFamily="34" charset="0"/>
                </a:rPr>
                <a:t> la causa?</a:t>
              </a:r>
              <a:endParaRPr lang="es-CO" sz="1200" b="1">
                <a:solidFill>
                  <a:schemeClr val="accent1"/>
                </a:solidFill>
                <a:latin typeface="Arial" panose="020B0604020202020204" pitchFamily="34" charset="0"/>
                <a:cs typeface="Arial" panose="020B0604020202020204" pitchFamily="34" charset="0"/>
              </a:endParaRPr>
            </a:p>
          </xdr:txBody>
        </xdr:sp>
        <xdr:sp macro="" textlink="">
          <xdr:nvSpPr>
            <xdr:cNvPr id="14" name="Rombo 13">
              <a:extLst>
                <a:ext uri="{FF2B5EF4-FFF2-40B4-BE49-F238E27FC236}">
                  <a16:creationId xmlns:a16="http://schemas.microsoft.com/office/drawing/2014/main" id="{00000000-0008-0000-0800-00000E000000}"/>
                </a:ext>
              </a:extLst>
            </xdr:cNvPr>
            <xdr:cNvSpPr/>
          </xdr:nvSpPr>
          <xdr:spPr>
            <a:xfrm>
              <a:off x="7402291" y="10273393"/>
              <a:ext cx="2088000" cy="1260000"/>
            </a:xfrm>
            <a:prstGeom prst="diamond">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baseline="0">
                  <a:solidFill>
                    <a:schemeClr val="accent1"/>
                  </a:solidFill>
                  <a:latin typeface="Arial" panose="020B0604020202020204" pitchFamily="34" charset="0"/>
                  <a:cs typeface="Arial" panose="020B0604020202020204" pitchFamily="34" charset="0"/>
                </a:rPr>
                <a:t>¿Existen </a:t>
              </a:r>
              <a:r>
                <a:rPr lang="es-ES" sz="1200" b="1" baseline="0">
                  <a:solidFill>
                    <a:schemeClr val="accent3">
                      <a:lumMod val="50000"/>
                    </a:schemeClr>
                  </a:solidFill>
                  <a:latin typeface="Arial" panose="020B0604020202020204" pitchFamily="34" charset="0"/>
                  <a:cs typeface="Arial" panose="020B0604020202020204" pitchFamily="34" charset="0"/>
                </a:rPr>
                <a:t>MÁS</a:t>
              </a:r>
              <a:r>
                <a:rPr lang="es-ES" sz="1200" b="1" baseline="0">
                  <a:solidFill>
                    <a:schemeClr val="accent1"/>
                  </a:solidFill>
                  <a:latin typeface="Arial" panose="020B0604020202020204" pitchFamily="34" charset="0"/>
                  <a:cs typeface="Arial" panose="020B0604020202020204" pitchFamily="34" charset="0"/>
                </a:rPr>
                <a:t> hechos para </a:t>
              </a:r>
              <a:r>
                <a:rPr lang="es-ES" sz="1200" b="1" baseline="0">
                  <a:solidFill>
                    <a:schemeClr val="accent3">
                      <a:lumMod val="50000"/>
                    </a:schemeClr>
                  </a:solidFill>
                  <a:latin typeface="Arial" panose="020B0604020202020204" pitchFamily="34" charset="0"/>
                  <a:cs typeface="Arial" panose="020B0604020202020204" pitchFamily="34" charset="0"/>
                </a:rPr>
                <a:t>APOYAR</a:t>
              </a:r>
              <a:r>
                <a:rPr lang="es-ES" sz="1200" b="1" baseline="0">
                  <a:solidFill>
                    <a:schemeClr val="accent1"/>
                  </a:solidFill>
                  <a:latin typeface="Arial" panose="020B0604020202020204" pitchFamily="34" charset="0"/>
                  <a:cs typeface="Arial" panose="020B0604020202020204" pitchFamily="34" charset="0"/>
                </a:rPr>
                <a:t> la causa?</a:t>
              </a:r>
              <a:endParaRPr lang="es-CO" sz="1200" b="1">
                <a:solidFill>
                  <a:schemeClr val="accent1"/>
                </a:solidFill>
                <a:latin typeface="Arial" panose="020B0604020202020204" pitchFamily="34" charset="0"/>
                <a:cs typeface="Arial" panose="020B0604020202020204" pitchFamily="34" charset="0"/>
              </a:endParaRPr>
            </a:p>
          </xdr:txBody>
        </xdr:sp>
        <xdr:sp macro="" textlink="">
          <xdr:nvSpPr>
            <xdr:cNvPr id="15" name="Rectángulo 14">
              <a:extLst>
                <a:ext uri="{FF2B5EF4-FFF2-40B4-BE49-F238E27FC236}">
                  <a16:creationId xmlns:a16="http://schemas.microsoft.com/office/drawing/2014/main" id="{00000000-0008-0000-0800-00000F000000}"/>
                </a:ext>
              </a:extLst>
            </xdr:cNvPr>
            <xdr:cNvSpPr/>
          </xdr:nvSpPr>
          <xdr:spPr>
            <a:xfrm>
              <a:off x="3129639" y="7633608"/>
              <a:ext cx="7782455" cy="421822"/>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latin typeface="Arial" panose="020B0604020202020204" pitchFamily="34" charset="0"/>
                  <a:cs typeface="Arial" panose="020B0604020202020204" pitchFamily="34" charset="0"/>
                </a:rPr>
                <a:t>VALIDACIÓN DE LAS CAUSAS </a:t>
              </a:r>
            </a:p>
            <a:p>
              <a:pPr algn="ctr"/>
              <a:r>
                <a:rPr lang="es-CO" sz="1400" b="1">
                  <a:solidFill>
                    <a:schemeClr val="tx2"/>
                  </a:solidFill>
                  <a:latin typeface="Arial" panose="020B0604020202020204" pitchFamily="34" charset="0"/>
                  <a:cs typeface="Arial" panose="020B0604020202020204" pitchFamily="34" charset="0"/>
                </a:rPr>
                <a:t>Hipótesis</a:t>
              </a:r>
              <a:r>
                <a:rPr lang="es-CO" sz="1400" b="1" baseline="0">
                  <a:solidFill>
                    <a:schemeClr val="tx2"/>
                  </a:solidFill>
                  <a:latin typeface="Arial" panose="020B0604020202020204" pitchFamily="34" charset="0"/>
                  <a:cs typeface="Arial" panose="020B0604020202020204" pitchFamily="34" charset="0"/>
                </a:rPr>
                <a:t> Validadas, Descartadas y Pendientes de Verificación</a:t>
              </a:r>
              <a:endParaRPr lang="es-CO" sz="1400" b="1">
                <a:solidFill>
                  <a:schemeClr val="tx2"/>
                </a:solidFill>
                <a:latin typeface="Arial" panose="020B0604020202020204" pitchFamily="34" charset="0"/>
                <a:cs typeface="Arial" panose="020B0604020202020204" pitchFamily="34" charset="0"/>
              </a:endParaRPr>
            </a:p>
          </xdr:txBody>
        </xdr:sp>
        <xdr:sp macro="" textlink="">
          <xdr:nvSpPr>
            <xdr:cNvPr id="16" name="Rectángulo 15">
              <a:extLst>
                <a:ext uri="{FF2B5EF4-FFF2-40B4-BE49-F238E27FC236}">
                  <a16:creationId xmlns:a16="http://schemas.microsoft.com/office/drawing/2014/main" id="{00000000-0008-0000-0800-000010000000}"/>
                </a:ext>
              </a:extLst>
            </xdr:cNvPr>
            <xdr:cNvSpPr/>
          </xdr:nvSpPr>
          <xdr:spPr>
            <a:xfrm>
              <a:off x="3973286" y="9348107"/>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SI</a:t>
              </a:r>
            </a:p>
          </xdr:txBody>
        </xdr:sp>
        <xdr:sp macro="" textlink="">
          <xdr:nvSpPr>
            <xdr:cNvPr id="17" name="Rectángulo 16">
              <a:extLst>
                <a:ext uri="{FF2B5EF4-FFF2-40B4-BE49-F238E27FC236}">
                  <a16:creationId xmlns:a16="http://schemas.microsoft.com/office/drawing/2014/main" id="{00000000-0008-0000-0800-000011000000}"/>
                </a:ext>
              </a:extLst>
            </xdr:cNvPr>
            <xdr:cNvSpPr/>
          </xdr:nvSpPr>
          <xdr:spPr>
            <a:xfrm>
              <a:off x="5959929" y="10395858"/>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SI</a:t>
              </a:r>
            </a:p>
          </xdr:txBody>
        </xdr:sp>
        <xdr:sp macro="" textlink="">
          <xdr:nvSpPr>
            <xdr:cNvPr id="18" name="Rectángulo 17">
              <a:extLst>
                <a:ext uri="{FF2B5EF4-FFF2-40B4-BE49-F238E27FC236}">
                  <a16:creationId xmlns:a16="http://schemas.microsoft.com/office/drawing/2014/main" id="{00000000-0008-0000-0800-000012000000}"/>
                </a:ext>
              </a:extLst>
            </xdr:cNvPr>
            <xdr:cNvSpPr/>
          </xdr:nvSpPr>
          <xdr:spPr>
            <a:xfrm>
              <a:off x="8003720" y="11541578"/>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SI</a:t>
              </a:r>
            </a:p>
          </xdr:txBody>
        </xdr:sp>
        <xdr:sp macro="" textlink="">
          <xdr:nvSpPr>
            <xdr:cNvPr id="19" name="Rectángulo 18">
              <a:extLst>
                <a:ext uri="{FF2B5EF4-FFF2-40B4-BE49-F238E27FC236}">
                  <a16:creationId xmlns:a16="http://schemas.microsoft.com/office/drawing/2014/main" id="{00000000-0008-0000-0800-000013000000}"/>
                </a:ext>
              </a:extLst>
            </xdr:cNvPr>
            <xdr:cNvSpPr/>
          </xdr:nvSpPr>
          <xdr:spPr>
            <a:xfrm>
              <a:off x="5470071" y="8463643"/>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NO</a:t>
              </a:r>
            </a:p>
          </xdr:txBody>
        </xdr:sp>
        <xdr:sp macro="" textlink="">
          <xdr:nvSpPr>
            <xdr:cNvPr id="20" name="Rectángulo 19">
              <a:extLst>
                <a:ext uri="{FF2B5EF4-FFF2-40B4-BE49-F238E27FC236}">
                  <a16:creationId xmlns:a16="http://schemas.microsoft.com/office/drawing/2014/main" id="{00000000-0008-0000-0800-000014000000}"/>
                </a:ext>
              </a:extLst>
            </xdr:cNvPr>
            <xdr:cNvSpPr/>
          </xdr:nvSpPr>
          <xdr:spPr>
            <a:xfrm>
              <a:off x="7456714" y="9511394"/>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NO</a:t>
              </a:r>
            </a:p>
          </xdr:txBody>
        </xdr:sp>
        <xdr:sp macro="" textlink="">
          <xdr:nvSpPr>
            <xdr:cNvPr id="21" name="Rectángulo 20">
              <a:extLst>
                <a:ext uri="{FF2B5EF4-FFF2-40B4-BE49-F238E27FC236}">
                  <a16:creationId xmlns:a16="http://schemas.microsoft.com/office/drawing/2014/main" id="{00000000-0008-0000-0800-000015000000}"/>
                </a:ext>
              </a:extLst>
            </xdr:cNvPr>
            <xdr:cNvSpPr/>
          </xdr:nvSpPr>
          <xdr:spPr>
            <a:xfrm>
              <a:off x="9633857" y="10599965"/>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NO</a:t>
              </a:r>
            </a:p>
          </xdr:txBody>
        </xdr:sp>
        <xdr:sp macro="" textlink="">
          <xdr:nvSpPr>
            <xdr:cNvPr id="22" name="Rectángulo 21">
              <a:extLst>
                <a:ext uri="{FF2B5EF4-FFF2-40B4-BE49-F238E27FC236}">
                  <a16:creationId xmlns:a16="http://schemas.microsoft.com/office/drawing/2014/main" id="{00000000-0008-0000-0800-000016000000}"/>
                </a:ext>
              </a:extLst>
            </xdr:cNvPr>
            <xdr:cNvSpPr/>
          </xdr:nvSpPr>
          <xdr:spPr>
            <a:xfrm>
              <a:off x="8760248" y="11467957"/>
              <a:ext cx="2137701" cy="5518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accent3">
                      <a:lumMod val="50000"/>
                    </a:schemeClr>
                  </a:solidFill>
                  <a:latin typeface="Arial" panose="020B0604020202020204" pitchFamily="34" charset="0"/>
                  <a:cs typeface="Arial" panose="020B0604020202020204" pitchFamily="34" charset="0"/>
                </a:rPr>
                <a:t>Causa Posible</a:t>
              </a:r>
            </a:p>
            <a:p>
              <a:pPr algn="ctr"/>
              <a:r>
                <a:rPr lang="es-CO" sz="1400" b="1">
                  <a:solidFill>
                    <a:schemeClr val="tx2"/>
                  </a:solidFill>
                  <a:latin typeface="Arial" panose="020B0604020202020204" pitchFamily="34" charset="0"/>
                  <a:cs typeface="Arial" panose="020B0604020202020204" pitchFamily="34" charset="0"/>
                </a:rPr>
                <a:t>Pendientes de Verificación</a:t>
              </a:r>
            </a:p>
            <a:p>
              <a:pPr algn="ctr"/>
              <a:r>
                <a:rPr lang="es-CO" sz="1400" b="0">
                  <a:solidFill>
                    <a:schemeClr val="tx2"/>
                  </a:solidFill>
                  <a:latin typeface="Arial" panose="020B0604020202020204" pitchFamily="34" charset="0"/>
                  <a:cs typeface="Arial" panose="020B0604020202020204" pitchFamily="34" charset="0"/>
                </a:rPr>
                <a:t>(Incertidumbre)</a:t>
              </a:r>
            </a:p>
          </xdr:txBody>
        </xdr:sp>
        <xdr:sp macro="" textlink="">
          <xdr:nvSpPr>
            <xdr:cNvPr id="23" name="Rectángulo 22">
              <a:extLst>
                <a:ext uri="{FF2B5EF4-FFF2-40B4-BE49-F238E27FC236}">
                  <a16:creationId xmlns:a16="http://schemas.microsoft.com/office/drawing/2014/main" id="{00000000-0008-0000-0800-000017000000}"/>
                </a:ext>
              </a:extLst>
            </xdr:cNvPr>
            <xdr:cNvSpPr/>
          </xdr:nvSpPr>
          <xdr:spPr>
            <a:xfrm>
              <a:off x="5583410" y="11144250"/>
              <a:ext cx="1729543" cy="4490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accent3">
                      <a:lumMod val="50000"/>
                    </a:schemeClr>
                  </a:solidFill>
                  <a:latin typeface="Arial" panose="020B0604020202020204" pitchFamily="34" charset="0"/>
                  <a:cs typeface="Arial" panose="020B0604020202020204" pitchFamily="34" charset="0"/>
                </a:rPr>
                <a:t>Eliminar</a:t>
              </a:r>
            </a:p>
            <a:p>
              <a:pPr algn="ctr"/>
              <a:r>
                <a:rPr lang="es-CO" sz="1400" b="1">
                  <a:solidFill>
                    <a:schemeClr val="tx2"/>
                  </a:solidFill>
                  <a:latin typeface="Arial" panose="020B0604020202020204" pitchFamily="34" charset="0"/>
                  <a:cs typeface="Arial" panose="020B0604020202020204" pitchFamily="34" charset="0"/>
                </a:rPr>
                <a:t>Hipótesis Descartada</a:t>
              </a:r>
            </a:p>
          </xdr:txBody>
        </xdr:sp>
        <xdr:sp macro="" textlink="">
          <xdr:nvSpPr>
            <xdr:cNvPr id="24" name="Rectángulo 23">
              <a:extLst>
                <a:ext uri="{FF2B5EF4-FFF2-40B4-BE49-F238E27FC236}">
                  <a16:creationId xmlns:a16="http://schemas.microsoft.com/office/drawing/2014/main" id="{00000000-0008-0000-0800-000018000000}"/>
                </a:ext>
              </a:extLst>
            </xdr:cNvPr>
            <xdr:cNvSpPr/>
          </xdr:nvSpPr>
          <xdr:spPr>
            <a:xfrm>
              <a:off x="3687536" y="10395858"/>
              <a:ext cx="1605643" cy="4490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accent3">
                      <a:lumMod val="50000"/>
                    </a:schemeClr>
                  </a:solidFill>
                  <a:latin typeface="Arial" panose="020B0604020202020204" pitchFamily="34" charset="0"/>
                  <a:cs typeface="Arial" panose="020B0604020202020204" pitchFamily="34" charset="0"/>
                </a:rPr>
                <a:t>Causa Probable</a:t>
              </a:r>
            </a:p>
            <a:p>
              <a:pPr algn="ctr"/>
              <a:r>
                <a:rPr lang="es-CO" sz="1400" b="1">
                  <a:solidFill>
                    <a:schemeClr val="tx2"/>
                  </a:solidFill>
                  <a:latin typeface="Arial" panose="020B0604020202020204" pitchFamily="34" charset="0"/>
                  <a:cs typeface="Arial" panose="020B0604020202020204" pitchFamily="34" charset="0"/>
                </a:rPr>
                <a:t>Hipótesis Validada</a:t>
              </a:r>
            </a:p>
          </xdr:txBody>
        </xdr:sp>
      </xdr:grpSp>
      <xdr:cxnSp macro="">
        <xdr:nvCxnSpPr>
          <xdr:cNvPr id="10" name="Conector recto de flecha 9">
            <a:extLst>
              <a:ext uri="{FF2B5EF4-FFF2-40B4-BE49-F238E27FC236}">
                <a16:creationId xmlns:a16="http://schemas.microsoft.com/office/drawing/2014/main" id="{00000000-0008-0000-0800-00000A000000}"/>
              </a:ext>
            </a:extLst>
          </xdr:cNvPr>
          <xdr:cNvCxnSpPr>
            <a:stCxn id="12" idx="2"/>
            <a:endCxn id="24" idx="0"/>
          </xdr:cNvCxnSpPr>
        </xdr:nvCxnSpPr>
        <xdr:spPr>
          <a:xfrm>
            <a:off x="4468237" y="9383465"/>
            <a:ext cx="22121" cy="101239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Conector recto de flecha 10">
            <a:extLst>
              <a:ext uri="{FF2B5EF4-FFF2-40B4-BE49-F238E27FC236}">
                <a16:creationId xmlns:a16="http://schemas.microsoft.com/office/drawing/2014/main" id="{00000000-0008-0000-0800-00000B000000}"/>
              </a:ext>
            </a:extLst>
          </xdr:cNvPr>
          <xdr:cNvCxnSpPr>
            <a:stCxn id="13" idx="2"/>
            <a:endCxn id="23" idx="0"/>
          </xdr:cNvCxnSpPr>
        </xdr:nvCxnSpPr>
        <xdr:spPr>
          <a:xfrm>
            <a:off x="6436512" y="10444821"/>
            <a:ext cx="11669" cy="6994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677332</xdr:colOff>
      <xdr:row>39</xdr:row>
      <xdr:rowOff>40821</xdr:rowOff>
    </xdr:from>
    <xdr:to>
      <xdr:col>17</xdr:col>
      <xdr:colOff>1183821</xdr:colOff>
      <xdr:row>68</xdr:row>
      <xdr:rowOff>27214</xdr:rowOff>
    </xdr:to>
    <xdr:grpSp>
      <xdr:nvGrpSpPr>
        <xdr:cNvPr id="25" name="Grupo 24">
          <a:extLst>
            <a:ext uri="{FF2B5EF4-FFF2-40B4-BE49-F238E27FC236}">
              <a16:creationId xmlns:a16="http://schemas.microsoft.com/office/drawing/2014/main" id="{00000000-0008-0000-0800-000019000000}"/>
            </a:ext>
          </a:extLst>
        </xdr:cNvPr>
        <xdr:cNvGrpSpPr/>
      </xdr:nvGrpSpPr>
      <xdr:grpSpPr>
        <a:xfrm>
          <a:off x="11833488" y="8518071"/>
          <a:ext cx="7459739" cy="6201456"/>
          <a:chOff x="3248962" y="12504965"/>
          <a:chExt cx="7500682" cy="5905499"/>
        </a:xfrm>
      </xdr:grpSpPr>
      <xdr:sp macro="" textlink="">
        <xdr:nvSpPr>
          <xdr:cNvPr id="26" name="Rectángulo 25">
            <a:extLst>
              <a:ext uri="{FF2B5EF4-FFF2-40B4-BE49-F238E27FC236}">
                <a16:creationId xmlns:a16="http://schemas.microsoft.com/office/drawing/2014/main" id="{00000000-0008-0000-0800-00001A000000}"/>
              </a:ext>
            </a:extLst>
          </xdr:cNvPr>
          <xdr:cNvSpPr/>
        </xdr:nvSpPr>
        <xdr:spPr>
          <a:xfrm>
            <a:off x="6313714" y="14165036"/>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SI</a:t>
            </a:r>
          </a:p>
        </xdr:txBody>
      </xdr:sp>
      <xdr:grpSp>
        <xdr:nvGrpSpPr>
          <xdr:cNvPr id="27" name="Grupo 26">
            <a:extLst>
              <a:ext uri="{FF2B5EF4-FFF2-40B4-BE49-F238E27FC236}">
                <a16:creationId xmlns:a16="http://schemas.microsoft.com/office/drawing/2014/main" id="{00000000-0008-0000-0800-00001B000000}"/>
              </a:ext>
            </a:extLst>
          </xdr:cNvPr>
          <xdr:cNvGrpSpPr/>
        </xdr:nvGrpSpPr>
        <xdr:grpSpPr>
          <a:xfrm>
            <a:off x="3248962" y="12504965"/>
            <a:ext cx="7500682" cy="5905499"/>
            <a:chOff x="3248962" y="12504965"/>
            <a:chExt cx="7500682" cy="5905499"/>
          </a:xfrm>
        </xdr:grpSpPr>
        <xdr:cxnSp macro="">
          <xdr:nvCxnSpPr>
            <xdr:cNvPr id="29" name="Conector: angular 28">
              <a:extLst>
                <a:ext uri="{FF2B5EF4-FFF2-40B4-BE49-F238E27FC236}">
                  <a16:creationId xmlns:a16="http://schemas.microsoft.com/office/drawing/2014/main" id="{00000000-0008-0000-0800-00001D000000}"/>
                </a:ext>
              </a:extLst>
            </xdr:cNvPr>
            <xdr:cNvCxnSpPr>
              <a:stCxn id="39" idx="2"/>
              <a:endCxn id="44" idx="0"/>
            </xdr:cNvCxnSpPr>
          </xdr:nvCxnSpPr>
          <xdr:spPr>
            <a:xfrm rot="5400000">
              <a:off x="5660573" y="13110480"/>
              <a:ext cx="299357" cy="2626179"/>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 name="Conector: angular 29">
              <a:extLst>
                <a:ext uri="{FF2B5EF4-FFF2-40B4-BE49-F238E27FC236}">
                  <a16:creationId xmlns:a16="http://schemas.microsoft.com/office/drawing/2014/main" id="{00000000-0008-0000-0800-00001E000000}"/>
                </a:ext>
              </a:extLst>
            </xdr:cNvPr>
            <xdr:cNvCxnSpPr>
              <a:stCxn id="46" idx="2"/>
              <a:endCxn id="36" idx="3"/>
            </xdr:cNvCxnSpPr>
          </xdr:nvCxnSpPr>
          <xdr:spPr>
            <a:xfrm rot="5400000">
              <a:off x="7722894" y="17448939"/>
              <a:ext cx="257190" cy="1216824"/>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1" name="Conector: angular 30">
              <a:extLst>
                <a:ext uri="{FF2B5EF4-FFF2-40B4-BE49-F238E27FC236}">
                  <a16:creationId xmlns:a16="http://schemas.microsoft.com/office/drawing/2014/main" id="{00000000-0008-0000-0800-00001F000000}"/>
                </a:ext>
              </a:extLst>
            </xdr:cNvPr>
            <xdr:cNvCxnSpPr>
              <a:stCxn id="44" idx="2"/>
              <a:endCxn id="36" idx="1"/>
            </xdr:cNvCxnSpPr>
          </xdr:nvCxnSpPr>
          <xdr:spPr>
            <a:xfrm rot="16200000" flipH="1">
              <a:off x="3961717" y="16510229"/>
              <a:ext cx="2211160" cy="114027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 name="Conector recto de flecha 31">
              <a:extLst>
                <a:ext uri="{FF2B5EF4-FFF2-40B4-BE49-F238E27FC236}">
                  <a16:creationId xmlns:a16="http://schemas.microsoft.com/office/drawing/2014/main" id="{00000000-0008-0000-0800-000020000000}"/>
                </a:ext>
              </a:extLst>
            </xdr:cNvPr>
            <xdr:cNvCxnSpPr>
              <a:stCxn id="45" idx="2"/>
              <a:endCxn id="36" idx="0"/>
            </xdr:cNvCxnSpPr>
          </xdr:nvCxnSpPr>
          <xdr:spPr>
            <a:xfrm flipH="1">
              <a:off x="6440256" y="16840184"/>
              <a:ext cx="9866" cy="112124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3" name="Conector: angular 32">
              <a:extLst>
                <a:ext uri="{FF2B5EF4-FFF2-40B4-BE49-F238E27FC236}">
                  <a16:creationId xmlns:a16="http://schemas.microsoft.com/office/drawing/2014/main" id="{00000000-0008-0000-0800-000021000000}"/>
                </a:ext>
              </a:extLst>
            </xdr:cNvPr>
            <xdr:cNvCxnSpPr>
              <a:stCxn id="39" idx="3"/>
              <a:endCxn id="37" idx="0"/>
            </xdr:cNvCxnSpPr>
          </xdr:nvCxnSpPr>
          <xdr:spPr>
            <a:xfrm>
              <a:off x="8939893" y="13627552"/>
              <a:ext cx="1183821" cy="1408341"/>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34" name="Grupo 33">
              <a:extLst>
                <a:ext uri="{FF2B5EF4-FFF2-40B4-BE49-F238E27FC236}">
                  <a16:creationId xmlns:a16="http://schemas.microsoft.com/office/drawing/2014/main" id="{00000000-0008-0000-0800-000022000000}"/>
                </a:ext>
              </a:extLst>
            </xdr:cNvPr>
            <xdr:cNvGrpSpPr/>
          </xdr:nvGrpSpPr>
          <xdr:grpSpPr>
            <a:xfrm>
              <a:off x="3248962" y="12504965"/>
              <a:ext cx="7500682" cy="5905499"/>
              <a:chOff x="3248962" y="12504965"/>
              <a:chExt cx="7500682" cy="5905499"/>
            </a:xfrm>
          </xdr:grpSpPr>
          <xdr:grpSp>
            <xdr:nvGrpSpPr>
              <xdr:cNvPr id="35" name="Grupo 34">
                <a:extLst>
                  <a:ext uri="{FF2B5EF4-FFF2-40B4-BE49-F238E27FC236}">
                    <a16:creationId xmlns:a16="http://schemas.microsoft.com/office/drawing/2014/main" id="{00000000-0008-0000-0800-000023000000}"/>
                  </a:ext>
                </a:extLst>
              </xdr:cNvPr>
              <xdr:cNvGrpSpPr/>
            </xdr:nvGrpSpPr>
            <xdr:grpSpPr>
              <a:xfrm>
                <a:off x="3248962" y="12504965"/>
                <a:ext cx="7500682" cy="5690505"/>
                <a:chOff x="3248962" y="12504965"/>
                <a:chExt cx="7500682" cy="5690505"/>
              </a:xfrm>
            </xdr:grpSpPr>
            <xdr:grpSp>
              <xdr:nvGrpSpPr>
                <xdr:cNvPr id="38" name="Grupo 37">
                  <a:extLst>
                    <a:ext uri="{FF2B5EF4-FFF2-40B4-BE49-F238E27FC236}">
                      <a16:creationId xmlns:a16="http://schemas.microsoft.com/office/drawing/2014/main" id="{00000000-0008-0000-0800-000026000000}"/>
                    </a:ext>
                  </a:extLst>
                </xdr:cNvPr>
                <xdr:cNvGrpSpPr/>
              </xdr:nvGrpSpPr>
              <xdr:grpSpPr>
                <a:xfrm>
                  <a:off x="3248962" y="12504965"/>
                  <a:ext cx="7500682" cy="5690505"/>
                  <a:chOff x="3235352" y="5415644"/>
                  <a:chExt cx="7500682" cy="5690505"/>
                </a:xfrm>
              </xdr:grpSpPr>
              <xdr:cxnSp macro="">
                <xdr:nvCxnSpPr>
                  <xdr:cNvPr id="40" name="Conector: angular 39">
                    <a:extLst>
                      <a:ext uri="{FF2B5EF4-FFF2-40B4-BE49-F238E27FC236}">
                        <a16:creationId xmlns:a16="http://schemas.microsoft.com/office/drawing/2014/main" id="{00000000-0008-0000-0800-000028000000}"/>
                      </a:ext>
                    </a:extLst>
                  </xdr:cNvPr>
                  <xdr:cNvCxnSpPr>
                    <a:stCxn id="44" idx="3"/>
                    <a:endCxn id="45" idx="0"/>
                  </xdr:cNvCxnSpPr>
                </xdr:nvCxnSpPr>
                <xdr:spPr>
                  <a:xfrm>
                    <a:off x="5633354" y="8184696"/>
                    <a:ext cx="803158" cy="306167"/>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1" name="Conector: angular 40">
                    <a:extLst>
                      <a:ext uri="{FF2B5EF4-FFF2-40B4-BE49-F238E27FC236}">
                        <a16:creationId xmlns:a16="http://schemas.microsoft.com/office/drawing/2014/main" id="{00000000-0008-0000-0800-000029000000}"/>
                      </a:ext>
                    </a:extLst>
                  </xdr:cNvPr>
                  <xdr:cNvCxnSpPr>
                    <a:stCxn id="45" idx="3"/>
                    <a:endCxn id="46" idx="0"/>
                  </xdr:cNvCxnSpPr>
                </xdr:nvCxnSpPr>
                <xdr:spPr>
                  <a:xfrm>
                    <a:off x="7480512" y="9120863"/>
                    <a:ext cx="965779" cy="458572"/>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2" name="Conector: angular 41">
                    <a:extLst>
                      <a:ext uri="{FF2B5EF4-FFF2-40B4-BE49-F238E27FC236}">
                        <a16:creationId xmlns:a16="http://schemas.microsoft.com/office/drawing/2014/main" id="{00000000-0008-0000-0800-00002A000000}"/>
                      </a:ext>
                    </a:extLst>
                  </xdr:cNvPr>
                  <xdr:cNvCxnSpPr>
                    <a:stCxn id="46" idx="3"/>
                    <a:endCxn id="54" idx="0"/>
                  </xdr:cNvCxnSpPr>
                </xdr:nvCxnSpPr>
                <xdr:spPr>
                  <a:xfrm>
                    <a:off x="9490291" y="10209435"/>
                    <a:ext cx="578998" cy="200031"/>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43" name="Grupo 42">
                    <a:extLst>
                      <a:ext uri="{FF2B5EF4-FFF2-40B4-BE49-F238E27FC236}">
                        <a16:creationId xmlns:a16="http://schemas.microsoft.com/office/drawing/2014/main" id="{00000000-0008-0000-0800-00002B000000}"/>
                      </a:ext>
                    </a:extLst>
                  </xdr:cNvPr>
                  <xdr:cNvGrpSpPr/>
                </xdr:nvGrpSpPr>
                <xdr:grpSpPr>
                  <a:xfrm>
                    <a:off x="3235352" y="5415644"/>
                    <a:ext cx="7500682" cy="5690505"/>
                    <a:chOff x="3235352" y="5415644"/>
                    <a:chExt cx="7500682" cy="5690505"/>
                  </a:xfrm>
                </xdr:grpSpPr>
                <xdr:sp macro="" textlink="">
                  <xdr:nvSpPr>
                    <xdr:cNvPr id="44" name="Rombo 43">
                      <a:extLst>
                        <a:ext uri="{FF2B5EF4-FFF2-40B4-BE49-F238E27FC236}">
                          <a16:creationId xmlns:a16="http://schemas.microsoft.com/office/drawing/2014/main" id="{00000000-0008-0000-0800-00002C000000}"/>
                        </a:ext>
                      </a:extLst>
                    </xdr:cNvPr>
                    <xdr:cNvSpPr/>
                  </xdr:nvSpPr>
                  <xdr:spPr>
                    <a:xfrm>
                      <a:off x="3333747" y="7483927"/>
                      <a:ext cx="2299607" cy="1401538"/>
                    </a:xfrm>
                    <a:prstGeom prst="diamond">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baseline="0">
                          <a:solidFill>
                            <a:schemeClr val="accent1"/>
                          </a:solidFill>
                          <a:latin typeface="Arial" panose="020B0604020202020204" pitchFamily="34" charset="0"/>
                          <a:cs typeface="Arial" panose="020B0604020202020204" pitchFamily="34" charset="0"/>
                        </a:rPr>
                        <a:t>¿Se ha identificado como </a:t>
                      </a:r>
                      <a:r>
                        <a:rPr lang="es-ES" sz="1200" b="1" baseline="0">
                          <a:solidFill>
                            <a:schemeClr val="accent3">
                              <a:lumMod val="50000"/>
                            </a:schemeClr>
                          </a:solidFill>
                          <a:latin typeface="Arial" panose="020B0604020202020204" pitchFamily="34" charset="0"/>
                          <a:cs typeface="Arial" panose="020B0604020202020204" pitchFamily="34" charset="0"/>
                        </a:rPr>
                        <a:t>CAUSA RAÍZ</a:t>
                      </a:r>
                      <a:r>
                        <a:rPr lang="es-ES" sz="1200" b="1" baseline="0">
                          <a:solidFill>
                            <a:schemeClr val="accent1"/>
                          </a:solidFill>
                          <a:latin typeface="Arial" panose="020B0604020202020204" pitchFamily="34" charset="0"/>
                          <a:cs typeface="Arial" panose="020B0604020202020204" pitchFamily="34" charset="0"/>
                        </a:rPr>
                        <a:t> en el pasado?</a:t>
                      </a:r>
                      <a:endParaRPr lang="es-CO" sz="1200" b="1">
                        <a:solidFill>
                          <a:schemeClr val="accent1"/>
                        </a:solidFill>
                        <a:latin typeface="Arial" panose="020B0604020202020204" pitchFamily="34" charset="0"/>
                        <a:cs typeface="Arial" panose="020B0604020202020204" pitchFamily="34" charset="0"/>
                      </a:endParaRPr>
                    </a:p>
                  </xdr:txBody>
                </xdr:sp>
                <xdr:sp macro="" textlink="">
                  <xdr:nvSpPr>
                    <xdr:cNvPr id="45" name="Rombo 44">
                      <a:extLst>
                        <a:ext uri="{FF2B5EF4-FFF2-40B4-BE49-F238E27FC236}">
                          <a16:creationId xmlns:a16="http://schemas.microsoft.com/office/drawing/2014/main" id="{00000000-0008-0000-0800-00002D000000}"/>
                        </a:ext>
                      </a:extLst>
                    </xdr:cNvPr>
                    <xdr:cNvSpPr/>
                  </xdr:nvSpPr>
                  <xdr:spPr>
                    <a:xfrm>
                      <a:off x="5392512" y="8490863"/>
                      <a:ext cx="2088000" cy="1260000"/>
                    </a:xfrm>
                    <a:prstGeom prst="diamond">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baseline="0">
                          <a:solidFill>
                            <a:schemeClr val="accent1"/>
                          </a:solidFill>
                          <a:latin typeface="Arial" panose="020B0604020202020204" pitchFamily="34" charset="0"/>
                          <a:cs typeface="Arial" panose="020B0604020202020204" pitchFamily="34" charset="0"/>
                        </a:rPr>
                        <a:t>¿REPETIR la causa </a:t>
                      </a:r>
                      <a:r>
                        <a:rPr lang="es-ES" sz="1200" b="1" baseline="0">
                          <a:solidFill>
                            <a:schemeClr val="accent3">
                              <a:lumMod val="50000"/>
                            </a:schemeClr>
                          </a:solidFill>
                          <a:latin typeface="Arial" panose="020B0604020202020204" pitchFamily="34" charset="0"/>
                          <a:cs typeface="Arial" panose="020B0604020202020204" pitchFamily="34" charset="0"/>
                        </a:rPr>
                        <a:t>INICIARÁ</a:t>
                      </a:r>
                      <a:r>
                        <a:rPr lang="es-ES" sz="1200" b="1" baseline="0">
                          <a:solidFill>
                            <a:schemeClr val="accent1"/>
                          </a:solidFill>
                          <a:latin typeface="Arial" panose="020B0604020202020204" pitchFamily="34" charset="0"/>
                          <a:cs typeface="Arial" panose="020B0604020202020204" pitchFamily="34" charset="0"/>
                        </a:rPr>
                        <a:t> el evento?</a:t>
                      </a:r>
                      <a:endParaRPr lang="es-CO" sz="1200" b="1">
                        <a:solidFill>
                          <a:schemeClr val="accent1"/>
                        </a:solidFill>
                        <a:latin typeface="Arial" panose="020B0604020202020204" pitchFamily="34" charset="0"/>
                        <a:cs typeface="Arial" panose="020B0604020202020204" pitchFamily="34" charset="0"/>
                      </a:endParaRPr>
                    </a:p>
                  </xdr:txBody>
                </xdr:sp>
                <xdr:sp macro="" textlink="">
                  <xdr:nvSpPr>
                    <xdr:cNvPr id="46" name="Rombo 45">
                      <a:extLst>
                        <a:ext uri="{FF2B5EF4-FFF2-40B4-BE49-F238E27FC236}">
                          <a16:creationId xmlns:a16="http://schemas.microsoft.com/office/drawing/2014/main" id="{00000000-0008-0000-0800-00002E000000}"/>
                        </a:ext>
                      </a:extLst>
                    </xdr:cNvPr>
                    <xdr:cNvSpPr/>
                  </xdr:nvSpPr>
                  <xdr:spPr>
                    <a:xfrm>
                      <a:off x="7402291" y="9579435"/>
                      <a:ext cx="2088000" cy="1260000"/>
                    </a:xfrm>
                    <a:prstGeom prst="diamond">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baseline="0">
                          <a:solidFill>
                            <a:schemeClr val="accent1"/>
                          </a:solidFill>
                          <a:latin typeface="Arial" panose="020B0604020202020204" pitchFamily="34" charset="0"/>
                          <a:cs typeface="Arial" panose="020B0604020202020204" pitchFamily="34" charset="0"/>
                        </a:rPr>
                        <a:t>¿EVITAR la causa </a:t>
                      </a:r>
                      <a:r>
                        <a:rPr lang="es-ES" sz="1200" b="1" baseline="0">
                          <a:solidFill>
                            <a:schemeClr val="accent3">
                              <a:lumMod val="50000"/>
                            </a:schemeClr>
                          </a:solidFill>
                          <a:latin typeface="Arial" panose="020B0604020202020204" pitchFamily="34" charset="0"/>
                          <a:cs typeface="Arial" panose="020B0604020202020204" pitchFamily="34" charset="0"/>
                        </a:rPr>
                        <a:t>ELIMINARÁ el</a:t>
                      </a:r>
                      <a:r>
                        <a:rPr lang="es-ES" sz="1200" b="1" baseline="0">
                          <a:solidFill>
                            <a:schemeClr val="accent1"/>
                          </a:solidFill>
                          <a:latin typeface="Arial" panose="020B0604020202020204" pitchFamily="34" charset="0"/>
                          <a:cs typeface="Arial" panose="020B0604020202020204" pitchFamily="34" charset="0"/>
                        </a:rPr>
                        <a:t> evento?</a:t>
                      </a:r>
                    </a:p>
                  </xdr:txBody>
                </xdr:sp>
                <xdr:sp macro="" textlink="">
                  <xdr:nvSpPr>
                    <xdr:cNvPr id="47" name="Rectángulo 46">
                      <a:extLst>
                        <a:ext uri="{FF2B5EF4-FFF2-40B4-BE49-F238E27FC236}">
                          <a16:creationId xmlns:a16="http://schemas.microsoft.com/office/drawing/2014/main" id="{00000000-0008-0000-0800-00002F000000}"/>
                        </a:ext>
                      </a:extLst>
                    </xdr:cNvPr>
                    <xdr:cNvSpPr/>
                  </xdr:nvSpPr>
                  <xdr:spPr>
                    <a:xfrm>
                      <a:off x="3235352" y="5415644"/>
                      <a:ext cx="7487076" cy="421822"/>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latin typeface="Arial" panose="020B0604020202020204" pitchFamily="34" charset="0"/>
                          <a:cs typeface="Arial" panose="020B0604020202020204" pitchFamily="34" charset="0"/>
                        </a:rPr>
                        <a:t>DETERMINACIÓN DE CAUSA RAÍZ</a:t>
                      </a:r>
                    </a:p>
                  </xdr:txBody>
                </xdr:sp>
                <xdr:sp macro="" textlink="">
                  <xdr:nvSpPr>
                    <xdr:cNvPr id="48" name="Rectángulo 47">
                      <a:extLst>
                        <a:ext uri="{FF2B5EF4-FFF2-40B4-BE49-F238E27FC236}">
                          <a16:creationId xmlns:a16="http://schemas.microsoft.com/office/drawing/2014/main" id="{00000000-0008-0000-0800-000030000000}"/>
                        </a:ext>
                      </a:extLst>
                    </xdr:cNvPr>
                    <xdr:cNvSpPr/>
                  </xdr:nvSpPr>
                  <xdr:spPr>
                    <a:xfrm>
                      <a:off x="3891644" y="8831035"/>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SI</a:t>
                      </a:r>
                    </a:p>
                  </xdr:txBody>
                </xdr:sp>
                <xdr:sp macro="" textlink="">
                  <xdr:nvSpPr>
                    <xdr:cNvPr id="49" name="Rectángulo 48">
                      <a:extLst>
                        <a:ext uri="{FF2B5EF4-FFF2-40B4-BE49-F238E27FC236}">
                          <a16:creationId xmlns:a16="http://schemas.microsoft.com/office/drawing/2014/main" id="{00000000-0008-0000-0800-000031000000}"/>
                        </a:ext>
                      </a:extLst>
                    </xdr:cNvPr>
                    <xdr:cNvSpPr/>
                  </xdr:nvSpPr>
                  <xdr:spPr>
                    <a:xfrm>
                      <a:off x="5891894" y="9729114"/>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SI</a:t>
                      </a:r>
                    </a:p>
                  </xdr:txBody>
                </xdr:sp>
                <xdr:sp macro="" textlink="">
                  <xdr:nvSpPr>
                    <xdr:cNvPr id="50" name="Rectángulo 49">
                      <a:extLst>
                        <a:ext uri="{FF2B5EF4-FFF2-40B4-BE49-F238E27FC236}">
                          <a16:creationId xmlns:a16="http://schemas.microsoft.com/office/drawing/2014/main" id="{00000000-0008-0000-0800-000032000000}"/>
                        </a:ext>
                      </a:extLst>
                    </xdr:cNvPr>
                    <xdr:cNvSpPr/>
                  </xdr:nvSpPr>
                  <xdr:spPr>
                    <a:xfrm>
                      <a:off x="7976505" y="10820399"/>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SI</a:t>
                      </a:r>
                    </a:p>
                  </xdr:txBody>
                </xdr:sp>
                <xdr:sp macro="" textlink="">
                  <xdr:nvSpPr>
                    <xdr:cNvPr id="51" name="Rectángulo 50">
                      <a:extLst>
                        <a:ext uri="{FF2B5EF4-FFF2-40B4-BE49-F238E27FC236}">
                          <a16:creationId xmlns:a16="http://schemas.microsoft.com/office/drawing/2014/main" id="{00000000-0008-0000-0800-000033000000}"/>
                        </a:ext>
                      </a:extLst>
                    </xdr:cNvPr>
                    <xdr:cNvSpPr/>
                  </xdr:nvSpPr>
                  <xdr:spPr>
                    <a:xfrm>
                      <a:off x="5578928" y="7919358"/>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NO</a:t>
                      </a:r>
                    </a:p>
                  </xdr:txBody>
                </xdr:sp>
                <xdr:sp macro="" textlink="">
                  <xdr:nvSpPr>
                    <xdr:cNvPr id="52" name="Rectángulo 51">
                      <a:extLst>
                        <a:ext uri="{FF2B5EF4-FFF2-40B4-BE49-F238E27FC236}">
                          <a16:creationId xmlns:a16="http://schemas.microsoft.com/office/drawing/2014/main" id="{00000000-0008-0000-0800-000034000000}"/>
                        </a:ext>
                      </a:extLst>
                    </xdr:cNvPr>
                    <xdr:cNvSpPr/>
                  </xdr:nvSpPr>
                  <xdr:spPr>
                    <a:xfrm>
                      <a:off x="7456714" y="8817436"/>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NO</a:t>
                      </a:r>
                    </a:p>
                  </xdr:txBody>
                </xdr:sp>
                <xdr:sp macro="" textlink="">
                  <xdr:nvSpPr>
                    <xdr:cNvPr id="53" name="Rectángulo 52">
                      <a:extLst>
                        <a:ext uri="{FF2B5EF4-FFF2-40B4-BE49-F238E27FC236}">
                          <a16:creationId xmlns:a16="http://schemas.microsoft.com/office/drawing/2014/main" id="{00000000-0008-0000-0800-000035000000}"/>
                        </a:ext>
                      </a:extLst>
                    </xdr:cNvPr>
                    <xdr:cNvSpPr/>
                  </xdr:nvSpPr>
                  <xdr:spPr>
                    <a:xfrm>
                      <a:off x="9388929" y="9906001"/>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NO</a:t>
                      </a:r>
                    </a:p>
                  </xdr:txBody>
                </xdr:sp>
                <xdr:sp macro="" textlink="">
                  <xdr:nvSpPr>
                    <xdr:cNvPr id="54" name="Rectángulo 53">
                      <a:extLst>
                        <a:ext uri="{FF2B5EF4-FFF2-40B4-BE49-F238E27FC236}">
                          <a16:creationId xmlns:a16="http://schemas.microsoft.com/office/drawing/2014/main" id="{00000000-0008-0000-0800-000036000000}"/>
                        </a:ext>
                      </a:extLst>
                    </xdr:cNvPr>
                    <xdr:cNvSpPr/>
                  </xdr:nvSpPr>
                  <xdr:spPr>
                    <a:xfrm>
                      <a:off x="9402544" y="10409466"/>
                      <a:ext cx="1333490" cy="4490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accent3">
                              <a:lumMod val="50000"/>
                            </a:schemeClr>
                          </a:solidFill>
                          <a:latin typeface="Arial" panose="020B0604020202020204" pitchFamily="34" charset="0"/>
                          <a:cs typeface="Arial" panose="020B0604020202020204" pitchFamily="34" charset="0"/>
                        </a:rPr>
                        <a:t>Causa Posible</a:t>
                      </a:r>
                    </a:p>
                  </xdr:txBody>
                </xdr:sp>
              </xdr:grpSp>
            </xdr:grpSp>
            <xdr:sp macro="" textlink="">
              <xdr:nvSpPr>
                <xdr:cNvPr id="39" name="Rombo 38">
                  <a:extLst>
                    <a:ext uri="{FF2B5EF4-FFF2-40B4-BE49-F238E27FC236}">
                      <a16:creationId xmlns:a16="http://schemas.microsoft.com/office/drawing/2014/main" id="{00000000-0008-0000-0800-000027000000}"/>
                    </a:ext>
                  </a:extLst>
                </xdr:cNvPr>
                <xdr:cNvSpPr/>
              </xdr:nvSpPr>
              <xdr:spPr>
                <a:xfrm>
                  <a:off x="5306787" y="12981214"/>
                  <a:ext cx="3633106" cy="1292677"/>
                </a:xfrm>
                <a:prstGeom prst="diamond">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baseline="0">
                      <a:solidFill>
                        <a:schemeClr val="accent1"/>
                      </a:solidFill>
                      <a:latin typeface="Arial" panose="020B0604020202020204" pitchFamily="34" charset="0"/>
                      <a:cs typeface="Arial" panose="020B0604020202020204" pitchFamily="34" charset="0"/>
                    </a:rPr>
                    <a:t>¿Se ajusta cada causa con los 4 parámetro? (</a:t>
                  </a:r>
                  <a:r>
                    <a:rPr lang="es-ES" sz="1200" b="0" baseline="0">
                      <a:solidFill>
                        <a:schemeClr val="accent1"/>
                      </a:solidFill>
                      <a:latin typeface="Arial" panose="020B0604020202020204" pitchFamily="34" charset="0"/>
                      <a:cs typeface="Arial" panose="020B0604020202020204" pitchFamily="34" charset="0"/>
                    </a:rPr>
                    <a:t>Identidad, Lugar, Tiempo &amp; Extensión)</a:t>
                  </a:r>
                  <a:endParaRPr lang="es-CO" sz="1200" b="1">
                    <a:solidFill>
                      <a:schemeClr val="accent1"/>
                    </a:solidFill>
                    <a:latin typeface="Arial" panose="020B0604020202020204" pitchFamily="34" charset="0"/>
                    <a:cs typeface="Arial" panose="020B0604020202020204" pitchFamily="34" charset="0"/>
                  </a:endParaRPr>
                </a:p>
              </xdr:txBody>
            </xdr:sp>
          </xdr:grpSp>
          <xdr:sp macro="" textlink="">
            <xdr:nvSpPr>
              <xdr:cNvPr id="36" name="Rectángulo 35">
                <a:extLst>
                  <a:ext uri="{FF2B5EF4-FFF2-40B4-BE49-F238E27FC236}">
                    <a16:creationId xmlns:a16="http://schemas.microsoft.com/office/drawing/2014/main" id="{00000000-0008-0000-0800-000024000000}"/>
                  </a:ext>
                </a:extLst>
              </xdr:cNvPr>
              <xdr:cNvSpPr/>
            </xdr:nvSpPr>
            <xdr:spPr>
              <a:xfrm>
                <a:off x="5637434" y="17961428"/>
                <a:ext cx="1605643" cy="449036"/>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bg1"/>
                    </a:solidFill>
                    <a:latin typeface="Arial" panose="020B0604020202020204" pitchFamily="34" charset="0"/>
                    <a:cs typeface="Arial" panose="020B0604020202020204" pitchFamily="34" charset="0"/>
                  </a:rPr>
                  <a:t>CAUSA RAÍZ IDENTIFICADA</a:t>
                </a:r>
              </a:p>
            </xdr:txBody>
          </xdr:sp>
          <xdr:sp macro="" textlink="">
            <xdr:nvSpPr>
              <xdr:cNvPr id="37" name="Rectángulo 36">
                <a:extLst>
                  <a:ext uri="{FF2B5EF4-FFF2-40B4-BE49-F238E27FC236}">
                    <a16:creationId xmlns:a16="http://schemas.microsoft.com/office/drawing/2014/main" id="{00000000-0008-0000-0800-000025000000}"/>
                  </a:ext>
                </a:extLst>
              </xdr:cNvPr>
              <xdr:cNvSpPr/>
            </xdr:nvSpPr>
            <xdr:spPr>
              <a:xfrm>
                <a:off x="9524999" y="15035893"/>
                <a:ext cx="1197429" cy="6397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accent3">
                        <a:lumMod val="50000"/>
                      </a:schemeClr>
                    </a:solidFill>
                    <a:latin typeface="Arial" panose="020B0604020202020204" pitchFamily="34" charset="0"/>
                    <a:cs typeface="Arial" panose="020B0604020202020204" pitchFamily="34" charset="0"/>
                  </a:rPr>
                  <a:t>Eliminar</a:t>
                </a:r>
              </a:p>
              <a:p>
                <a:pPr algn="ctr"/>
                <a:r>
                  <a:rPr lang="es-CO" sz="1400" b="1">
                    <a:solidFill>
                      <a:schemeClr val="tx2"/>
                    </a:solidFill>
                    <a:latin typeface="Arial" panose="020B0604020202020204" pitchFamily="34" charset="0"/>
                    <a:cs typeface="Arial" panose="020B0604020202020204" pitchFamily="34" charset="0"/>
                  </a:rPr>
                  <a:t>Hipótesis Descartada</a:t>
                </a:r>
              </a:p>
            </xdr:txBody>
          </xdr:sp>
        </xdr:grpSp>
      </xdr:grpSp>
      <xdr:sp macro="" textlink="">
        <xdr:nvSpPr>
          <xdr:cNvPr id="28" name="Rectángulo 27">
            <a:extLst>
              <a:ext uri="{FF2B5EF4-FFF2-40B4-BE49-F238E27FC236}">
                <a16:creationId xmlns:a16="http://schemas.microsoft.com/office/drawing/2014/main" id="{00000000-0008-0000-0800-00001C000000}"/>
              </a:ext>
            </a:extLst>
          </xdr:cNvPr>
          <xdr:cNvSpPr/>
        </xdr:nvSpPr>
        <xdr:spPr>
          <a:xfrm>
            <a:off x="8844642" y="13375822"/>
            <a:ext cx="530678"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600" b="1">
                <a:solidFill>
                  <a:schemeClr val="accent1"/>
                </a:solidFill>
                <a:latin typeface="Arial" panose="020B0604020202020204" pitchFamily="34" charset="0"/>
                <a:cs typeface="Arial" panose="020B0604020202020204" pitchFamily="34" charset="0"/>
              </a:rPr>
              <a:t>NO</a:t>
            </a:r>
          </a:p>
        </xdr:txBody>
      </xdr:sp>
    </xdr:grpSp>
    <xdr:clientData/>
  </xdr:twoCellAnchor>
  <xdr:twoCellAnchor>
    <xdr:from>
      <xdr:col>18</xdr:col>
      <xdr:colOff>1782537</xdr:colOff>
      <xdr:row>5</xdr:row>
      <xdr:rowOff>54429</xdr:rowOff>
    </xdr:from>
    <xdr:to>
      <xdr:col>36</xdr:col>
      <xdr:colOff>16330</xdr:colOff>
      <xdr:row>19</xdr:row>
      <xdr:rowOff>8658</xdr:rowOff>
    </xdr:to>
    <xdr:grpSp>
      <xdr:nvGrpSpPr>
        <xdr:cNvPr id="186" name="Grupo 185">
          <a:extLst>
            <a:ext uri="{FF2B5EF4-FFF2-40B4-BE49-F238E27FC236}">
              <a16:creationId xmlns:a16="http://schemas.microsoft.com/office/drawing/2014/main" id="{00000000-0008-0000-0800-0000BA000000}"/>
            </a:ext>
          </a:extLst>
        </xdr:cNvPr>
        <xdr:cNvGrpSpPr/>
      </xdr:nvGrpSpPr>
      <xdr:grpSpPr>
        <a:xfrm>
          <a:off x="21963631" y="1078367"/>
          <a:ext cx="6199074" cy="3097479"/>
          <a:chOff x="1295400" y="942975"/>
          <a:chExt cx="6244236" cy="2802030"/>
        </a:xfrm>
      </xdr:grpSpPr>
      <xdr:grpSp>
        <xdr:nvGrpSpPr>
          <xdr:cNvPr id="187" name="Grupo 186">
            <a:extLst>
              <a:ext uri="{FF2B5EF4-FFF2-40B4-BE49-F238E27FC236}">
                <a16:creationId xmlns:a16="http://schemas.microsoft.com/office/drawing/2014/main" id="{00000000-0008-0000-0800-0000BB000000}"/>
              </a:ext>
            </a:extLst>
          </xdr:cNvPr>
          <xdr:cNvGrpSpPr/>
        </xdr:nvGrpSpPr>
        <xdr:grpSpPr>
          <a:xfrm>
            <a:off x="1295400" y="942975"/>
            <a:ext cx="4233274" cy="2802030"/>
            <a:chOff x="5343525" y="1028700"/>
            <a:chExt cx="3375177" cy="2121537"/>
          </a:xfrm>
        </xdr:grpSpPr>
        <xdr:cxnSp macro="">
          <xdr:nvCxnSpPr>
            <xdr:cNvPr id="194" name="Conector recto de flecha 193">
              <a:extLst>
                <a:ext uri="{FF2B5EF4-FFF2-40B4-BE49-F238E27FC236}">
                  <a16:creationId xmlns:a16="http://schemas.microsoft.com/office/drawing/2014/main" id="{00000000-0008-0000-0800-0000C2000000}"/>
                </a:ext>
              </a:extLst>
            </xdr:cNvPr>
            <xdr:cNvCxnSpPr>
              <a:stCxn id="195" idx="5"/>
            </xdr:cNvCxnSpPr>
          </xdr:nvCxnSpPr>
          <xdr:spPr>
            <a:xfrm>
              <a:off x="5466436" y="1151612"/>
              <a:ext cx="3252266" cy="1998625"/>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95" name="Elipse 194">
              <a:extLst>
                <a:ext uri="{FF2B5EF4-FFF2-40B4-BE49-F238E27FC236}">
                  <a16:creationId xmlns:a16="http://schemas.microsoft.com/office/drawing/2014/main" id="{00000000-0008-0000-0800-0000C3000000}"/>
                </a:ext>
              </a:extLst>
            </xdr:cNvPr>
            <xdr:cNvSpPr/>
          </xdr:nvSpPr>
          <xdr:spPr>
            <a:xfrm>
              <a:off x="5343525" y="1028700"/>
              <a:ext cx="144000" cy="144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sp macro="" textlink="">
        <xdr:nvSpPr>
          <xdr:cNvPr id="188" name="CuadroTexto 187">
            <a:extLst>
              <a:ext uri="{FF2B5EF4-FFF2-40B4-BE49-F238E27FC236}">
                <a16:creationId xmlns:a16="http://schemas.microsoft.com/office/drawing/2014/main" id="{00000000-0008-0000-0800-0000BC000000}"/>
              </a:ext>
            </a:extLst>
          </xdr:cNvPr>
          <xdr:cNvSpPr txBox="1"/>
        </xdr:nvSpPr>
        <xdr:spPr>
          <a:xfrm>
            <a:off x="1390650" y="1562101"/>
            <a:ext cx="8001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solidFill>
                  <a:schemeClr val="tx2"/>
                </a:solidFill>
              </a:rPr>
              <a:t>¿Causas?</a:t>
            </a:r>
          </a:p>
        </xdr:txBody>
      </xdr:sp>
      <xdr:sp macro="" textlink="">
        <xdr:nvSpPr>
          <xdr:cNvPr id="189" name="CuadroTexto 188">
            <a:extLst>
              <a:ext uri="{FF2B5EF4-FFF2-40B4-BE49-F238E27FC236}">
                <a16:creationId xmlns:a16="http://schemas.microsoft.com/office/drawing/2014/main" id="{00000000-0008-0000-0800-0000BD000000}"/>
              </a:ext>
            </a:extLst>
          </xdr:cNvPr>
          <xdr:cNvSpPr txBox="1"/>
        </xdr:nvSpPr>
        <xdr:spPr>
          <a:xfrm>
            <a:off x="5977536" y="2587922"/>
            <a:ext cx="1562100" cy="495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solidFill>
                  <a:schemeClr val="bg1"/>
                </a:solidFill>
              </a:rPr>
              <a:t>¿Qué tan lejos llegamos?</a:t>
            </a:r>
          </a:p>
        </xdr:txBody>
      </xdr:sp>
      <xdr:sp macro="" textlink="">
        <xdr:nvSpPr>
          <xdr:cNvPr id="190" name="CuadroTexto 189">
            <a:extLst>
              <a:ext uri="{FF2B5EF4-FFF2-40B4-BE49-F238E27FC236}">
                <a16:creationId xmlns:a16="http://schemas.microsoft.com/office/drawing/2014/main" id="{00000000-0008-0000-0800-0000BE000000}"/>
              </a:ext>
            </a:extLst>
          </xdr:cNvPr>
          <xdr:cNvSpPr txBox="1"/>
        </xdr:nvSpPr>
        <xdr:spPr>
          <a:xfrm>
            <a:off x="5481769" y="1685925"/>
            <a:ext cx="1095375" cy="216000"/>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solidFill>
                  <a:schemeClr val="bg1"/>
                </a:solidFill>
              </a:rPr>
              <a:t>Causa</a:t>
            </a:r>
            <a:r>
              <a:rPr lang="es-CO" sz="1100" b="1" baseline="0">
                <a:solidFill>
                  <a:schemeClr val="bg1"/>
                </a:solidFill>
              </a:rPr>
              <a:t> Física</a:t>
            </a:r>
            <a:endParaRPr lang="es-CO" sz="1100" b="1">
              <a:solidFill>
                <a:schemeClr val="bg1"/>
              </a:solidFill>
            </a:endParaRPr>
          </a:p>
        </xdr:txBody>
      </xdr:sp>
      <xdr:sp macro="" textlink="">
        <xdr:nvSpPr>
          <xdr:cNvPr id="191" name="CuadroTexto 190">
            <a:extLst>
              <a:ext uri="{FF2B5EF4-FFF2-40B4-BE49-F238E27FC236}">
                <a16:creationId xmlns:a16="http://schemas.microsoft.com/office/drawing/2014/main" id="{00000000-0008-0000-0800-0000BF000000}"/>
              </a:ext>
            </a:extLst>
          </xdr:cNvPr>
          <xdr:cNvSpPr txBox="1"/>
        </xdr:nvSpPr>
        <xdr:spPr>
          <a:xfrm>
            <a:off x="6119944" y="2095500"/>
            <a:ext cx="1219200" cy="216000"/>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solidFill>
                  <a:schemeClr val="bg1"/>
                </a:solidFill>
              </a:rPr>
              <a:t>Causa</a:t>
            </a:r>
            <a:r>
              <a:rPr lang="es-CO" sz="1100" b="1" baseline="0">
                <a:solidFill>
                  <a:schemeClr val="bg1"/>
                </a:solidFill>
              </a:rPr>
              <a:t> Humana</a:t>
            </a:r>
            <a:endParaRPr lang="es-CO" sz="1100" b="1">
              <a:solidFill>
                <a:schemeClr val="bg1"/>
              </a:solidFill>
            </a:endParaRPr>
          </a:p>
        </xdr:txBody>
      </xdr:sp>
      <xdr:sp macro="" textlink="">
        <xdr:nvSpPr>
          <xdr:cNvPr id="192" name="CuadroTexto 191">
            <a:extLst>
              <a:ext uri="{FF2B5EF4-FFF2-40B4-BE49-F238E27FC236}">
                <a16:creationId xmlns:a16="http://schemas.microsoft.com/office/drawing/2014/main" id="{00000000-0008-0000-0800-0000C0000000}"/>
              </a:ext>
            </a:extLst>
          </xdr:cNvPr>
          <xdr:cNvSpPr txBox="1"/>
        </xdr:nvSpPr>
        <xdr:spPr>
          <a:xfrm>
            <a:off x="5881820" y="1885950"/>
            <a:ext cx="1219200" cy="216000"/>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solidFill>
                  <a:schemeClr val="bg1"/>
                </a:solidFill>
              </a:rPr>
              <a:t>Causa</a:t>
            </a:r>
            <a:r>
              <a:rPr lang="es-CO" sz="1100" b="1" baseline="0">
                <a:solidFill>
                  <a:schemeClr val="bg1"/>
                </a:solidFill>
              </a:rPr>
              <a:t> Latente</a:t>
            </a:r>
            <a:endParaRPr lang="es-CO" sz="1100" b="1">
              <a:solidFill>
                <a:schemeClr val="bg1"/>
              </a:solidFill>
            </a:endParaRPr>
          </a:p>
        </xdr:txBody>
      </xdr:sp>
      <xdr:cxnSp macro="">
        <xdr:nvCxnSpPr>
          <xdr:cNvPr id="193" name="Conector recto 192">
            <a:extLst>
              <a:ext uri="{FF2B5EF4-FFF2-40B4-BE49-F238E27FC236}">
                <a16:creationId xmlns:a16="http://schemas.microsoft.com/office/drawing/2014/main" id="{00000000-0008-0000-0800-0000C1000000}"/>
              </a:ext>
            </a:extLst>
          </xdr:cNvPr>
          <xdr:cNvCxnSpPr/>
        </xdr:nvCxnSpPr>
        <xdr:spPr>
          <a:xfrm>
            <a:off x="3434283" y="2322017"/>
            <a:ext cx="3916325" cy="0"/>
          </a:xfrm>
          <a:prstGeom prst="line">
            <a:avLst/>
          </a:prstGeom>
          <a:ln w="28575"/>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1355989</xdr:colOff>
      <xdr:row>21</xdr:row>
      <xdr:rowOff>41011</xdr:rowOff>
    </xdr:from>
    <xdr:to>
      <xdr:col>8</xdr:col>
      <xdr:colOff>546364</xdr:colOff>
      <xdr:row>22</xdr:row>
      <xdr:rowOff>94117</xdr:rowOff>
    </xdr:to>
    <xdr:sp macro="" textlink="">
      <xdr:nvSpPr>
        <xdr:cNvPr id="208" name="Rectángulo 207">
          <a:extLst>
            <a:ext uri="{FF2B5EF4-FFF2-40B4-BE49-F238E27FC236}">
              <a16:creationId xmlns:a16="http://schemas.microsoft.com/office/drawing/2014/main" id="{00000000-0008-0000-0800-0000D0000000}"/>
            </a:ext>
          </a:extLst>
        </xdr:cNvPr>
        <xdr:cNvSpPr/>
      </xdr:nvSpPr>
      <xdr:spPr>
        <a:xfrm>
          <a:off x="7007489" y="4729428"/>
          <a:ext cx="576792" cy="2541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SI</a:t>
          </a:r>
        </a:p>
      </xdr:txBody>
    </xdr:sp>
    <xdr:clientData/>
  </xdr:twoCellAnchor>
  <xdr:twoCellAnchor>
    <xdr:from>
      <xdr:col>7</xdr:col>
      <xdr:colOff>977257</xdr:colOff>
      <xdr:row>19</xdr:row>
      <xdr:rowOff>156293</xdr:rowOff>
    </xdr:from>
    <xdr:to>
      <xdr:col>8</xdr:col>
      <xdr:colOff>160828</xdr:colOff>
      <xdr:row>20</xdr:row>
      <xdr:rowOff>242472</xdr:rowOff>
    </xdr:to>
    <xdr:sp macro="" textlink="">
      <xdr:nvSpPr>
        <xdr:cNvPr id="209" name="Rectángulo 208">
          <a:extLst>
            <a:ext uri="{FF2B5EF4-FFF2-40B4-BE49-F238E27FC236}">
              <a16:creationId xmlns:a16="http://schemas.microsoft.com/office/drawing/2014/main" id="{00000000-0008-0000-0800-0000D1000000}"/>
            </a:ext>
          </a:extLst>
        </xdr:cNvPr>
        <xdr:cNvSpPr/>
      </xdr:nvSpPr>
      <xdr:spPr>
        <a:xfrm>
          <a:off x="6628757" y="4389626"/>
          <a:ext cx="569988" cy="297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NO</a:t>
          </a:r>
        </a:p>
      </xdr:txBody>
    </xdr:sp>
    <xdr:clientData/>
  </xdr:twoCellAnchor>
  <xdr:twoCellAnchor>
    <xdr:from>
      <xdr:col>3</xdr:col>
      <xdr:colOff>435429</xdr:colOff>
      <xdr:row>9</xdr:row>
      <xdr:rowOff>145578</xdr:rowOff>
    </xdr:from>
    <xdr:to>
      <xdr:col>13</xdr:col>
      <xdr:colOff>453777</xdr:colOff>
      <xdr:row>32</xdr:row>
      <xdr:rowOff>27211</xdr:rowOff>
    </xdr:to>
    <xdr:grpSp>
      <xdr:nvGrpSpPr>
        <xdr:cNvPr id="163" name="Grupo 162">
          <a:extLst>
            <a:ext uri="{FF2B5EF4-FFF2-40B4-BE49-F238E27FC236}">
              <a16:creationId xmlns:a16="http://schemas.microsoft.com/office/drawing/2014/main" id="{00000000-0008-0000-0800-0000A3000000}"/>
            </a:ext>
          </a:extLst>
        </xdr:cNvPr>
        <xdr:cNvGrpSpPr/>
      </xdr:nvGrpSpPr>
      <xdr:grpSpPr>
        <a:xfrm>
          <a:off x="1495085" y="2050578"/>
          <a:ext cx="12210348" cy="4953696"/>
          <a:chOff x="1491838" y="1981305"/>
          <a:chExt cx="12253644" cy="4540224"/>
        </a:xfrm>
      </xdr:grpSpPr>
      <xdr:grpSp>
        <xdr:nvGrpSpPr>
          <xdr:cNvPr id="204" name="Grupo 203">
            <a:extLst>
              <a:ext uri="{FF2B5EF4-FFF2-40B4-BE49-F238E27FC236}">
                <a16:creationId xmlns:a16="http://schemas.microsoft.com/office/drawing/2014/main" id="{00000000-0008-0000-0800-0000CC000000}"/>
              </a:ext>
            </a:extLst>
          </xdr:cNvPr>
          <xdr:cNvGrpSpPr/>
        </xdr:nvGrpSpPr>
        <xdr:grpSpPr>
          <a:xfrm>
            <a:off x="1491838" y="1981305"/>
            <a:ext cx="12253644" cy="4540224"/>
            <a:chOff x="1496786" y="1982542"/>
            <a:chExt cx="12278384" cy="4576098"/>
          </a:xfrm>
        </xdr:grpSpPr>
        <xdr:grpSp>
          <xdr:nvGrpSpPr>
            <xdr:cNvPr id="72" name="Grupo 71">
              <a:extLst>
                <a:ext uri="{FF2B5EF4-FFF2-40B4-BE49-F238E27FC236}">
                  <a16:creationId xmlns:a16="http://schemas.microsoft.com/office/drawing/2014/main" id="{00000000-0008-0000-0800-000048000000}"/>
                </a:ext>
              </a:extLst>
            </xdr:cNvPr>
            <xdr:cNvGrpSpPr/>
          </xdr:nvGrpSpPr>
          <xdr:grpSpPr>
            <a:xfrm>
              <a:off x="1496786" y="1982542"/>
              <a:ext cx="12278384" cy="4576098"/>
              <a:chOff x="1496786" y="3207185"/>
              <a:chExt cx="12278384" cy="4576098"/>
            </a:xfrm>
          </xdr:grpSpPr>
          <xdr:grpSp>
            <xdr:nvGrpSpPr>
              <xdr:cNvPr id="73" name="Grupo 72">
                <a:extLst>
                  <a:ext uri="{FF2B5EF4-FFF2-40B4-BE49-F238E27FC236}">
                    <a16:creationId xmlns:a16="http://schemas.microsoft.com/office/drawing/2014/main" id="{00000000-0008-0000-0800-000049000000}"/>
                  </a:ext>
                </a:extLst>
              </xdr:cNvPr>
              <xdr:cNvGrpSpPr/>
            </xdr:nvGrpSpPr>
            <xdr:grpSpPr>
              <a:xfrm>
                <a:off x="1496786" y="3207185"/>
                <a:ext cx="12278384" cy="4576098"/>
                <a:chOff x="1496786" y="3207185"/>
                <a:chExt cx="12278384" cy="4576098"/>
              </a:xfrm>
            </xdr:grpSpPr>
            <xdr:cxnSp macro="">
              <xdr:nvCxnSpPr>
                <xdr:cNvPr id="76" name="Conector recto de flecha 75">
                  <a:extLst>
                    <a:ext uri="{FF2B5EF4-FFF2-40B4-BE49-F238E27FC236}">
                      <a16:creationId xmlns:a16="http://schemas.microsoft.com/office/drawing/2014/main" id="{00000000-0008-0000-0800-00004C000000}"/>
                    </a:ext>
                  </a:extLst>
                </xdr:cNvPr>
                <xdr:cNvCxnSpPr>
                  <a:cxnSpLocks/>
                  <a:stCxn id="102" idx="3"/>
                  <a:endCxn id="87" idx="1"/>
                </xdr:cNvCxnSpPr>
              </xdr:nvCxnSpPr>
              <xdr:spPr>
                <a:xfrm>
                  <a:off x="4389634" y="6663213"/>
                  <a:ext cx="332046" cy="11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8" name="Grupo 77">
                  <a:extLst>
                    <a:ext uri="{FF2B5EF4-FFF2-40B4-BE49-F238E27FC236}">
                      <a16:creationId xmlns:a16="http://schemas.microsoft.com/office/drawing/2014/main" id="{00000000-0008-0000-0800-00004E000000}"/>
                    </a:ext>
                  </a:extLst>
                </xdr:cNvPr>
                <xdr:cNvGrpSpPr/>
              </xdr:nvGrpSpPr>
              <xdr:grpSpPr>
                <a:xfrm>
                  <a:off x="1496786" y="3207185"/>
                  <a:ext cx="12278384" cy="4576098"/>
                  <a:chOff x="1496786" y="3207185"/>
                  <a:chExt cx="12278384" cy="4576098"/>
                </a:xfrm>
              </xdr:grpSpPr>
              <xdr:sp macro="" textlink="">
                <xdr:nvSpPr>
                  <xdr:cNvPr id="82" name="Rectángulo 81">
                    <a:extLst>
                      <a:ext uri="{FF2B5EF4-FFF2-40B4-BE49-F238E27FC236}">
                        <a16:creationId xmlns:a16="http://schemas.microsoft.com/office/drawing/2014/main" id="{00000000-0008-0000-0800-000052000000}"/>
                      </a:ext>
                    </a:extLst>
                  </xdr:cNvPr>
                  <xdr:cNvSpPr/>
                </xdr:nvSpPr>
                <xdr:spPr>
                  <a:xfrm>
                    <a:off x="4626431" y="4517578"/>
                    <a:ext cx="639535" cy="3588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accent2">
                            <a:lumMod val="50000"/>
                          </a:schemeClr>
                        </a:solidFill>
                        <a:latin typeface="Arial" panose="020B0604020202020204" pitchFamily="34" charset="0"/>
                        <a:cs typeface="Arial" panose="020B0604020202020204" pitchFamily="34" charset="0"/>
                      </a:rPr>
                      <a:t>24 Horas</a:t>
                    </a:r>
                    <a:endParaRPr lang="es-CO" sz="1200" b="1">
                      <a:solidFill>
                        <a:schemeClr val="accent2">
                          <a:lumMod val="50000"/>
                        </a:schemeClr>
                      </a:solidFill>
                      <a:latin typeface="Arial" panose="020B0604020202020204" pitchFamily="34" charset="0"/>
                      <a:cs typeface="Arial" panose="020B0604020202020204" pitchFamily="34" charset="0"/>
                    </a:endParaRPr>
                  </a:p>
                </xdr:txBody>
              </xdr:sp>
              <xdr:grpSp>
                <xdr:nvGrpSpPr>
                  <xdr:cNvPr id="83" name="Grupo 82">
                    <a:extLst>
                      <a:ext uri="{FF2B5EF4-FFF2-40B4-BE49-F238E27FC236}">
                        <a16:creationId xmlns:a16="http://schemas.microsoft.com/office/drawing/2014/main" id="{00000000-0008-0000-0800-000053000000}"/>
                      </a:ext>
                    </a:extLst>
                  </xdr:cNvPr>
                  <xdr:cNvGrpSpPr/>
                </xdr:nvGrpSpPr>
                <xdr:grpSpPr>
                  <a:xfrm>
                    <a:off x="1496786" y="3207185"/>
                    <a:ext cx="12278384" cy="4576098"/>
                    <a:chOff x="1496786" y="3207185"/>
                    <a:chExt cx="12278384" cy="4576098"/>
                  </a:xfrm>
                </xdr:grpSpPr>
                <xdr:grpSp>
                  <xdr:nvGrpSpPr>
                    <xdr:cNvPr id="84" name="Grupo 83">
                      <a:extLst>
                        <a:ext uri="{FF2B5EF4-FFF2-40B4-BE49-F238E27FC236}">
                          <a16:creationId xmlns:a16="http://schemas.microsoft.com/office/drawing/2014/main" id="{00000000-0008-0000-0800-000054000000}"/>
                        </a:ext>
                      </a:extLst>
                    </xdr:cNvPr>
                    <xdr:cNvGrpSpPr/>
                  </xdr:nvGrpSpPr>
                  <xdr:grpSpPr>
                    <a:xfrm>
                      <a:off x="1496786" y="3207185"/>
                      <a:ext cx="12278384" cy="4576098"/>
                      <a:chOff x="1415142" y="3533755"/>
                      <a:chExt cx="12278384" cy="4576098"/>
                    </a:xfrm>
                  </xdr:grpSpPr>
                  <xdr:grpSp>
                    <xdr:nvGrpSpPr>
                      <xdr:cNvPr id="86" name="Grupo 85">
                        <a:extLst>
                          <a:ext uri="{FF2B5EF4-FFF2-40B4-BE49-F238E27FC236}">
                            <a16:creationId xmlns:a16="http://schemas.microsoft.com/office/drawing/2014/main" id="{00000000-0008-0000-0800-000056000000}"/>
                          </a:ext>
                        </a:extLst>
                      </xdr:cNvPr>
                      <xdr:cNvGrpSpPr/>
                    </xdr:nvGrpSpPr>
                    <xdr:grpSpPr>
                      <a:xfrm>
                        <a:off x="1415142" y="3533755"/>
                        <a:ext cx="12278384" cy="4576098"/>
                        <a:chOff x="1415142" y="3533755"/>
                        <a:chExt cx="12278384" cy="4576098"/>
                      </a:xfrm>
                    </xdr:grpSpPr>
                    <xdr:grpSp>
                      <xdr:nvGrpSpPr>
                        <xdr:cNvPr id="88" name="Grupo 87">
                          <a:extLst>
                            <a:ext uri="{FF2B5EF4-FFF2-40B4-BE49-F238E27FC236}">
                              <a16:creationId xmlns:a16="http://schemas.microsoft.com/office/drawing/2014/main" id="{00000000-0008-0000-0800-000058000000}"/>
                            </a:ext>
                          </a:extLst>
                        </xdr:cNvPr>
                        <xdr:cNvGrpSpPr/>
                      </xdr:nvGrpSpPr>
                      <xdr:grpSpPr>
                        <a:xfrm>
                          <a:off x="4114106" y="3533755"/>
                          <a:ext cx="9579420" cy="4566965"/>
                          <a:chOff x="821178" y="3547362"/>
                          <a:chExt cx="9579419" cy="4566965"/>
                        </a:xfrm>
                      </xdr:grpSpPr>
                      <xdr:sp macro="" textlink="">
                        <xdr:nvSpPr>
                          <xdr:cNvPr id="103" name="Rectángulo 102">
                            <a:extLst>
                              <a:ext uri="{FF2B5EF4-FFF2-40B4-BE49-F238E27FC236}">
                                <a16:creationId xmlns:a16="http://schemas.microsoft.com/office/drawing/2014/main" id="{00000000-0008-0000-0800-000067000000}"/>
                              </a:ext>
                            </a:extLst>
                          </xdr:cNvPr>
                          <xdr:cNvSpPr/>
                        </xdr:nvSpPr>
                        <xdr:spPr>
                          <a:xfrm>
                            <a:off x="5207221" y="6749301"/>
                            <a:ext cx="1224637"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Reporte de Falla en OT</a:t>
                            </a:r>
                          </a:p>
                        </xdr:txBody>
                      </xdr:sp>
                      <xdr:grpSp>
                        <xdr:nvGrpSpPr>
                          <xdr:cNvPr id="104" name="Grupo 103">
                            <a:extLst>
                              <a:ext uri="{FF2B5EF4-FFF2-40B4-BE49-F238E27FC236}">
                                <a16:creationId xmlns:a16="http://schemas.microsoft.com/office/drawing/2014/main" id="{00000000-0008-0000-0800-000068000000}"/>
                              </a:ext>
                            </a:extLst>
                          </xdr:cNvPr>
                          <xdr:cNvGrpSpPr/>
                        </xdr:nvGrpSpPr>
                        <xdr:grpSpPr>
                          <a:xfrm>
                            <a:off x="821178" y="3547362"/>
                            <a:ext cx="9579419" cy="4566965"/>
                            <a:chOff x="821178" y="3547362"/>
                            <a:chExt cx="9579419" cy="4566965"/>
                          </a:xfrm>
                        </xdr:grpSpPr>
                        <xdr:grpSp>
                          <xdr:nvGrpSpPr>
                            <xdr:cNvPr id="106" name="Grupo 105">
                              <a:extLst>
                                <a:ext uri="{FF2B5EF4-FFF2-40B4-BE49-F238E27FC236}">
                                  <a16:creationId xmlns:a16="http://schemas.microsoft.com/office/drawing/2014/main" id="{00000000-0008-0000-0800-00006A000000}"/>
                                </a:ext>
                              </a:extLst>
                            </xdr:cNvPr>
                            <xdr:cNvGrpSpPr/>
                          </xdr:nvGrpSpPr>
                          <xdr:grpSpPr>
                            <a:xfrm>
                              <a:off x="821178" y="3547362"/>
                              <a:ext cx="9579419" cy="4566965"/>
                              <a:chOff x="821178" y="3547362"/>
                              <a:chExt cx="9579419" cy="4566965"/>
                            </a:xfrm>
                          </xdr:grpSpPr>
                          <xdr:grpSp>
                            <xdr:nvGrpSpPr>
                              <xdr:cNvPr id="109" name="Grupo 108">
                                <a:extLst>
                                  <a:ext uri="{FF2B5EF4-FFF2-40B4-BE49-F238E27FC236}">
                                    <a16:creationId xmlns:a16="http://schemas.microsoft.com/office/drawing/2014/main" id="{00000000-0008-0000-0800-00006D000000}"/>
                                  </a:ext>
                                </a:extLst>
                              </xdr:cNvPr>
                              <xdr:cNvGrpSpPr/>
                            </xdr:nvGrpSpPr>
                            <xdr:grpSpPr>
                              <a:xfrm>
                                <a:off x="821178" y="3547362"/>
                                <a:ext cx="9579419" cy="4566965"/>
                                <a:chOff x="791292" y="3193580"/>
                                <a:chExt cx="9570952" cy="4566965"/>
                              </a:xfrm>
                            </xdr:grpSpPr>
                            <xdr:grpSp>
                              <xdr:nvGrpSpPr>
                                <xdr:cNvPr id="112" name="Grupo 111">
                                  <a:extLst>
                                    <a:ext uri="{FF2B5EF4-FFF2-40B4-BE49-F238E27FC236}">
                                      <a16:creationId xmlns:a16="http://schemas.microsoft.com/office/drawing/2014/main" id="{00000000-0008-0000-0800-000070000000}"/>
                                    </a:ext>
                                  </a:extLst>
                                </xdr:cNvPr>
                                <xdr:cNvGrpSpPr/>
                              </xdr:nvGrpSpPr>
                              <xdr:grpSpPr>
                                <a:xfrm>
                                  <a:off x="791292" y="3193580"/>
                                  <a:ext cx="9570952" cy="4566965"/>
                                  <a:chOff x="791292" y="3234401"/>
                                  <a:chExt cx="9570952" cy="4566965"/>
                                </a:xfrm>
                              </xdr:grpSpPr>
                              <xdr:grpSp>
                                <xdr:nvGrpSpPr>
                                  <xdr:cNvPr id="114" name="Grupo 113">
                                    <a:extLst>
                                      <a:ext uri="{FF2B5EF4-FFF2-40B4-BE49-F238E27FC236}">
                                        <a16:creationId xmlns:a16="http://schemas.microsoft.com/office/drawing/2014/main" id="{00000000-0008-0000-0800-000072000000}"/>
                                      </a:ext>
                                    </a:extLst>
                                  </xdr:cNvPr>
                                  <xdr:cNvGrpSpPr/>
                                </xdr:nvGrpSpPr>
                                <xdr:grpSpPr>
                                  <a:xfrm>
                                    <a:off x="791292" y="3234401"/>
                                    <a:ext cx="9570952" cy="4566965"/>
                                    <a:chOff x="-569422" y="2050579"/>
                                    <a:chExt cx="9570952" cy="4566965"/>
                                  </a:xfrm>
                                </xdr:grpSpPr>
                                <xdr:grpSp>
                                  <xdr:nvGrpSpPr>
                                    <xdr:cNvPr id="116" name="Grupo 115">
                                      <a:extLst>
                                        <a:ext uri="{FF2B5EF4-FFF2-40B4-BE49-F238E27FC236}">
                                          <a16:creationId xmlns:a16="http://schemas.microsoft.com/office/drawing/2014/main" id="{00000000-0008-0000-0800-000074000000}"/>
                                        </a:ext>
                                      </a:extLst>
                                    </xdr:cNvPr>
                                    <xdr:cNvGrpSpPr/>
                                  </xdr:nvGrpSpPr>
                                  <xdr:grpSpPr>
                                    <a:xfrm>
                                      <a:off x="-569422" y="2050579"/>
                                      <a:ext cx="9570952" cy="4566965"/>
                                      <a:chOff x="-569422" y="2050579"/>
                                      <a:chExt cx="9570952" cy="4566965"/>
                                    </a:xfrm>
                                  </xdr:grpSpPr>
                                  <xdr:grpSp>
                                    <xdr:nvGrpSpPr>
                                      <xdr:cNvPr id="119" name="Grupo 118">
                                        <a:extLst>
                                          <a:ext uri="{FF2B5EF4-FFF2-40B4-BE49-F238E27FC236}">
                                            <a16:creationId xmlns:a16="http://schemas.microsoft.com/office/drawing/2014/main" id="{00000000-0008-0000-0800-000077000000}"/>
                                          </a:ext>
                                        </a:extLst>
                                      </xdr:cNvPr>
                                      <xdr:cNvGrpSpPr/>
                                    </xdr:nvGrpSpPr>
                                    <xdr:grpSpPr>
                                      <a:xfrm>
                                        <a:off x="-569422" y="2050579"/>
                                        <a:ext cx="9570952" cy="4566965"/>
                                        <a:chOff x="-569422" y="2050579"/>
                                        <a:chExt cx="9570952" cy="4566965"/>
                                      </a:xfrm>
                                    </xdr:grpSpPr>
                                    <xdr:grpSp>
                                      <xdr:nvGrpSpPr>
                                        <xdr:cNvPr id="121" name="Grupo 120">
                                          <a:extLst>
                                            <a:ext uri="{FF2B5EF4-FFF2-40B4-BE49-F238E27FC236}">
                                              <a16:creationId xmlns:a16="http://schemas.microsoft.com/office/drawing/2014/main" id="{00000000-0008-0000-0800-000079000000}"/>
                                            </a:ext>
                                          </a:extLst>
                                        </xdr:cNvPr>
                                        <xdr:cNvGrpSpPr/>
                                      </xdr:nvGrpSpPr>
                                      <xdr:grpSpPr>
                                        <a:xfrm>
                                          <a:off x="-569422" y="5933544"/>
                                          <a:ext cx="9570952" cy="684000"/>
                                          <a:chOff x="192580" y="3225735"/>
                                          <a:chExt cx="9570952" cy="683999"/>
                                        </a:xfrm>
                                        <a:solidFill>
                                          <a:schemeClr val="accent5"/>
                                        </a:solidFill>
                                      </xdr:grpSpPr>
                                      <xdr:sp macro="" textlink="">
                                        <xdr:nvSpPr>
                                          <xdr:cNvPr id="142" name="Rectángulo 141">
                                            <a:extLst>
                                              <a:ext uri="{FF2B5EF4-FFF2-40B4-BE49-F238E27FC236}">
                                                <a16:creationId xmlns:a16="http://schemas.microsoft.com/office/drawing/2014/main" id="{00000000-0008-0000-0800-00008E000000}"/>
                                              </a:ext>
                                            </a:extLst>
                                          </xdr:cNvPr>
                                          <xdr:cNvSpPr/>
                                        </xdr:nvSpPr>
                                        <xdr:spPr>
                                          <a:xfrm>
                                            <a:off x="3491459" y="3441735"/>
                                            <a:ext cx="2447109" cy="467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III: </a:t>
                                            </a:r>
                                          </a:p>
                                          <a:p>
                                            <a:pPr algn="ctr"/>
                                            <a:r>
                                              <a:rPr lang="es-CO" sz="1200" b="1">
                                                <a:latin typeface="Arial" panose="020B0604020202020204" pitchFamily="34" charset="0"/>
                                                <a:cs typeface="Arial" panose="020B0604020202020204" pitchFamily="34" charset="0"/>
                                              </a:rPr>
                                              <a:t>ANÁLIZAR</a:t>
                                            </a:r>
                                            <a:r>
                                              <a:rPr lang="es-CO" sz="1200" b="1" baseline="0">
                                                <a:latin typeface="Arial" panose="020B0604020202020204" pitchFamily="34" charset="0"/>
                                                <a:cs typeface="Arial" panose="020B0604020202020204" pitchFamily="34" charset="0"/>
                                              </a:rPr>
                                              <a:t> </a:t>
                                            </a:r>
                                            <a:r>
                                              <a:rPr lang="es-CO" sz="1200" b="1">
                                                <a:latin typeface="Arial" panose="020B0604020202020204" pitchFamily="34" charset="0"/>
                                                <a:cs typeface="Arial" panose="020B0604020202020204" pitchFamily="34" charset="0"/>
                                              </a:rPr>
                                              <a:t>CAUSAS</a:t>
                                            </a:r>
                                          </a:p>
                                        </xdr:txBody>
                                      </xdr:sp>
                                      <xdr:sp macro="" textlink="">
                                        <xdr:nvSpPr>
                                          <xdr:cNvPr id="143" name="Rectángulo 142">
                                            <a:extLst>
                                              <a:ext uri="{FF2B5EF4-FFF2-40B4-BE49-F238E27FC236}">
                                                <a16:creationId xmlns:a16="http://schemas.microsoft.com/office/drawing/2014/main" id="{00000000-0008-0000-0800-00008F000000}"/>
                                              </a:ext>
                                            </a:extLst>
                                          </xdr:cNvPr>
                                          <xdr:cNvSpPr/>
                                        </xdr:nvSpPr>
                                        <xdr:spPr>
                                          <a:xfrm>
                                            <a:off x="6033733" y="3333735"/>
                                            <a:ext cx="1957696" cy="575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IV: </a:t>
                                            </a:r>
                                          </a:p>
                                          <a:p>
                                            <a:pPr algn="ctr"/>
                                            <a:r>
                                              <a:rPr lang="es-CO" sz="1200" b="1">
                                                <a:latin typeface="Arial" panose="020B0604020202020204" pitchFamily="34" charset="0"/>
                                                <a:cs typeface="Arial" panose="020B0604020202020204" pitchFamily="34" charset="0"/>
                                              </a:rPr>
                                              <a:t>VALIDAR CAUSAS RAÍZ</a:t>
                                            </a:r>
                                          </a:p>
                                        </xdr:txBody>
                                      </xdr:sp>
                                      <xdr:sp macro="" textlink="">
                                        <xdr:nvSpPr>
                                          <xdr:cNvPr id="144" name="Rectángulo 143">
                                            <a:extLst>
                                              <a:ext uri="{FF2B5EF4-FFF2-40B4-BE49-F238E27FC236}">
                                                <a16:creationId xmlns:a16="http://schemas.microsoft.com/office/drawing/2014/main" id="{00000000-0008-0000-0800-000090000000}"/>
                                              </a:ext>
                                            </a:extLst>
                                          </xdr:cNvPr>
                                          <xdr:cNvSpPr/>
                                        </xdr:nvSpPr>
                                        <xdr:spPr>
                                          <a:xfrm>
                                            <a:off x="192580" y="3549735"/>
                                            <a:ext cx="3190108" cy="359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a:t>
                                            </a:r>
                                            <a:r>
                                              <a:rPr lang="es-CO" sz="1200" b="1" baseline="0">
                                                <a:latin typeface="Arial" panose="020B0604020202020204" pitchFamily="34" charset="0"/>
                                                <a:cs typeface="Arial" panose="020B0604020202020204" pitchFamily="34" charset="0"/>
                                              </a:rPr>
                                              <a:t> I  y</a:t>
                                            </a:r>
                                            <a:r>
                                              <a:rPr lang="es-CO" sz="1200" b="1">
                                                <a:latin typeface="Arial" panose="020B0604020202020204" pitchFamily="34" charset="0"/>
                                                <a:cs typeface="Arial" panose="020B0604020202020204" pitchFamily="34" charset="0"/>
                                              </a:rPr>
                                              <a:t> II: </a:t>
                                            </a:r>
                                          </a:p>
                                          <a:p>
                                            <a:pPr algn="ctr"/>
                                            <a:r>
                                              <a:rPr lang="es-CO" sz="1200" b="1">
                                                <a:latin typeface="Arial" panose="020B0604020202020204" pitchFamily="34" charset="0"/>
                                                <a:cs typeface="Arial" panose="020B0604020202020204" pitchFamily="34" charset="0"/>
                                              </a:rPr>
                                              <a:t>IDENTIFICAR Y ESTABLECER HECHOS</a:t>
                                            </a:r>
                                          </a:p>
                                        </xdr:txBody>
                                      </xdr:sp>
                                      <xdr:sp macro="" textlink="">
                                        <xdr:nvSpPr>
                                          <xdr:cNvPr id="145" name="Rectángulo 144">
                                            <a:extLst>
                                              <a:ext uri="{FF2B5EF4-FFF2-40B4-BE49-F238E27FC236}">
                                                <a16:creationId xmlns:a16="http://schemas.microsoft.com/office/drawing/2014/main" id="{00000000-0008-0000-0800-000091000000}"/>
                                              </a:ext>
                                            </a:extLst>
                                          </xdr:cNvPr>
                                          <xdr:cNvSpPr/>
                                        </xdr:nvSpPr>
                                        <xdr:spPr>
                                          <a:xfrm>
                                            <a:off x="8071532" y="3225735"/>
                                            <a:ext cx="1692000" cy="683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V: PRESENTACIÓN DE RESULTADOS</a:t>
                                            </a:r>
                                          </a:p>
                                        </xdr:txBody>
                                      </xdr:sp>
                                    </xdr:grpSp>
                                    <xdr:grpSp>
                                      <xdr:nvGrpSpPr>
                                        <xdr:cNvPr id="122" name="Grupo 121">
                                          <a:extLst>
                                            <a:ext uri="{FF2B5EF4-FFF2-40B4-BE49-F238E27FC236}">
                                              <a16:creationId xmlns:a16="http://schemas.microsoft.com/office/drawing/2014/main" id="{00000000-0008-0000-0800-00007A000000}"/>
                                            </a:ext>
                                          </a:extLst>
                                        </xdr:cNvPr>
                                        <xdr:cNvGrpSpPr/>
                                      </xdr:nvGrpSpPr>
                                      <xdr:grpSpPr>
                                        <a:xfrm>
                                          <a:off x="-43957" y="2050579"/>
                                          <a:ext cx="8955907" cy="3741939"/>
                                          <a:chOff x="718045" y="3098329"/>
                                          <a:chExt cx="8955907" cy="3741939"/>
                                        </a:xfrm>
                                      </xdr:grpSpPr>
                                      <xdr:grpSp>
                                        <xdr:nvGrpSpPr>
                                          <xdr:cNvPr id="126" name="Grupo 125">
                                            <a:extLst>
                                              <a:ext uri="{FF2B5EF4-FFF2-40B4-BE49-F238E27FC236}">
                                                <a16:creationId xmlns:a16="http://schemas.microsoft.com/office/drawing/2014/main" id="{00000000-0008-0000-0800-00007E000000}"/>
                                              </a:ext>
                                            </a:extLst>
                                          </xdr:cNvPr>
                                          <xdr:cNvGrpSpPr/>
                                        </xdr:nvGrpSpPr>
                                        <xdr:grpSpPr>
                                          <a:xfrm>
                                            <a:off x="718045" y="3098329"/>
                                            <a:ext cx="8955907" cy="3741939"/>
                                            <a:chOff x="718045" y="3098329"/>
                                            <a:chExt cx="8955907" cy="3741939"/>
                                          </a:xfrm>
                                        </xdr:grpSpPr>
                                        <xdr:grpSp>
                                          <xdr:nvGrpSpPr>
                                            <xdr:cNvPr id="129" name="Grupo 128">
                                              <a:extLst>
                                                <a:ext uri="{FF2B5EF4-FFF2-40B4-BE49-F238E27FC236}">
                                                  <a16:creationId xmlns:a16="http://schemas.microsoft.com/office/drawing/2014/main" id="{00000000-0008-0000-0800-000081000000}"/>
                                                </a:ext>
                                              </a:extLst>
                                            </xdr:cNvPr>
                                            <xdr:cNvGrpSpPr/>
                                          </xdr:nvGrpSpPr>
                                          <xdr:grpSpPr>
                                            <a:xfrm>
                                              <a:off x="8125952" y="3175197"/>
                                              <a:ext cx="1548000" cy="3665071"/>
                                              <a:chOff x="5309272" y="3284051"/>
                                              <a:chExt cx="1548000" cy="3665072"/>
                                            </a:xfrm>
                                          </xdr:grpSpPr>
                                          <xdr:sp macro="" textlink="">
                                            <xdr:nvSpPr>
                                              <xdr:cNvPr id="139" name="Rectángulo 138">
                                                <a:extLst>
                                                  <a:ext uri="{FF2B5EF4-FFF2-40B4-BE49-F238E27FC236}">
                                                    <a16:creationId xmlns:a16="http://schemas.microsoft.com/office/drawing/2014/main" id="{00000000-0008-0000-0800-00008B000000}"/>
                                                  </a:ext>
                                                </a:extLst>
                                              </xdr:cNvPr>
                                              <xdr:cNvSpPr/>
                                            </xdr:nvSpPr>
                                            <xdr:spPr>
                                              <a:xfrm>
                                                <a:off x="5309272" y="6409123"/>
                                                <a:ext cx="1548000"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Determinación de Recomendaciones</a:t>
                                                </a:r>
                                              </a:p>
                                            </xdr:txBody>
                                          </xdr:sp>
                                          <xdr:sp macro="" textlink="">
                                            <xdr:nvSpPr>
                                              <xdr:cNvPr id="140" name="Rectángulo 139">
                                                <a:extLst>
                                                  <a:ext uri="{FF2B5EF4-FFF2-40B4-BE49-F238E27FC236}">
                                                    <a16:creationId xmlns:a16="http://schemas.microsoft.com/office/drawing/2014/main" id="{00000000-0008-0000-0800-00008C000000}"/>
                                                  </a:ext>
                                                </a:extLst>
                                              </xdr:cNvPr>
                                              <xdr:cNvSpPr/>
                                            </xdr:nvSpPr>
                                            <xdr:spPr>
                                              <a:xfrm>
                                                <a:off x="5309272" y="4846587"/>
                                                <a:ext cx="1548000"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Implementación y Seguimiento</a:t>
                                                </a:r>
                                              </a:p>
                                            </xdr:txBody>
                                          </xdr:sp>
                                          <xdr:sp macro="" textlink="">
                                            <xdr:nvSpPr>
                                              <xdr:cNvPr id="141" name="Rectángulo 140">
                                                <a:extLst>
                                                  <a:ext uri="{FF2B5EF4-FFF2-40B4-BE49-F238E27FC236}">
                                                    <a16:creationId xmlns:a16="http://schemas.microsoft.com/office/drawing/2014/main" id="{00000000-0008-0000-0800-00008D000000}"/>
                                                  </a:ext>
                                                </a:extLst>
                                              </xdr:cNvPr>
                                              <xdr:cNvSpPr/>
                                            </xdr:nvSpPr>
                                            <xdr:spPr>
                                              <a:xfrm>
                                                <a:off x="5309272" y="3284051"/>
                                                <a:ext cx="1548000"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Divulgación de Lección</a:t>
                                                </a:r>
                                                <a:r>
                                                  <a:rPr lang="es-CO" sz="1200" b="1" baseline="0">
                                                    <a:solidFill>
                                                      <a:schemeClr val="tx2"/>
                                                    </a:solidFill>
                                                    <a:latin typeface="Arial" panose="020B0604020202020204" pitchFamily="34" charset="0"/>
                                                    <a:cs typeface="Arial" panose="020B0604020202020204" pitchFamily="34" charset="0"/>
                                                  </a:rPr>
                                                  <a:t> aprendida</a:t>
                                                </a:r>
                                                <a:endParaRPr lang="es-CO" sz="1200" b="1">
                                                  <a:solidFill>
                                                    <a:schemeClr val="tx2"/>
                                                  </a:solidFill>
                                                  <a:latin typeface="Arial" panose="020B0604020202020204" pitchFamily="34" charset="0"/>
                                                  <a:cs typeface="Arial" panose="020B0604020202020204" pitchFamily="34" charset="0"/>
                                                </a:endParaRPr>
                                              </a:p>
                                            </xdr:txBody>
                                          </xdr:sp>
                                        </xdr:grpSp>
                                        <xdr:grpSp>
                                          <xdr:nvGrpSpPr>
                                            <xdr:cNvPr id="130" name="Grupo 129">
                                              <a:extLst>
                                                <a:ext uri="{FF2B5EF4-FFF2-40B4-BE49-F238E27FC236}">
                                                  <a16:creationId xmlns:a16="http://schemas.microsoft.com/office/drawing/2014/main" id="{00000000-0008-0000-0800-000082000000}"/>
                                                </a:ext>
                                              </a:extLst>
                                            </xdr:cNvPr>
                                            <xdr:cNvGrpSpPr/>
                                          </xdr:nvGrpSpPr>
                                          <xdr:grpSpPr>
                                            <a:xfrm>
                                              <a:off x="718045" y="3098329"/>
                                              <a:ext cx="7362462" cy="2843869"/>
                                              <a:chOff x="718045" y="4315322"/>
                                              <a:chExt cx="7362462" cy="2854017"/>
                                            </a:xfrm>
                                          </xdr:grpSpPr>
                                          <xdr:grpSp>
                                            <xdr:nvGrpSpPr>
                                              <xdr:cNvPr id="131" name="Grupo 130">
                                                <a:extLst>
                                                  <a:ext uri="{FF2B5EF4-FFF2-40B4-BE49-F238E27FC236}">
                                                    <a16:creationId xmlns:a16="http://schemas.microsoft.com/office/drawing/2014/main" id="{00000000-0008-0000-0800-000083000000}"/>
                                                  </a:ext>
                                                </a:extLst>
                                              </xdr:cNvPr>
                                              <xdr:cNvGrpSpPr/>
                                            </xdr:nvGrpSpPr>
                                            <xdr:grpSpPr>
                                              <a:xfrm>
                                                <a:off x="718045" y="4315322"/>
                                                <a:ext cx="3856700" cy="1517474"/>
                                                <a:chOff x="718045" y="4111215"/>
                                                <a:chExt cx="3856700" cy="1517474"/>
                                              </a:xfrm>
                                            </xdr:grpSpPr>
                                            <xdr:sp macro="" textlink="">
                                              <xdr:nvSpPr>
                                                <xdr:cNvPr id="134" name="Rectángulo 133">
                                                  <a:extLst>
                                                    <a:ext uri="{FF2B5EF4-FFF2-40B4-BE49-F238E27FC236}">
                                                      <a16:creationId xmlns:a16="http://schemas.microsoft.com/office/drawing/2014/main" id="{00000000-0008-0000-0800-000086000000}"/>
                                                    </a:ext>
                                                  </a:extLst>
                                                </xdr:cNvPr>
                                                <xdr:cNvSpPr/>
                                              </xdr:nvSpPr>
                                              <xdr:spPr>
                                                <a:xfrm>
                                                  <a:off x="718045" y="4111215"/>
                                                  <a:ext cx="971141" cy="1192179"/>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Reporte Preliminar </a:t>
                                                  </a:r>
                                                </a:p>
                                                <a:p>
                                                  <a:pPr algn="ctr"/>
                                                  <a:r>
                                                    <a:rPr lang="es-CO" sz="1200" b="1">
                                                      <a:solidFill>
                                                        <a:schemeClr val="tx2"/>
                                                      </a:solidFill>
                                                      <a:latin typeface="Arial" panose="020B0604020202020204" pitchFamily="34" charset="0"/>
                                                      <a:cs typeface="Arial" panose="020B0604020202020204" pitchFamily="34" charset="0"/>
                                                    </a:rPr>
                                                    <a:t>FT-MS-03  </a:t>
                                                  </a:r>
                                                  <a:endParaRPr lang="es-CO" sz="1200" b="1" baseline="0">
                                                    <a:solidFill>
                                                      <a:schemeClr val="tx2"/>
                                                    </a:solidFill>
                                                    <a:latin typeface="Arial" panose="020B0604020202020204" pitchFamily="34" charset="0"/>
                                                    <a:cs typeface="Arial" panose="020B0604020202020204" pitchFamily="34" charset="0"/>
                                                  </a:endParaRPr>
                                                </a:p>
                                                <a:p>
                                                  <a:pPr algn="ctr"/>
                                                  <a:r>
                                                    <a:rPr lang="es-CO" sz="1200" b="1" baseline="0">
                                                      <a:solidFill>
                                                        <a:schemeClr val="tx2"/>
                                                      </a:solidFill>
                                                      <a:latin typeface="Arial" panose="020B0604020202020204" pitchFamily="34" charset="0"/>
                                                      <a:cs typeface="Arial" panose="020B0604020202020204" pitchFamily="34" charset="0"/>
                                                    </a:rPr>
                                                    <a:t> Qué? Donde? Cuando?  </a:t>
                                                  </a:r>
                                                </a:p>
                                              </xdr:txBody>
                                            </xdr:sp>
                                            <xdr:sp macro="" textlink="">
                                              <xdr:nvSpPr>
                                                <xdr:cNvPr id="135" name="Rectángulo 134">
                                                  <a:extLst>
                                                    <a:ext uri="{FF2B5EF4-FFF2-40B4-BE49-F238E27FC236}">
                                                      <a16:creationId xmlns:a16="http://schemas.microsoft.com/office/drawing/2014/main" id="{00000000-0008-0000-0800-000087000000}"/>
                                                    </a:ext>
                                                  </a:extLst>
                                                </xdr:cNvPr>
                                                <xdr:cNvSpPr/>
                                              </xdr:nvSpPr>
                                              <xdr:spPr>
                                                <a:xfrm>
                                                  <a:off x="1984327" y="4410904"/>
                                                  <a:ext cx="1301033" cy="6257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ES" sz="1400" b="0">
                                                      <a:solidFill>
                                                        <a:schemeClr val="tx2"/>
                                                      </a:solidFill>
                                                      <a:latin typeface="Arial" panose="020B0604020202020204" pitchFamily="34" charset="0"/>
                                                      <a:cs typeface="Arial" panose="020B0604020202020204" pitchFamily="34" charset="0"/>
                                                    </a:rPr>
                                                    <a:t>Clasificación</a:t>
                                                  </a:r>
                                                  <a:r>
                                                    <a:rPr lang="es-ES" sz="1400" b="0" baseline="0">
                                                      <a:solidFill>
                                                        <a:schemeClr val="tx2"/>
                                                      </a:solidFill>
                                                      <a:latin typeface="Arial" panose="020B0604020202020204" pitchFamily="34" charset="0"/>
                                                      <a:cs typeface="Arial" panose="020B0604020202020204" pitchFamily="34" charset="0"/>
                                                    </a:rPr>
                                                    <a:t> del Evento</a:t>
                                                  </a:r>
                                                </a:p>
                                              </xdr:txBody>
                                            </xdr:sp>
                                            <xdr:grpSp>
                                              <xdr:nvGrpSpPr>
                                                <xdr:cNvPr id="136" name="Grupo 135">
                                                  <a:extLst>
                                                    <a:ext uri="{FF2B5EF4-FFF2-40B4-BE49-F238E27FC236}">
                                                      <a16:creationId xmlns:a16="http://schemas.microsoft.com/office/drawing/2014/main" id="{00000000-0008-0000-0800-000088000000}"/>
                                                    </a:ext>
                                                  </a:extLst>
                                                </xdr:cNvPr>
                                                <xdr:cNvGrpSpPr/>
                                              </xdr:nvGrpSpPr>
                                              <xdr:grpSpPr>
                                                <a:xfrm>
                                                  <a:off x="3522726" y="5057189"/>
                                                  <a:ext cx="1052019" cy="571500"/>
                                                  <a:chOff x="3914062" y="5057189"/>
                                                  <a:chExt cx="1252707" cy="571500"/>
                                                </a:xfrm>
                                              </xdr:grpSpPr>
                                              <xdr:sp macro="" textlink="">
                                                <xdr:nvSpPr>
                                                  <xdr:cNvPr id="137" name="Rectángulo 136">
                                                    <a:extLst>
                                                      <a:ext uri="{FF2B5EF4-FFF2-40B4-BE49-F238E27FC236}">
                                                        <a16:creationId xmlns:a16="http://schemas.microsoft.com/office/drawing/2014/main" id="{00000000-0008-0000-0800-000089000000}"/>
                                                      </a:ext>
                                                    </a:extLst>
                                                  </xdr:cNvPr>
                                                  <xdr:cNvSpPr/>
                                                </xdr:nvSpPr>
                                                <xdr:spPr>
                                                  <a:xfrm>
                                                    <a:off x="3914062" y="5057189"/>
                                                    <a:ext cx="943094" cy="5715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bg2"/>
                                                        </a:solidFill>
                                                        <a:latin typeface="Arial" panose="020B0604020202020204" pitchFamily="34" charset="0"/>
                                                        <a:cs typeface="Arial" panose="020B0604020202020204" pitchFamily="34" charset="0"/>
                                                      </a:rPr>
                                                      <a:t>Equipo RCA</a:t>
                                                    </a:r>
                                                    <a:endParaRPr lang="es-CO" sz="1200" b="1">
                                                      <a:solidFill>
                                                        <a:schemeClr val="bg2"/>
                                                      </a:solidFill>
                                                      <a:latin typeface="Arial" panose="020B0604020202020204" pitchFamily="34" charset="0"/>
                                                      <a:cs typeface="Arial" panose="020B0604020202020204" pitchFamily="34" charset="0"/>
                                                    </a:endParaRPr>
                                                  </a:p>
                                                </xdr:txBody>
                                              </xdr:sp>
                                              <xdr:cxnSp macro="">
                                                <xdr:nvCxnSpPr>
                                                  <xdr:cNvPr id="138" name="Conector recto de flecha 137">
                                                    <a:extLst>
                                                      <a:ext uri="{FF2B5EF4-FFF2-40B4-BE49-F238E27FC236}">
                                                        <a16:creationId xmlns:a16="http://schemas.microsoft.com/office/drawing/2014/main" id="{00000000-0008-0000-0800-00008A000000}"/>
                                                      </a:ext>
                                                    </a:extLst>
                                                  </xdr:cNvPr>
                                                  <xdr:cNvCxnSpPr>
                                                    <a:cxnSpLocks/>
                                                    <a:stCxn id="137" idx="3"/>
                                                    <a:endCxn id="132" idx="1"/>
                                                  </xdr:cNvCxnSpPr>
                                                </xdr:nvCxnSpPr>
                                                <xdr:spPr>
                                                  <a:xfrm flipV="1">
                                                    <a:off x="4857156" y="5340044"/>
                                                    <a:ext cx="309613" cy="289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132" name="Rectángulo 131">
                                                <a:extLst>
                                                  <a:ext uri="{FF2B5EF4-FFF2-40B4-BE49-F238E27FC236}">
                                                    <a16:creationId xmlns:a16="http://schemas.microsoft.com/office/drawing/2014/main" id="{00000000-0008-0000-0800-000084000000}"/>
                                                  </a:ext>
                                                </a:extLst>
                                              </xdr:cNvPr>
                                              <xdr:cNvSpPr/>
                                            </xdr:nvSpPr>
                                            <xdr:spPr>
                                              <a:xfrm>
                                                <a:off x="4574746" y="5002223"/>
                                                <a:ext cx="1302069" cy="1083854"/>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2"/>
                                                    </a:solidFill>
                                                    <a:latin typeface="Arial" panose="020B0604020202020204" pitchFamily="34" charset="0"/>
                                                    <a:cs typeface="Arial" panose="020B0604020202020204" pitchFamily="34" charset="0"/>
                                                  </a:rPr>
                                                  <a:t>Identificación</a:t>
                                                </a:r>
                                                <a:r>
                                                  <a:rPr lang="es-CO" sz="1200" b="1" baseline="0">
                                                    <a:solidFill>
                                                      <a:schemeClr val="tx2"/>
                                                    </a:solidFill>
                                                    <a:latin typeface="Arial" panose="020B0604020202020204" pitchFamily="34" charset="0"/>
                                                    <a:cs typeface="Arial" panose="020B0604020202020204" pitchFamily="34" charset="0"/>
                                                  </a:rPr>
                                                  <a:t> de </a:t>
                                                </a:r>
                                                <a:r>
                                                  <a:rPr lang="es-CO" sz="1200" b="1">
                                                    <a:solidFill>
                                                      <a:schemeClr val="tx2"/>
                                                    </a:solidFill>
                                                    <a:latin typeface="Arial" panose="020B0604020202020204" pitchFamily="34" charset="0"/>
                                                    <a:cs typeface="Arial" panose="020B0604020202020204" pitchFamily="34" charset="0"/>
                                                  </a:rPr>
                                                  <a:t>Causas </a:t>
                                                </a:r>
                                                <a:r>
                                                  <a:rPr lang="es-CO" sz="1200" b="1" u="none">
                                                    <a:solidFill>
                                                      <a:schemeClr val="tx2"/>
                                                    </a:solidFill>
                                                    <a:latin typeface="Arial" panose="020B0604020202020204" pitchFamily="34" charset="0"/>
                                                    <a:cs typeface="Arial" panose="020B0604020202020204" pitchFamily="34" charset="0"/>
                                                  </a:rPr>
                                                  <a:t>POTENCIALES</a:t>
                                                </a:r>
                                              </a:p>
                                              <a:p>
                                                <a:pPr algn="ctr" hangingPunct="0"/>
                                                <a:r>
                                                  <a:rPr lang="es-CO" sz="1200" b="1">
                                                    <a:solidFill>
                                                      <a:schemeClr val="tx2"/>
                                                    </a:solidFill>
                                                    <a:latin typeface="Arial" panose="020B0604020202020204" pitchFamily="34" charset="0"/>
                                                    <a:cs typeface="Arial" panose="020B0604020202020204" pitchFamily="34" charset="0"/>
                                                  </a:rPr>
                                                  <a:t>Cómo? Porqué?</a:t>
                                                </a:r>
                                              </a:p>
                                            </xdr:txBody>
                                          </xdr:sp>
                                          <xdr:sp macro="" textlink="">
                                            <xdr:nvSpPr>
                                              <xdr:cNvPr id="133" name="Rectángulo 132">
                                                <a:extLst>
                                                  <a:ext uri="{FF2B5EF4-FFF2-40B4-BE49-F238E27FC236}">
                                                    <a16:creationId xmlns:a16="http://schemas.microsoft.com/office/drawing/2014/main" id="{00000000-0008-0000-0800-000085000000}"/>
                                                  </a:ext>
                                                </a:extLst>
                                              </xdr:cNvPr>
                                              <xdr:cNvSpPr/>
                                            </xdr:nvSpPr>
                                            <xdr:spPr>
                                              <a:xfrm>
                                                <a:off x="6749685" y="6627412"/>
                                                <a:ext cx="1330822" cy="541927"/>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b="1">
                                                  <a:solidFill>
                                                    <a:schemeClr val="bg1"/>
                                                  </a:solidFill>
                                                  <a:latin typeface="Arial" panose="020B0604020202020204" pitchFamily="34" charset="0"/>
                                                  <a:cs typeface="Arial" panose="020B0604020202020204" pitchFamily="34" charset="0"/>
                                                </a:endParaRPr>
                                              </a:p>
                                              <a:p>
                                                <a:pPr algn="ctr" hangingPunct="0"/>
                                                <a:r>
                                                  <a:rPr lang="es-CO" sz="1200" b="1">
                                                    <a:solidFill>
                                                      <a:schemeClr val="bg1"/>
                                                    </a:solidFill>
                                                    <a:latin typeface="Arial" panose="020B0604020202020204" pitchFamily="34" charset="0"/>
                                                    <a:cs typeface="Arial" panose="020B0604020202020204" pitchFamily="34" charset="0"/>
                                                  </a:rPr>
                                                  <a:t>Determinación</a:t>
                                                </a:r>
                                                <a:r>
                                                  <a:rPr lang="es-CO" sz="1200" b="1" baseline="0">
                                                    <a:solidFill>
                                                      <a:schemeClr val="bg1"/>
                                                    </a:solidFill>
                                                    <a:latin typeface="Arial" panose="020B0604020202020204" pitchFamily="34" charset="0"/>
                                                    <a:cs typeface="Arial" panose="020B0604020202020204" pitchFamily="34" charset="0"/>
                                                  </a:rPr>
                                                  <a:t> de</a:t>
                                                </a:r>
                                                <a:r>
                                                  <a:rPr lang="es-CO" sz="1200" b="1">
                                                    <a:solidFill>
                                                      <a:schemeClr val="bg1"/>
                                                    </a:solidFill>
                                                    <a:latin typeface="Arial" panose="020B0604020202020204" pitchFamily="34" charset="0"/>
                                                    <a:cs typeface="Arial" panose="020B0604020202020204" pitchFamily="34" charset="0"/>
                                                  </a:rPr>
                                                  <a:t> Causas Raíz</a:t>
                                                </a:r>
                                              </a:p>
                                              <a:p>
                                                <a:pPr algn="ctr"/>
                                                <a:endParaRPr lang="es-CO" sz="1200" b="1">
                                                  <a:solidFill>
                                                    <a:schemeClr val="bg1"/>
                                                  </a:solidFill>
                                                  <a:latin typeface="Arial" panose="020B0604020202020204" pitchFamily="34" charset="0"/>
                                                  <a:cs typeface="Arial" panose="020B0604020202020204" pitchFamily="34" charset="0"/>
                                                </a:endParaRPr>
                                              </a:p>
                                            </xdr:txBody>
                                          </xdr:sp>
                                        </xdr:grpSp>
                                      </xdr:grpSp>
                                      <xdr:cxnSp macro="">
                                        <xdr:nvCxnSpPr>
                                          <xdr:cNvPr id="124" name="Conector: angular 123">
                                            <a:extLst>
                                              <a:ext uri="{FF2B5EF4-FFF2-40B4-BE49-F238E27FC236}">
                                                <a16:creationId xmlns:a16="http://schemas.microsoft.com/office/drawing/2014/main" id="{00000000-0008-0000-0800-00007C000000}"/>
                                              </a:ext>
                                            </a:extLst>
                                          </xdr:cNvPr>
                                          <xdr:cNvCxnSpPr>
                                            <a:cxnSpLocks/>
                                            <a:stCxn id="132" idx="2"/>
                                            <a:endCxn id="117" idx="2"/>
                                          </xdr:cNvCxnSpPr>
                                        </xdr:nvCxnSpPr>
                                        <xdr:spPr>
                                          <a:xfrm rot="5400000" flipH="1" flipV="1">
                                            <a:off x="5939060" y="4088565"/>
                                            <a:ext cx="60943" cy="1487503"/>
                                          </a:xfrm>
                                          <a:prstGeom prst="bentConnector3">
                                            <a:avLst>
                                              <a:gd name="adj1" fmla="val -378339"/>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5" name="Conector: angular 124">
                                            <a:extLst>
                                              <a:ext uri="{FF2B5EF4-FFF2-40B4-BE49-F238E27FC236}">
                                                <a16:creationId xmlns:a16="http://schemas.microsoft.com/office/drawing/2014/main" id="{00000000-0008-0000-0800-00007D000000}"/>
                                              </a:ext>
                                            </a:extLst>
                                          </xdr:cNvPr>
                                          <xdr:cNvCxnSpPr>
                                            <a:cxnSpLocks/>
                                            <a:stCxn id="117" idx="0"/>
                                            <a:endCxn id="132" idx="0"/>
                                          </xdr:cNvCxnSpPr>
                                        </xdr:nvCxnSpPr>
                                        <xdr:spPr>
                                          <a:xfrm rot="16200000" flipV="1">
                                            <a:off x="5910005" y="3098565"/>
                                            <a:ext cx="119057" cy="1487503"/>
                                          </a:xfrm>
                                          <a:prstGeom prst="bentConnector3">
                                            <a:avLst>
                                              <a:gd name="adj1" fmla="val 293665"/>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cxnSp macro="">
                                    <xdr:nvCxnSpPr>
                                      <xdr:cNvPr id="120" name="Conector: angular 119">
                                        <a:extLst>
                                          <a:ext uri="{FF2B5EF4-FFF2-40B4-BE49-F238E27FC236}">
                                            <a16:creationId xmlns:a16="http://schemas.microsoft.com/office/drawing/2014/main" id="{00000000-0008-0000-0800-000078000000}"/>
                                          </a:ext>
                                        </a:extLst>
                                      </xdr:cNvPr>
                                      <xdr:cNvCxnSpPr>
                                        <a:stCxn id="133" idx="2"/>
                                        <a:endCxn id="139" idx="1"/>
                                      </xdr:cNvCxnSpPr>
                                    </xdr:nvCxnSpPr>
                                    <xdr:spPr>
                                      <a:xfrm rot="16200000" flipH="1">
                                        <a:off x="6694487" y="4853055"/>
                                        <a:ext cx="628070" cy="710855"/>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17" name="Rombo 116">
                                      <a:extLst>
                                        <a:ext uri="{FF2B5EF4-FFF2-40B4-BE49-F238E27FC236}">
                                          <a16:creationId xmlns:a16="http://schemas.microsoft.com/office/drawing/2014/main" id="{00000000-0008-0000-0800-000075000000}"/>
                                        </a:ext>
                                      </a:extLst>
                                    </xdr:cNvPr>
                                    <xdr:cNvSpPr/>
                                  </xdr:nvSpPr>
                                  <xdr:spPr>
                                    <a:xfrm>
                                      <a:off x="5375791" y="2854094"/>
                                      <a:ext cx="1150981" cy="900000"/>
                                    </a:xfrm>
                                    <a:prstGeom prst="diamond">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endParaRPr lang="es-CO" sz="1200" b="1">
                                        <a:solidFill>
                                          <a:schemeClr val="accent1"/>
                                        </a:solidFill>
                                        <a:latin typeface="Arial" panose="020B0604020202020204" pitchFamily="34" charset="0"/>
                                        <a:cs typeface="Arial" panose="020B0604020202020204" pitchFamily="34" charset="0"/>
                                      </a:endParaRPr>
                                    </a:p>
                                  </xdr:txBody>
                                </xdr:sp>
                                <xdr:sp macro="" textlink="">
                                  <xdr:nvSpPr>
                                    <xdr:cNvPr id="118" name="Rectángulo 117">
                                      <a:extLst>
                                        <a:ext uri="{FF2B5EF4-FFF2-40B4-BE49-F238E27FC236}">
                                          <a16:creationId xmlns:a16="http://schemas.microsoft.com/office/drawing/2014/main" id="{00000000-0008-0000-0800-000076000000}"/>
                                        </a:ext>
                                      </a:extLst>
                                    </xdr:cNvPr>
                                    <xdr:cNvSpPr/>
                                  </xdr:nvSpPr>
                                  <xdr:spPr>
                                    <a:xfrm>
                                      <a:off x="5443849" y="3034394"/>
                                      <a:ext cx="1061356" cy="576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accent1"/>
                                          </a:solidFill>
                                          <a:latin typeface="Arial" panose="020B0604020202020204" pitchFamily="34" charset="0"/>
                                          <a:cs typeface="Arial" panose="020B0604020202020204" pitchFamily="34" charset="0"/>
                                        </a:rPr>
                                        <a:t>Validación de Causas</a:t>
                                      </a:r>
                                    </a:p>
                                  </xdr:txBody>
                                </xdr:sp>
                              </xdr:grpSp>
                              <xdr:cxnSp macro="">
                                <xdr:nvCxnSpPr>
                                  <xdr:cNvPr id="115" name="Conector: angular 114">
                                    <a:extLst>
                                      <a:ext uri="{FF2B5EF4-FFF2-40B4-BE49-F238E27FC236}">
                                        <a16:creationId xmlns:a16="http://schemas.microsoft.com/office/drawing/2014/main" id="{00000000-0008-0000-0800-000073000000}"/>
                                      </a:ext>
                                    </a:extLst>
                                  </xdr:cNvPr>
                                  <xdr:cNvCxnSpPr>
                                    <a:stCxn id="117" idx="3"/>
                                    <a:endCxn id="133" idx="0"/>
                                  </xdr:cNvCxnSpPr>
                                </xdr:nvCxnSpPr>
                                <xdr:spPr>
                                  <a:xfrm>
                                    <a:off x="7887486" y="4487916"/>
                                    <a:ext cx="126321" cy="1050352"/>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13" name="Rectángulo 112">
                                  <a:extLst>
                                    <a:ext uri="{FF2B5EF4-FFF2-40B4-BE49-F238E27FC236}">
                                      <a16:creationId xmlns:a16="http://schemas.microsoft.com/office/drawing/2014/main" id="{00000000-0008-0000-0800-000071000000}"/>
                                    </a:ext>
                                  </a:extLst>
                                </xdr:cNvPr>
                                <xdr:cNvSpPr/>
                              </xdr:nvSpPr>
                              <xdr:spPr>
                                <a:xfrm>
                                  <a:off x="1316756" y="5021198"/>
                                  <a:ext cx="971141" cy="540000"/>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2"/>
                                      </a:solidFill>
                                      <a:latin typeface="Arial" panose="020B0604020202020204" pitchFamily="34" charset="0"/>
                                      <a:cs typeface="Arial" panose="020B0604020202020204" pitchFamily="34" charset="0"/>
                                    </a:rPr>
                                    <a:t>Recopilar</a:t>
                                  </a:r>
                                  <a:r>
                                    <a:rPr lang="es-CO" sz="1200" b="1" baseline="0">
                                      <a:solidFill>
                                        <a:schemeClr val="tx2"/>
                                      </a:solidFill>
                                      <a:latin typeface="Arial" panose="020B0604020202020204" pitchFamily="34" charset="0"/>
                                      <a:cs typeface="Arial" panose="020B0604020202020204" pitchFamily="34" charset="0"/>
                                    </a:rPr>
                                    <a:t> Evidencia </a:t>
                                  </a:r>
                                  <a:endParaRPr lang="es-CO" sz="1200" b="1">
                                    <a:solidFill>
                                      <a:schemeClr val="tx2"/>
                                    </a:solidFill>
                                    <a:latin typeface="Arial" panose="020B0604020202020204" pitchFamily="34" charset="0"/>
                                    <a:cs typeface="Arial" panose="020B0604020202020204" pitchFamily="34" charset="0"/>
                                  </a:endParaRPr>
                                </a:p>
                              </xdr:txBody>
                            </xdr:sp>
                          </xdr:grpSp>
                          <xdr:sp macro="" textlink="">
                            <xdr:nvSpPr>
                              <xdr:cNvPr id="110" name="Rombo 109">
                                <a:extLst>
                                  <a:ext uri="{FF2B5EF4-FFF2-40B4-BE49-F238E27FC236}">
                                    <a16:creationId xmlns:a16="http://schemas.microsoft.com/office/drawing/2014/main" id="{00000000-0008-0000-0800-00006E000000}"/>
                                  </a:ext>
                                </a:extLst>
                              </xdr:cNvPr>
                              <xdr:cNvSpPr/>
                            </xdr:nvSpPr>
                            <xdr:spPr>
                              <a:xfrm>
                                <a:off x="2748641" y="5894635"/>
                                <a:ext cx="1116000" cy="774144"/>
                              </a:xfrm>
                              <a:prstGeom prst="diamond">
                                <a:avLst/>
                              </a:prstGeom>
                              <a:solidFill>
                                <a:schemeClr val="accent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bg1"/>
                                    </a:solidFill>
                                    <a:latin typeface="Arial" panose="020B0604020202020204" pitchFamily="34" charset="0"/>
                                    <a:cs typeface="Arial" panose="020B0604020202020204" pitchFamily="34" charset="0"/>
                                  </a:rPr>
                                  <a:t>Nivel</a:t>
                                </a:r>
                                <a:r>
                                  <a:rPr lang="es-ES" sz="1200" b="1" baseline="0">
                                    <a:solidFill>
                                      <a:schemeClr val="bg1"/>
                                    </a:solidFill>
                                    <a:latin typeface="Arial" panose="020B0604020202020204" pitchFamily="34" charset="0"/>
                                    <a:cs typeface="Arial" panose="020B0604020202020204" pitchFamily="34" charset="0"/>
                                  </a:rPr>
                                  <a:t> 1/2?</a:t>
                                </a:r>
                                <a:endParaRPr lang="es-CO" sz="1200" b="1">
                                  <a:solidFill>
                                    <a:schemeClr val="bg1"/>
                                  </a:solidFill>
                                  <a:latin typeface="Arial" panose="020B0604020202020204" pitchFamily="34" charset="0"/>
                                  <a:cs typeface="Arial" panose="020B0604020202020204" pitchFamily="34" charset="0"/>
                                </a:endParaRPr>
                              </a:p>
                            </xdr:txBody>
                          </xdr:sp>
                          <xdr:sp macro="" textlink="">
                            <xdr:nvSpPr>
                              <xdr:cNvPr id="111" name="Rombo 110">
                                <a:extLst>
                                  <a:ext uri="{FF2B5EF4-FFF2-40B4-BE49-F238E27FC236}">
                                    <a16:creationId xmlns:a16="http://schemas.microsoft.com/office/drawing/2014/main" id="{00000000-0008-0000-0800-00006F000000}"/>
                                  </a:ext>
                                </a:extLst>
                              </xdr:cNvPr>
                              <xdr:cNvSpPr/>
                            </xdr:nvSpPr>
                            <xdr:spPr>
                              <a:xfrm>
                                <a:off x="2748641" y="4395092"/>
                                <a:ext cx="1116000" cy="774143"/>
                              </a:xfrm>
                              <a:prstGeom prst="diamond">
                                <a:avLst/>
                              </a:prstGeom>
                              <a:solidFill>
                                <a:schemeClr val="accent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bg1"/>
                                    </a:solidFill>
                                    <a:latin typeface="Arial" panose="020B0604020202020204" pitchFamily="34" charset="0"/>
                                    <a:cs typeface="Arial" panose="020B0604020202020204" pitchFamily="34" charset="0"/>
                                  </a:rPr>
                                  <a:t>Nivel</a:t>
                                </a:r>
                                <a:r>
                                  <a:rPr lang="es-ES" sz="1200" b="1" baseline="0">
                                    <a:solidFill>
                                      <a:schemeClr val="bg1"/>
                                    </a:solidFill>
                                    <a:latin typeface="Arial" panose="020B0604020202020204" pitchFamily="34" charset="0"/>
                                    <a:cs typeface="Arial" panose="020B0604020202020204" pitchFamily="34" charset="0"/>
                                  </a:rPr>
                                  <a:t> 3/4/5?</a:t>
                                </a:r>
                                <a:endParaRPr lang="es-CO" sz="1200" b="1">
                                  <a:solidFill>
                                    <a:schemeClr val="bg1"/>
                                  </a:solidFill>
                                  <a:latin typeface="Arial" panose="020B0604020202020204" pitchFamily="34" charset="0"/>
                                  <a:cs typeface="Arial" panose="020B0604020202020204" pitchFamily="34" charset="0"/>
                                </a:endParaRPr>
                              </a:p>
                            </xdr:txBody>
                          </xdr:sp>
                        </xdr:grpSp>
                        <xdr:sp macro="" textlink="">
                          <xdr:nvSpPr>
                            <xdr:cNvPr id="107" name="Rectángulo 106">
                              <a:extLst>
                                <a:ext uri="{FF2B5EF4-FFF2-40B4-BE49-F238E27FC236}">
                                  <a16:creationId xmlns:a16="http://schemas.microsoft.com/office/drawing/2014/main" id="{00000000-0008-0000-0800-00006B000000}"/>
                                </a:ext>
                              </a:extLst>
                            </xdr:cNvPr>
                            <xdr:cNvSpPr/>
                          </xdr:nvSpPr>
                          <xdr:spPr>
                            <a:xfrm>
                              <a:off x="4154269" y="6749301"/>
                              <a:ext cx="925285"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5 Porque´s</a:t>
                              </a:r>
                            </a:p>
                          </xdr:txBody>
                        </xdr:sp>
                        <xdr:sp macro="" textlink="">
                          <xdr:nvSpPr>
                            <xdr:cNvPr id="108" name="Rectángulo 107">
                              <a:extLst>
                                <a:ext uri="{FF2B5EF4-FFF2-40B4-BE49-F238E27FC236}">
                                  <a16:creationId xmlns:a16="http://schemas.microsoft.com/office/drawing/2014/main" id="{00000000-0008-0000-0800-00006C000000}"/>
                                </a:ext>
                              </a:extLst>
                            </xdr:cNvPr>
                            <xdr:cNvSpPr/>
                          </xdr:nvSpPr>
                          <xdr:spPr>
                            <a:xfrm>
                              <a:off x="4154269" y="3769177"/>
                              <a:ext cx="792000" cy="2511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tx2"/>
                                  </a:solidFill>
                                  <a:latin typeface="Arial" panose="020B0604020202020204" pitchFamily="34" charset="0"/>
                                  <a:cs typeface="Arial" panose="020B0604020202020204" pitchFamily="34" charset="0"/>
                                </a:rPr>
                                <a:t>TOR</a:t>
                              </a:r>
                            </a:p>
                          </xdr:txBody>
                        </xdr:sp>
                      </xdr:grpSp>
                      <xdr:cxnSp macro="">
                        <xdr:nvCxnSpPr>
                          <xdr:cNvPr id="105" name="Conector recto de flecha 104">
                            <a:extLst>
                              <a:ext uri="{FF2B5EF4-FFF2-40B4-BE49-F238E27FC236}">
                                <a16:creationId xmlns:a16="http://schemas.microsoft.com/office/drawing/2014/main" id="{00000000-0008-0000-0800-000069000000}"/>
                              </a:ext>
                            </a:extLst>
                          </xdr:cNvPr>
                          <xdr:cNvCxnSpPr>
                            <a:stCxn id="108" idx="2"/>
                            <a:endCxn id="137" idx="0"/>
                          </xdr:cNvCxnSpPr>
                        </xdr:nvCxnSpPr>
                        <xdr:spPr>
                          <a:xfrm>
                            <a:off x="4550269" y="4020319"/>
                            <a:ext cx="356" cy="46965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89" name="Grupo 88">
                          <a:extLst>
                            <a:ext uri="{FF2B5EF4-FFF2-40B4-BE49-F238E27FC236}">
                              <a16:creationId xmlns:a16="http://schemas.microsoft.com/office/drawing/2014/main" id="{00000000-0008-0000-0800-000059000000}"/>
                            </a:ext>
                          </a:extLst>
                        </xdr:cNvPr>
                        <xdr:cNvGrpSpPr/>
                      </xdr:nvGrpSpPr>
                      <xdr:grpSpPr>
                        <a:xfrm>
                          <a:off x="1415142" y="3909701"/>
                          <a:ext cx="2892848" cy="4200152"/>
                          <a:chOff x="1415142" y="3909701"/>
                          <a:chExt cx="2892848" cy="4200152"/>
                        </a:xfrm>
                      </xdr:grpSpPr>
                      <xdr:sp macro="" textlink="">
                        <xdr:nvSpPr>
                          <xdr:cNvPr id="90" name="Rectángulo 89">
                            <a:extLst>
                              <a:ext uri="{FF2B5EF4-FFF2-40B4-BE49-F238E27FC236}">
                                <a16:creationId xmlns:a16="http://schemas.microsoft.com/office/drawing/2014/main" id="{00000000-0008-0000-0800-00005A000000}"/>
                              </a:ext>
                            </a:extLst>
                          </xdr:cNvPr>
                          <xdr:cNvSpPr/>
                        </xdr:nvSpPr>
                        <xdr:spPr>
                          <a:xfrm>
                            <a:off x="3047990" y="3909701"/>
                            <a:ext cx="1260000" cy="440464"/>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bg1"/>
                                </a:solidFill>
                                <a:latin typeface="Arial" panose="020B0604020202020204" pitchFamily="34" charset="0"/>
                                <a:cs typeface="Arial" panose="020B0604020202020204" pitchFamily="34" charset="0"/>
                              </a:rPr>
                              <a:t>EVENTO ESPORÁDICO</a:t>
                            </a:r>
                          </a:p>
                        </xdr:txBody>
                      </xdr:sp>
                      <xdr:grpSp>
                        <xdr:nvGrpSpPr>
                          <xdr:cNvPr id="91" name="Grupo 90">
                            <a:extLst>
                              <a:ext uri="{FF2B5EF4-FFF2-40B4-BE49-F238E27FC236}">
                                <a16:creationId xmlns:a16="http://schemas.microsoft.com/office/drawing/2014/main" id="{00000000-0008-0000-0800-00005B000000}"/>
                              </a:ext>
                            </a:extLst>
                          </xdr:cNvPr>
                          <xdr:cNvGrpSpPr/>
                        </xdr:nvGrpSpPr>
                        <xdr:grpSpPr>
                          <a:xfrm>
                            <a:off x="1415142" y="5837459"/>
                            <a:ext cx="2892848" cy="2272394"/>
                            <a:chOff x="898070" y="5333994"/>
                            <a:chExt cx="2892848" cy="2272394"/>
                          </a:xfrm>
                        </xdr:grpSpPr>
                        <xdr:grpSp>
                          <xdr:nvGrpSpPr>
                            <xdr:cNvPr id="92" name="Grupo 91">
                              <a:extLst>
                                <a:ext uri="{FF2B5EF4-FFF2-40B4-BE49-F238E27FC236}">
                                  <a16:creationId xmlns:a16="http://schemas.microsoft.com/office/drawing/2014/main" id="{00000000-0008-0000-0800-00005C000000}"/>
                                </a:ext>
                              </a:extLst>
                            </xdr:cNvPr>
                            <xdr:cNvGrpSpPr/>
                          </xdr:nvGrpSpPr>
                          <xdr:grpSpPr>
                            <a:xfrm>
                              <a:off x="898070" y="5333994"/>
                              <a:ext cx="2892848" cy="2272394"/>
                              <a:chOff x="898070" y="5333994"/>
                              <a:chExt cx="2892848" cy="2272394"/>
                            </a:xfrm>
                          </xdr:grpSpPr>
                          <xdr:sp macro="" textlink="">
                            <xdr:nvSpPr>
                              <xdr:cNvPr id="97" name="Rectángulo 96">
                                <a:extLst>
                                  <a:ext uri="{FF2B5EF4-FFF2-40B4-BE49-F238E27FC236}">
                                    <a16:creationId xmlns:a16="http://schemas.microsoft.com/office/drawing/2014/main" id="{00000000-0008-0000-0800-000061000000}"/>
                                  </a:ext>
                                </a:extLst>
                              </xdr:cNvPr>
                              <xdr:cNvSpPr/>
                            </xdr:nvSpPr>
                            <xdr:spPr>
                              <a:xfrm>
                                <a:off x="898070" y="5333994"/>
                                <a:ext cx="517071" cy="22723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wordArtVert"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rgbClr val="FF0000"/>
                                    </a:solidFill>
                                    <a:latin typeface="Arial" panose="020B0604020202020204" pitchFamily="34" charset="0"/>
                                    <a:cs typeface="Arial" panose="020B0604020202020204" pitchFamily="34" charset="0"/>
                                  </a:rPr>
                                  <a:t>MALOS ACTORES</a:t>
                                </a:r>
                              </a:p>
                            </xdr:txBody>
                          </xdr:sp>
                          <xdr:sp macro="" textlink="">
                            <xdr:nvSpPr>
                              <xdr:cNvPr id="98" name="Rectángulo 97">
                                <a:extLst>
                                  <a:ext uri="{FF2B5EF4-FFF2-40B4-BE49-F238E27FC236}">
                                    <a16:creationId xmlns:a16="http://schemas.microsoft.com/office/drawing/2014/main" id="{00000000-0008-0000-0800-000062000000}"/>
                                  </a:ext>
                                </a:extLst>
                              </xdr:cNvPr>
                              <xdr:cNvSpPr/>
                            </xdr:nvSpPr>
                            <xdr:spPr>
                              <a:xfrm>
                                <a:off x="1329419" y="548779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Calidad Servicio</a:t>
                                </a:r>
                                <a:endParaRPr lang="es-CO" sz="1100" b="1">
                                  <a:solidFill>
                                    <a:schemeClr val="tx2"/>
                                  </a:solidFill>
                                  <a:latin typeface="Arial" panose="020B0604020202020204" pitchFamily="34" charset="0"/>
                                  <a:cs typeface="Arial" panose="020B0604020202020204" pitchFamily="34" charset="0"/>
                                </a:endParaRPr>
                              </a:p>
                            </xdr:txBody>
                          </xdr:sp>
                          <xdr:sp macro="" textlink="">
                            <xdr:nvSpPr>
                              <xdr:cNvPr id="99" name="Rectángulo 98">
                                <a:extLst>
                                  <a:ext uri="{FF2B5EF4-FFF2-40B4-BE49-F238E27FC236}">
                                    <a16:creationId xmlns:a16="http://schemas.microsoft.com/office/drawing/2014/main" id="{00000000-0008-0000-0800-000063000000}"/>
                                  </a:ext>
                                </a:extLst>
                              </xdr:cNvPr>
                              <xdr:cNvSpPr/>
                            </xdr:nvSpPr>
                            <xdr:spPr>
                              <a:xfrm>
                                <a:off x="1329419" y="5914783"/>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MTTO</a:t>
                                </a:r>
                                <a:endParaRPr lang="es-CO" sz="1100" b="1">
                                  <a:solidFill>
                                    <a:schemeClr val="tx2"/>
                                  </a:solidFill>
                                  <a:latin typeface="Arial" panose="020B0604020202020204" pitchFamily="34" charset="0"/>
                                  <a:cs typeface="Arial" panose="020B0604020202020204" pitchFamily="34" charset="0"/>
                                </a:endParaRPr>
                              </a:p>
                            </xdr:txBody>
                          </xdr:sp>
                          <xdr:sp macro="" textlink="">
                            <xdr:nvSpPr>
                              <xdr:cNvPr id="100" name="Rectángulo 99">
                                <a:extLst>
                                  <a:ext uri="{FF2B5EF4-FFF2-40B4-BE49-F238E27FC236}">
                                    <a16:creationId xmlns:a16="http://schemas.microsoft.com/office/drawing/2014/main" id="{00000000-0008-0000-0800-000064000000}"/>
                                  </a:ext>
                                </a:extLst>
                              </xdr:cNvPr>
                              <xdr:cNvSpPr/>
                            </xdr:nvSpPr>
                            <xdr:spPr>
                              <a:xfrm>
                                <a:off x="1329419" y="676527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CBM</a:t>
                                </a:r>
                                <a:endParaRPr lang="es-CO" sz="1100" b="1">
                                  <a:solidFill>
                                    <a:schemeClr val="tx2"/>
                                  </a:solidFill>
                                  <a:latin typeface="Arial" panose="020B0604020202020204" pitchFamily="34" charset="0"/>
                                  <a:cs typeface="Arial" panose="020B0604020202020204" pitchFamily="34" charset="0"/>
                                </a:endParaRPr>
                              </a:p>
                            </xdr:txBody>
                          </xdr:sp>
                          <xdr:sp macro="" textlink="">
                            <xdr:nvSpPr>
                              <xdr:cNvPr id="101" name="Rectángulo 100">
                                <a:extLst>
                                  <a:ext uri="{FF2B5EF4-FFF2-40B4-BE49-F238E27FC236}">
                                    <a16:creationId xmlns:a16="http://schemas.microsoft.com/office/drawing/2014/main" id="{00000000-0008-0000-0800-000065000000}"/>
                                  </a:ext>
                                </a:extLst>
                              </xdr:cNvPr>
                              <xdr:cNvSpPr/>
                            </xdr:nvSpPr>
                            <xdr:spPr>
                              <a:xfrm>
                                <a:off x="1329419" y="7192264"/>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HSE</a:t>
                                </a:r>
                                <a:endParaRPr lang="es-CO" sz="1100" b="1">
                                  <a:solidFill>
                                    <a:schemeClr val="tx2"/>
                                  </a:solidFill>
                                  <a:latin typeface="Arial" panose="020B0604020202020204" pitchFamily="34" charset="0"/>
                                  <a:cs typeface="Arial" panose="020B0604020202020204" pitchFamily="34" charset="0"/>
                                </a:endParaRPr>
                              </a:p>
                            </xdr:txBody>
                          </xdr:sp>
                          <xdr:sp macro="" textlink="">
                            <xdr:nvSpPr>
                              <xdr:cNvPr id="102" name="Rectángulo 101">
                                <a:extLst>
                                  <a:ext uri="{FF2B5EF4-FFF2-40B4-BE49-F238E27FC236}">
                                    <a16:creationId xmlns:a16="http://schemas.microsoft.com/office/drawing/2014/main" id="{00000000-0008-0000-0800-000066000000}"/>
                                  </a:ext>
                                </a:extLst>
                              </xdr:cNvPr>
                              <xdr:cNvSpPr/>
                            </xdr:nvSpPr>
                            <xdr:spPr>
                              <a:xfrm>
                                <a:off x="2530918" y="6232068"/>
                                <a:ext cx="1260000" cy="50850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bg1"/>
                                    </a:solidFill>
                                    <a:latin typeface="Arial" panose="020B0604020202020204" pitchFamily="34" charset="0"/>
                                    <a:cs typeface="Arial" panose="020B0604020202020204" pitchFamily="34" charset="0"/>
                                  </a:rPr>
                                  <a:t>EVENTO RECURRENTE</a:t>
                                </a:r>
                              </a:p>
                            </xdr:txBody>
                          </xdr:sp>
                        </xdr:grpSp>
                        <xdr:cxnSp macro="">
                          <xdr:nvCxnSpPr>
                            <xdr:cNvPr id="93" name="Conector: angular 92">
                              <a:extLst>
                                <a:ext uri="{FF2B5EF4-FFF2-40B4-BE49-F238E27FC236}">
                                  <a16:creationId xmlns:a16="http://schemas.microsoft.com/office/drawing/2014/main" id="{00000000-0008-0000-0800-00005D000000}"/>
                                </a:ext>
                              </a:extLst>
                            </xdr:cNvPr>
                            <xdr:cNvCxnSpPr>
                              <a:stCxn id="98" idx="3"/>
                              <a:endCxn id="102" idx="1"/>
                            </xdr:cNvCxnSpPr>
                          </xdr:nvCxnSpPr>
                          <xdr:spPr>
                            <a:xfrm>
                              <a:off x="2265419" y="5631797"/>
                              <a:ext cx="265499" cy="854522"/>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4" name="Conector: angular 93">
                              <a:extLst>
                                <a:ext uri="{FF2B5EF4-FFF2-40B4-BE49-F238E27FC236}">
                                  <a16:creationId xmlns:a16="http://schemas.microsoft.com/office/drawing/2014/main" id="{00000000-0008-0000-0800-00005E000000}"/>
                                </a:ext>
                              </a:extLst>
                            </xdr:cNvPr>
                            <xdr:cNvCxnSpPr>
                              <a:stCxn id="101" idx="3"/>
                              <a:endCxn id="102" idx="1"/>
                            </xdr:cNvCxnSpPr>
                          </xdr:nvCxnSpPr>
                          <xdr:spPr>
                            <a:xfrm flipV="1">
                              <a:off x="2265419" y="6486318"/>
                              <a:ext cx="265499" cy="84994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5" name="Conector: angular 94">
                              <a:extLst>
                                <a:ext uri="{FF2B5EF4-FFF2-40B4-BE49-F238E27FC236}">
                                  <a16:creationId xmlns:a16="http://schemas.microsoft.com/office/drawing/2014/main" id="{00000000-0008-0000-0800-00005F000000}"/>
                                </a:ext>
                              </a:extLst>
                            </xdr:cNvPr>
                            <xdr:cNvCxnSpPr>
                              <a:stCxn id="99" idx="3"/>
                              <a:endCxn id="102" idx="1"/>
                            </xdr:cNvCxnSpPr>
                          </xdr:nvCxnSpPr>
                          <xdr:spPr>
                            <a:xfrm>
                              <a:off x="2265419" y="6058783"/>
                              <a:ext cx="265499" cy="42753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6" name="Conector: angular 95">
                              <a:extLst>
                                <a:ext uri="{FF2B5EF4-FFF2-40B4-BE49-F238E27FC236}">
                                  <a16:creationId xmlns:a16="http://schemas.microsoft.com/office/drawing/2014/main" id="{00000000-0008-0000-0800-000060000000}"/>
                                </a:ext>
                              </a:extLst>
                            </xdr:cNvPr>
                            <xdr:cNvCxnSpPr>
                              <a:stCxn id="100" idx="3"/>
                              <a:endCxn id="102" idx="1"/>
                            </xdr:cNvCxnSpPr>
                          </xdr:nvCxnSpPr>
                          <xdr:spPr>
                            <a:xfrm flipV="1">
                              <a:off x="2265419" y="6486318"/>
                              <a:ext cx="265499" cy="422959"/>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grpSp>
                  <xdr:sp macro="" textlink="">
                    <xdr:nvSpPr>
                      <xdr:cNvPr id="87" name="Rectángulo 86">
                        <a:extLst>
                          <a:ext uri="{FF2B5EF4-FFF2-40B4-BE49-F238E27FC236}">
                            <a16:creationId xmlns:a16="http://schemas.microsoft.com/office/drawing/2014/main" id="{00000000-0008-0000-0800-000057000000}"/>
                          </a:ext>
                        </a:extLst>
                      </xdr:cNvPr>
                      <xdr:cNvSpPr/>
                    </xdr:nvSpPr>
                    <xdr:spPr>
                      <a:xfrm>
                        <a:off x="4640036" y="6706226"/>
                        <a:ext cx="972000" cy="569468"/>
                      </a:xfrm>
                      <a:prstGeom prst="rect">
                        <a:avLst/>
                      </a:prstGeom>
                      <a:no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Pareto</a:t>
                        </a:r>
                      </a:p>
                    </xdr:txBody>
                  </xdr:sp>
                </xdr:grpSp>
                <xdr:cxnSp macro="">
                  <xdr:nvCxnSpPr>
                    <xdr:cNvPr id="85" name="Conector recto de flecha 84">
                      <a:extLst>
                        <a:ext uri="{FF2B5EF4-FFF2-40B4-BE49-F238E27FC236}">
                          <a16:creationId xmlns:a16="http://schemas.microsoft.com/office/drawing/2014/main" id="{00000000-0008-0000-0800-000055000000}"/>
                        </a:ext>
                      </a:extLst>
                    </xdr:cNvPr>
                    <xdr:cNvCxnSpPr>
                      <a:stCxn id="90" idx="3"/>
                      <a:endCxn id="134" idx="1"/>
                    </xdr:cNvCxnSpPr>
                  </xdr:nvCxnSpPr>
                  <xdr:spPr>
                    <a:xfrm flipV="1">
                      <a:off x="4389634" y="3801156"/>
                      <a:ext cx="332046" cy="22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grpSp>
          <xdr:cxnSp macro="">
            <xdr:nvCxnSpPr>
              <xdr:cNvPr id="74" name="Conector recto de flecha 73">
                <a:extLst>
                  <a:ext uri="{FF2B5EF4-FFF2-40B4-BE49-F238E27FC236}">
                    <a16:creationId xmlns:a16="http://schemas.microsoft.com/office/drawing/2014/main" id="{00000000-0008-0000-0800-00004A000000}"/>
                  </a:ext>
                </a:extLst>
              </xdr:cNvPr>
              <xdr:cNvCxnSpPr>
                <a:stCxn id="107" idx="3"/>
                <a:endCxn id="103" idx="1"/>
              </xdr:cNvCxnSpPr>
            </xdr:nvCxnSpPr>
            <xdr:spPr>
              <a:xfrm>
                <a:off x="8454126" y="6679124"/>
                <a:ext cx="127667"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00000000-0008-0000-0800-00004B000000}"/>
                  </a:ext>
                </a:extLst>
              </xdr:cNvPr>
              <xdr:cNvCxnSpPr>
                <a:stCxn id="103" idx="3"/>
                <a:endCxn id="139" idx="1"/>
              </xdr:cNvCxnSpPr>
            </xdr:nvCxnSpPr>
            <xdr:spPr>
              <a:xfrm>
                <a:off x="9806430" y="6679124"/>
                <a:ext cx="2329711"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71" name="Conector recto de flecha 170">
              <a:extLst>
                <a:ext uri="{FF2B5EF4-FFF2-40B4-BE49-F238E27FC236}">
                  <a16:creationId xmlns:a16="http://schemas.microsoft.com/office/drawing/2014/main" id="{00000000-0008-0000-0800-0000AB000000}"/>
                </a:ext>
              </a:extLst>
            </xdr:cNvPr>
            <xdr:cNvCxnSpPr>
              <a:stCxn id="134" idx="2"/>
              <a:endCxn id="113" idx="0"/>
            </xdr:cNvCxnSpPr>
          </xdr:nvCxnSpPr>
          <xdr:spPr>
            <a:xfrm flipH="1">
              <a:off x="5207679" y="3170483"/>
              <a:ext cx="1" cy="6396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7" name="Conector recto de flecha 176">
              <a:extLst>
                <a:ext uri="{FF2B5EF4-FFF2-40B4-BE49-F238E27FC236}">
                  <a16:creationId xmlns:a16="http://schemas.microsoft.com/office/drawing/2014/main" id="{00000000-0008-0000-0800-0000B1000000}"/>
                </a:ext>
              </a:extLst>
            </xdr:cNvPr>
            <xdr:cNvCxnSpPr>
              <a:stCxn id="111" idx="3"/>
              <a:endCxn id="137" idx="1"/>
            </xdr:cNvCxnSpPr>
          </xdr:nvCxnSpPr>
          <xdr:spPr>
            <a:xfrm flipV="1">
              <a:off x="7239213" y="3209888"/>
              <a:ext cx="289629" cy="745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9" name="Conector recto de flecha 178">
              <a:extLst>
                <a:ext uri="{FF2B5EF4-FFF2-40B4-BE49-F238E27FC236}">
                  <a16:creationId xmlns:a16="http://schemas.microsoft.com/office/drawing/2014/main" id="{00000000-0008-0000-0800-0000B3000000}"/>
                </a:ext>
              </a:extLst>
            </xdr:cNvPr>
            <xdr:cNvCxnSpPr>
              <a:stCxn id="110" idx="0"/>
              <a:endCxn id="111" idx="2"/>
            </xdr:cNvCxnSpPr>
          </xdr:nvCxnSpPr>
          <xdr:spPr>
            <a:xfrm flipV="1">
              <a:off x="6681213" y="3604415"/>
              <a:ext cx="0" cy="725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3" name="Conector: angular 182">
              <a:extLst>
                <a:ext uri="{FF2B5EF4-FFF2-40B4-BE49-F238E27FC236}">
                  <a16:creationId xmlns:a16="http://schemas.microsoft.com/office/drawing/2014/main" id="{00000000-0008-0000-0800-0000B7000000}"/>
                </a:ext>
              </a:extLst>
            </xdr:cNvPr>
            <xdr:cNvCxnSpPr>
              <a:stCxn id="87" idx="3"/>
              <a:endCxn id="110" idx="1"/>
            </xdr:cNvCxnSpPr>
          </xdr:nvCxnSpPr>
          <xdr:spPr>
            <a:xfrm flipV="1">
              <a:off x="5693680" y="4716887"/>
              <a:ext cx="429533" cy="7228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5" name="Conector: angular 184">
              <a:extLst>
                <a:ext uri="{FF2B5EF4-FFF2-40B4-BE49-F238E27FC236}">
                  <a16:creationId xmlns:a16="http://schemas.microsoft.com/office/drawing/2014/main" id="{00000000-0008-0000-0800-0000B9000000}"/>
                </a:ext>
              </a:extLst>
            </xdr:cNvPr>
            <xdr:cNvCxnSpPr>
              <a:stCxn id="113" idx="3"/>
              <a:endCxn id="110" idx="1"/>
            </xdr:cNvCxnSpPr>
          </xdr:nvCxnSpPr>
          <xdr:spPr>
            <a:xfrm>
              <a:off x="5693679" y="4080160"/>
              <a:ext cx="429534" cy="63672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9" name="Conector: angular 198">
              <a:extLst>
                <a:ext uri="{FF2B5EF4-FFF2-40B4-BE49-F238E27FC236}">
                  <a16:creationId xmlns:a16="http://schemas.microsoft.com/office/drawing/2014/main" id="{00000000-0008-0000-0800-0000C7000000}"/>
                </a:ext>
              </a:extLst>
            </xdr:cNvPr>
            <xdr:cNvCxnSpPr>
              <a:stCxn id="110" idx="3"/>
              <a:endCxn id="107" idx="1"/>
            </xdr:cNvCxnSpPr>
          </xdr:nvCxnSpPr>
          <xdr:spPr>
            <a:xfrm>
              <a:off x="7239213" y="4716887"/>
              <a:ext cx="289628" cy="73759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1" name="Conector recto de flecha 200">
              <a:extLst>
                <a:ext uri="{FF2B5EF4-FFF2-40B4-BE49-F238E27FC236}">
                  <a16:creationId xmlns:a16="http://schemas.microsoft.com/office/drawing/2014/main" id="{00000000-0008-0000-0800-0000C9000000}"/>
                </a:ext>
              </a:extLst>
            </xdr:cNvPr>
            <xdr:cNvCxnSpPr>
              <a:stCxn id="139" idx="0"/>
              <a:endCxn id="140" idx="2"/>
            </xdr:cNvCxnSpPr>
          </xdr:nvCxnSpPr>
          <xdr:spPr>
            <a:xfrm flipV="1">
              <a:off x="12910826" y="4161946"/>
              <a:ext cx="0" cy="10225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3" name="Conector recto de flecha 202">
              <a:extLst>
                <a:ext uri="{FF2B5EF4-FFF2-40B4-BE49-F238E27FC236}">
                  <a16:creationId xmlns:a16="http://schemas.microsoft.com/office/drawing/2014/main" id="{00000000-0008-0000-0800-0000CB000000}"/>
                </a:ext>
              </a:extLst>
            </xdr:cNvPr>
            <xdr:cNvCxnSpPr>
              <a:stCxn id="140" idx="0"/>
              <a:endCxn id="141" idx="2"/>
            </xdr:cNvCxnSpPr>
          </xdr:nvCxnSpPr>
          <xdr:spPr>
            <a:xfrm flipV="1">
              <a:off x="12910826" y="2599410"/>
              <a:ext cx="0" cy="10225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84" name="Rectángulo 183">
            <a:extLst>
              <a:ext uri="{FF2B5EF4-FFF2-40B4-BE49-F238E27FC236}">
                <a16:creationId xmlns:a16="http://schemas.microsoft.com/office/drawing/2014/main" id="{00000000-0008-0000-0800-0000B8000000}"/>
              </a:ext>
            </a:extLst>
          </xdr:cNvPr>
          <xdr:cNvSpPr/>
        </xdr:nvSpPr>
        <xdr:spPr>
          <a:xfrm>
            <a:off x="1922318" y="5266824"/>
            <a:ext cx="935143" cy="282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Zonas Operativas</a:t>
            </a:r>
            <a:endParaRPr lang="es-CO" sz="1100" b="1">
              <a:solidFill>
                <a:schemeClr val="tx2"/>
              </a:solidFill>
              <a:latin typeface="Arial" panose="020B0604020202020204" pitchFamily="34" charset="0"/>
              <a:cs typeface="Arial" panose="020B0604020202020204" pitchFamily="34" charset="0"/>
            </a:endParaRPr>
          </a:p>
        </xdr:txBody>
      </xdr:sp>
      <xdr:cxnSp macro="">
        <xdr:nvCxnSpPr>
          <xdr:cNvPr id="161" name="Conector recto de flecha 160">
            <a:extLst>
              <a:ext uri="{FF2B5EF4-FFF2-40B4-BE49-F238E27FC236}">
                <a16:creationId xmlns:a16="http://schemas.microsoft.com/office/drawing/2014/main" id="{00000000-0008-0000-0800-0000A1000000}"/>
              </a:ext>
            </a:extLst>
          </xdr:cNvPr>
          <xdr:cNvCxnSpPr>
            <a:stCxn id="184" idx="3"/>
            <a:endCxn id="102" idx="1"/>
          </xdr:cNvCxnSpPr>
        </xdr:nvCxnSpPr>
        <xdr:spPr>
          <a:xfrm>
            <a:off x="2857461" y="5407970"/>
            <a:ext cx="263935" cy="22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1284167</xdr:colOff>
      <xdr:row>9</xdr:row>
      <xdr:rowOff>183045</xdr:rowOff>
    </xdr:from>
    <xdr:to>
      <xdr:col>18</xdr:col>
      <xdr:colOff>1236185</xdr:colOff>
      <xdr:row>26</xdr:row>
      <xdr:rowOff>153613</xdr:rowOff>
    </xdr:to>
    <xdr:grpSp>
      <xdr:nvGrpSpPr>
        <xdr:cNvPr id="168" name="Grupo 167">
          <a:extLst>
            <a:ext uri="{FF2B5EF4-FFF2-40B4-BE49-F238E27FC236}">
              <a16:creationId xmlns:a16="http://schemas.microsoft.com/office/drawing/2014/main" id="{00000000-0008-0000-0800-0000A8000000}"/>
            </a:ext>
          </a:extLst>
        </xdr:cNvPr>
        <xdr:cNvGrpSpPr/>
      </xdr:nvGrpSpPr>
      <xdr:grpSpPr>
        <a:xfrm>
          <a:off x="15916948" y="2088045"/>
          <a:ext cx="5500331" cy="3756756"/>
          <a:chOff x="18322010" y="2004702"/>
          <a:chExt cx="5500331" cy="3518630"/>
        </a:xfrm>
      </xdr:grpSpPr>
      <xdr:cxnSp macro="">
        <xdr:nvCxnSpPr>
          <xdr:cNvPr id="67" name="Conector: angular 66">
            <a:extLst>
              <a:ext uri="{FF2B5EF4-FFF2-40B4-BE49-F238E27FC236}">
                <a16:creationId xmlns:a16="http://schemas.microsoft.com/office/drawing/2014/main" id="{00000000-0008-0000-0800-000043000000}"/>
              </a:ext>
            </a:extLst>
          </xdr:cNvPr>
          <xdr:cNvCxnSpPr>
            <a:stCxn id="148" idx="3"/>
            <a:endCxn id="176" idx="1"/>
          </xdr:cNvCxnSpPr>
        </xdr:nvCxnSpPr>
        <xdr:spPr>
          <a:xfrm>
            <a:off x="20368926" y="3148617"/>
            <a:ext cx="371759" cy="107381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0" name="Conector: angular 69">
            <a:extLst>
              <a:ext uri="{FF2B5EF4-FFF2-40B4-BE49-F238E27FC236}">
                <a16:creationId xmlns:a16="http://schemas.microsoft.com/office/drawing/2014/main" id="{00000000-0008-0000-0800-000046000000}"/>
              </a:ext>
            </a:extLst>
          </xdr:cNvPr>
          <xdr:cNvCxnSpPr>
            <a:stCxn id="149" idx="3"/>
            <a:endCxn id="176" idx="1"/>
          </xdr:cNvCxnSpPr>
        </xdr:nvCxnSpPr>
        <xdr:spPr>
          <a:xfrm>
            <a:off x="20368926" y="3679296"/>
            <a:ext cx="371759" cy="54313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7" name="Conector recto de flecha 76">
            <a:extLst>
              <a:ext uri="{FF2B5EF4-FFF2-40B4-BE49-F238E27FC236}">
                <a16:creationId xmlns:a16="http://schemas.microsoft.com/office/drawing/2014/main" id="{00000000-0008-0000-0800-00004D000000}"/>
              </a:ext>
            </a:extLst>
          </xdr:cNvPr>
          <xdr:cNvCxnSpPr>
            <a:stCxn id="173" idx="3"/>
            <a:endCxn id="176" idx="1"/>
          </xdr:cNvCxnSpPr>
        </xdr:nvCxnSpPr>
        <xdr:spPr>
          <a:xfrm>
            <a:off x="20368926" y="4209975"/>
            <a:ext cx="371759" cy="124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angular 79">
            <a:extLst>
              <a:ext uri="{FF2B5EF4-FFF2-40B4-BE49-F238E27FC236}">
                <a16:creationId xmlns:a16="http://schemas.microsoft.com/office/drawing/2014/main" id="{00000000-0008-0000-0800-000050000000}"/>
              </a:ext>
            </a:extLst>
          </xdr:cNvPr>
          <xdr:cNvCxnSpPr>
            <a:stCxn id="150" idx="3"/>
            <a:endCxn id="176" idx="1"/>
          </xdr:cNvCxnSpPr>
        </xdr:nvCxnSpPr>
        <xdr:spPr>
          <a:xfrm flipV="1">
            <a:off x="20368924" y="4222432"/>
            <a:ext cx="371761" cy="518222"/>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3" name="Conector: angular 122">
            <a:extLst>
              <a:ext uri="{FF2B5EF4-FFF2-40B4-BE49-F238E27FC236}">
                <a16:creationId xmlns:a16="http://schemas.microsoft.com/office/drawing/2014/main" id="{00000000-0008-0000-0800-00007B000000}"/>
              </a:ext>
            </a:extLst>
          </xdr:cNvPr>
          <xdr:cNvCxnSpPr>
            <a:stCxn id="151" idx="3"/>
            <a:endCxn id="176" idx="1"/>
          </xdr:cNvCxnSpPr>
        </xdr:nvCxnSpPr>
        <xdr:spPr>
          <a:xfrm flipV="1">
            <a:off x="20368926" y="4222432"/>
            <a:ext cx="371759" cy="10489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67" name="Grupo 166">
            <a:extLst>
              <a:ext uri="{FF2B5EF4-FFF2-40B4-BE49-F238E27FC236}">
                <a16:creationId xmlns:a16="http://schemas.microsoft.com/office/drawing/2014/main" id="{00000000-0008-0000-0800-0000A7000000}"/>
              </a:ext>
            </a:extLst>
          </xdr:cNvPr>
          <xdr:cNvGrpSpPr/>
        </xdr:nvGrpSpPr>
        <xdr:grpSpPr>
          <a:xfrm>
            <a:off x="18322010" y="2004702"/>
            <a:ext cx="5500331" cy="3518630"/>
            <a:chOff x="18322010" y="2004702"/>
            <a:chExt cx="5500331" cy="3518630"/>
          </a:xfrm>
        </xdr:grpSpPr>
        <xdr:sp macro="" textlink="">
          <xdr:nvSpPr>
            <xdr:cNvPr id="146" name="Rectángulo 145">
              <a:extLst>
                <a:ext uri="{FF2B5EF4-FFF2-40B4-BE49-F238E27FC236}">
                  <a16:creationId xmlns:a16="http://schemas.microsoft.com/office/drawing/2014/main" id="{00000000-0008-0000-0800-000092000000}"/>
                </a:ext>
              </a:extLst>
            </xdr:cNvPr>
            <xdr:cNvSpPr/>
          </xdr:nvSpPr>
          <xdr:spPr>
            <a:xfrm>
              <a:off x="20723665" y="2004702"/>
              <a:ext cx="1361196" cy="460875"/>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ESPORÁDICOS</a:t>
              </a:r>
            </a:p>
          </xdr:txBody>
        </xdr:sp>
        <xdr:sp macro="" textlink="">
          <xdr:nvSpPr>
            <xdr:cNvPr id="147" name="Rectángulo 146">
              <a:extLst>
                <a:ext uri="{FF2B5EF4-FFF2-40B4-BE49-F238E27FC236}">
                  <a16:creationId xmlns:a16="http://schemas.microsoft.com/office/drawing/2014/main" id="{00000000-0008-0000-0800-000093000000}"/>
                </a:ext>
              </a:extLst>
            </xdr:cNvPr>
            <xdr:cNvSpPr/>
          </xdr:nvSpPr>
          <xdr:spPr>
            <a:xfrm>
              <a:off x="18322010" y="3058201"/>
              <a:ext cx="500743" cy="22996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wordArtVert"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rgbClr val="FF0000"/>
                  </a:solidFill>
                  <a:latin typeface="Arial" panose="020B0604020202020204" pitchFamily="34" charset="0"/>
                  <a:cs typeface="Arial" panose="020B0604020202020204" pitchFamily="34" charset="0"/>
                </a:rPr>
                <a:t>MALOS ACTORES</a:t>
              </a:r>
            </a:p>
          </xdr:txBody>
        </xdr:sp>
        <xdr:grpSp>
          <xdr:nvGrpSpPr>
            <xdr:cNvPr id="127" name="Grupo 126">
              <a:extLst>
                <a:ext uri="{FF2B5EF4-FFF2-40B4-BE49-F238E27FC236}">
                  <a16:creationId xmlns:a16="http://schemas.microsoft.com/office/drawing/2014/main" id="{00000000-0008-0000-0800-00007F000000}"/>
                </a:ext>
              </a:extLst>
            </xdr:cNvPr>
            <xdr:cNvGrpSpPr/>
          </xdr:nvGrpSpPr>
          <xdr:grpSpPr>
            <a:xfrm>
              <a:off x="18748924" y="2896617"/>
              <a:ext cx="1620002" cy="2626715"/>
              <a:chOff x="18748924" y="2896617"/>
              <a:chExt cx="1620002" cy="2626715"/>
            </a:xfrm>
          </xdr:grpSpPr>
          <xdr:sp macro="" textlink="">
            <xdr:nvSpPr>
              <xdr:cNvPr id="148" name="Rectángulo 147">
                <a:extLst>
                  <a:ext uri="{FF2B5EF4-FFF2-40B4-BE49-F238E27FC236}">
                    <a16:creationId xmlns:a16="http://schemas.microsoft.com/office/drawing/2014/main" id="{00000000-0008-0000-0800-000094000000}"/>
                  </a:ext>
                </a:extLst>
              </xdr:cNvPr>
              <xdr:cNvSpPr/>
            </xdr:nvSpPr>
            <xdr:spPr>
              <a:xfrm>
                <a:off x="18748926" y="2896617"/>
                <a:ext cx="1620000" cy="504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200" b="1" baseline="0">
                    <a:solidFill>
                      <a:schemeClr val="tx2"/>
                    </a:solidFill>
                    <a:latin typeface="Arial" panose="020B0604020202020204" pitchFamily="34" charset="0"/>
                    <a:cs typeface="Arial" panose="020B0604020202020204" pitchFamily="34" charset="0"/>
                  </a:rPr>
                  <a:t>Calidad del Servicio</a:t>
                </a:r>
                <a:endParaRPr lang="es-CO" sz="1200" b="1">
                  <a:solidFill>
                    <a:schemeClr val="tx2"/>
                  </a:solidFill>
                  <a:latin typeface="Arial" panose="020B0604020202020204" pitchFamily="34" charset="0"/>
                  <a:cs typeface="Arial" panose="020B0604020202020204" pitchFamily="34" charset="0"/>
                </a:endParaRPr>
              </a:p>
            </xdr:txBody>
          </xdr:sp>
          <xdr:sp macro="" textlink="">
            <xdr:nvSpPr>
              <xdr:cNvPr id="149" name="Rectángulo 148">
                <a:extLst>
                  <a:ext uri="{FF2B5EF4-FFF2-40B4-BE49-F238E27FC236}">
                    <a16:creationId xmlns:a16="http://schemas.microsoft.com/office/drawing/2014/main" id="{00000000-0008-0000-0800-000095000000}"/>
                  </a:ext>
                </a:extLst>
              </xdr:cNvPr>
              <xdr:cNvSpPr/>
            </xdr:nvSpPr>
            <xdr:spPr>
              <a:xfrm>
                <a:off x="18748926" y="3427296"/>
                <a:ext cx="1620000" cy="504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200" b="1" baseline="0">
                    <a:solidFill>
                      <a:schemeClr val="tx2"/>
                    </a:solidFill>
                    <a:latin typeface="Arial" panose="020B0604020202020204" pitchFamily="34" charset="0"/>
                    <a:cs typeface="Arial" panose="020B0604020202020204" pitchFamily="34" charset="0"/>
                  </a:rPr>
                  <a:t>Zonas Operativas</a:t>
                </a:r>
              </a:p>
            </xdr:txBody>
          </xdr:sp>
          <xdr:sp macro="" textlink="">
            <xdr:nvSpPr>
              <xdr:cNvPr id="150" name="Rectángulo 149">
                <a:extLst>
                  <a:ext uri="{FF2B5EF4-FFF2-40B4-BE49-F238E27FC236}">
                    <a16:creationId xmlns:a16="http://schemas.microsoft.com/office/drawing/2014/main" id="{00000000-0008-0000-0800-000096000000}"/>
                  </a:ext>
                </a:extLst>
              </xdr:cNvPr>
              <xdr:cNvSpPr/>
            </xdr:nvSpPr>
            <xdr:spPr>
              <a:xfrm>
                <a:off x="18748924" y="4488654"/>
                <a:ext cx="1620000" cy="504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200" b="1" baseline="0">
                    <a:solidFill>
                      <a:schemeClr val="tx2"/>
                    </a:solidFill>
                    <a:latin typeface="Arial" panose="020B0604020202020204" pitchFamily="34" charset="0"/>
                    <a:cs typeface="Arial" panose="020B0604020202020204" pitchFamily="34" charset="0"/>
                  </a:rPr>
                  <a:t>Monitoreo Basado en Condición</a:t>
                </a:r>
                <a:endParaRPr lang="es-CO" sz="1200" b="1">
                  <a:solidFill>
                    <a:schemeClr val="tx2"/>
                  </a:solidFill>
                  <a:latin typeface="Arial" panose="020B0604020202020204" pitchFamily="34" charset="0"/>
                  <a:cs typeface="Arial" panose="020B0604020202020204" pitchFamily="34" charset="0"/>
                </a:endParaRPr>
              </a:p>
            </xdr:txBody>
          </xdr:sp>
          <xdr:sp macro="" textlink="">
            <xdr:nvSpPr>
              <xdr:cNvPr id="151" name="Rectángulo 150">
                <a:extLst>
                  <a:ext uri="{FF2B5EF4-FFF2-40B4-BE49-F238E27FC236}">
                    <a16:creationId xmlns:a16="http://schemas.microsoft.com/office/drawing/2014/main" id="{00000000-0008-0000-0800-000097000000}"/>
                  </a:ext>
                </a:extLst>
              </xdr:cNvPr>
              <xdr:cNvSpPr/>
            </xdr:nvSpPr>
            <xdr:spPr>
              <a:xfrm>
                <a:off x="18748926" y="5019332"/>
                <a:ext cx="1620000" cy="504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200" b="1" baseline="0">
                    <a:solidFill>
                      <a:schemeClr val="tx2"/>
                    </a:solidFill>
                    <a:latin typeface="Arial" panose="020B0604020202020204" pitchFamily="34" charset="0"/>
                    <a:cs typeface="Arial" panose="020B0604020202020204" pitchFamily="34" charset="0"/>
                  </a:rPr>
                  <a:t>Seguridad y Medio Ambiente</a:t>
                </a:r>
              </a:p>
            </xdr:txBody>
          </xdr:sp>
          <xdr:sp macro="" textlink="">
            <xdr:nvSpPr>
              <xdr:cNvPr id="173" name="Rectángulo 172">
                <a:extLst>
                  <a:ext uri="{FF2B5EF4-FFF2-40B4-BE49-F238E27FC236}">
                    <a16:creationId xmlns:a16="http://schemas.microsoft.com/office/drawing/2014/main" id="{00000000-0008-0000-0800-0000AD000000}"/>
                  </a:ext>
                </a:extLst>
              </xdr:cNvPr>
              <xdr:cNvSpPr/>
            </xdr:nvSpPr>
            <xdr:spPr>
              <a:xfrm>
                <a:off x="18748926" y="3957975"/>
                <a:ext cx="1620000" cy="504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CO" sz="1200" b="1" kern="1200" baseline="0">
                    <a:solidFill>
                      <a:schemeClr val="accent1"/>
                    </a:solidFill>
                    <a:effectLst/>
                    <a:latin typeface="Arial" panose="020B0604020202020204" pitchFamily="34" charset="0"/>
                    <a:ea typeface="+mn-ea"/>
                    <a:cs typeface="Arial" panose="020B0604020202020204" pitchFamily="34" charset="0"/>
                  </a:rPr>
                  <a:t>Mantenimiento del Sistema</a:t>
                </a:r>
                <a:endParaRPr lang="es-CO" sz="1200">
                  <a:solidFill>
                    <a:schemeClr val="accent1"/>
                  </a:solidFill>
                  <a:effectLst/>
                  <a:latin typeface="Arial" panose="020B0604020202020204" pitchFamily="34" charset="0"/>
                  <a:cs typeface="Arial" panose="020B0604020202020204" pitchFamily="34" charset="0"/>
                </a:endParaRPr>
              </a:p>
            </xdr:txBody>
          </xdr:sp>
        </xdr:grpSp>
        <xdr:sp macro="" textlink="">
          <xdr:nvSpPr>
            <xdr:cNvPr id="176" name="Rectángulo 175">
              <a:extLst>
                <a:ext uri="{FF2B5EF4-FFF2-40B4-BE49-F238E27FC236}">
                  <a16:creationId xmlns:a16="http://schemas.microsoft.com/office/drawing/2014/main" id="{00000000-0008-0000-0800-0000B0000000}"/>
                </a:ext>
              </a:extLst>
            </xdr:cNvPr>
            <xdr:cNvSpPr/>
          </xdr:nvSpPr>
          <xdr:spPr>
            <a:xfrm>
              <a:off x="20740685" y="3969882"/>
              <a:ext cx="1361196" cy="505099"/>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RECURRENTES</a:t>
              </a:r>
            </a:p>
          </xdr:txBody>
        </xdr:sp>
        <xdr:sp macro="" textlink="">
          <xdr:nvSpPr>
            <xdr:cNvPr id="196" name="Rectángulo 195">
              <a:extLst>
                <a:ext uri="{FF2B5EF4-FFF2-40B4-BE49-F238E27FC236}">
                  <a16:creationId xmlns:a16="http://schemas.microsoft.com/office/drawing/2014/main" id="{00000000-0008-0000-0800-0000C4000000}"/>
                </a:ext>
              </a:extLst>
            </xdr:cNvPr>
            <xdr:cNvSpPr/>
          </xdr:nvSpPr>
          <xdr:spPr>
            <a:xfrm>
              <a:off x="22562341" y="2988469"/>
              <a:ext cx="1260000" cy="52891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bg1"/>
                  </a:solidFill>
                  <a:latin typeface="Arial" panose="020B0604020202020204" pitchFamily="34" charset="0"/>
                  <a:cs typeface="Arial" panose="020B0604020202020204" pitchFamily="34" charset="0"/>
                </a:rPr>
                <a:t>FUENTES DE EVENTOS</a:t>
              </a:r>
            </a:p>
          </xdr:txBody>
        </xdr:sp>
        <xdr:cxnSp macro="">
          <xdr:nvCxnSpPr>
            <xdr:cNvPr id="164" name="Conector: angular 163">
              <a:extLst>
                <a:ext uri="{FF2B5EF4-FFF2-40B4-BE49-F238E27FC236}">
                  <a16:creationId xmlns:a16="http://schemas.microsoft.com/office/drawing/2014/main" id="{00000000-0008-0000-0800-0000A4000000}"/>
                </a:ext>
              </a:extLst>
            </xdr:cNvPr>
            <xdr:cNvCxnSpPr>
              <a:stCxn id="146" idx="3"/>
              <a:endCxn id="196" idx="1"/>
            </xdr:cNvCxnSpPr>
          </xdr:nvCxnSpPr>
          <xdr:spPr>
            <a:xfrm>
              <a:off x="22084861" y="2235140"/>
              <a:ext cx="477480" cy="101778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6" name="Conector: angular 165">
              <a:extLst>
                <a:ext uri="{FF2B5EF4-FFF2-40B4-BE49-F238E27FC236}">
                  <a16:creationId xmlns:a16="http://schemas.microsoft.com/office/drawing/2014/main" id="{00000000-0008-0000-0800-0000A6000000}"/>
                </a:ext>
              </a:extLst>
            </xdr:cNvPr>
            <xdr:cNvCxnSpPr>
              <a:stCxn id="176" idx="3"/>
              <a:endCxn id="196" idx="1"/>
            </xdr:cNvCxnSpPr>
          </xdr:nvCxnSpPr>
          <xdr:spPr>
            <a:xfrm flipV="1">
              <a:off x="22101881" y="3252924"/>
              <a:ext cx="460460" cy="969508"/>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38</xdr:col>
      <xdr:colOff>804333</xdr:colOff>
      <xdr:row>20</xdr:row>
      <xdr:rowOff>21167</xdr:rowOff>
    </xdr:from>
    <xdr:to>
      <xdr:col>41</xdr:col>
      <xdr:colOff>383000</xdr:colOff>
      <xdr:row>20</xdr:row>
      <xdr:rowOff>31750</xdr:rowOff>
    </xdr:to>
    <xdr:cxnSp macro="">
      <xdr:nvCxnSpPr>
        <xdr:cNvPr id="198" name="Conector recto de flecha 197">
          <a:extLst>
            <a:ext uri="{FF2B5EF4-FFF2-40B4-BE49-F238E27FC236}">
              <a16:creationId xmlns:a16="http://schemas.microsoft.com/office/drawing/2014/main" id="{00000000-0008-0000-0800-0000C6000000}"/>
            </a:ext>
          </a:extLst>
        </xdr:cNvPr>
        <xdr:cNvCxnSpPr/>
      </xdr:nvCxnSpPr>
      <xdr:spPr>
        <a:xfrm flipV="1">
          <a:off x="30797500" y="4466167"/>
          <a:ext cx="4320000" cy="10583"/>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808566</xdr:colOff>
      <xdr:row>3</xdr:row>
      <xdr:rowOff>148168</xdr:rowOff>
    </xdr:from>
    <xdr:to>
      <xdr:col>38</xdr:col>
      <xdr:colOff>814916</xdr:colOff>
      <xdr:row>20</xdr:row>
      <xdr:rowOff>61001</xdr:rowOff>
    </xdr:to>
    <xdr:cxnSp macro="">
      <xdr:nvCxnSpPr>
        <xdr:cNvPr id="200" name="Conector recto de flecha 199">
          <a:extLst>
            <a:ext uri="{FF2B5EF4-FFF2-40B4-BE49-F238E27FC236}">
              <a16:creationId xmlns:a16="http://schemas.microsoft.com/office/drawing/2014/main" id="{00000000-0008-0000-0800-0000C8000000}"/>
            </a:ext>
          </a:extLst>
        </xdr:cNvPr>
        <xdr:cNvCxnSpPr/>
      </xdr:nvCxnSpPr>
      <xdr:spPr>
        <a:xfrm flipV="1">
          <a:off x="30801733" y="762001"/>
          <a:ext cx="6350" cy="374400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846667</xdr:colOff>
      <xdr:row>21</xdr:row>
      <xdr:rowOff>10582</xdr:rowOff>
    </xdr:from>
    <xdr:to>
      <xdr:col>40</xdr:col>
      <xdr:colOff>1513417</xdr:colOff>
      <xdr:row>22</xdr:row>
      <xdr:rowOff>127000</xdr:rowOff>
    </xdr:to>
    <xdr:sp macro="" textlink="">
      <xdr:nvSpPr>
        <xdr:cNvPr id="202" name="CuadroTexto 201">
          <a:extLst>
            <a:ext uri="{FF2B5EF4-FFF2-40B4-BE49-F238E27FC236}">
              <a16:creationId xmlns:a16="http://schemas.microsoft.com/office/drawing/2014/main" id="{00000000-0008-0000-0800-0000CA000000}"/>
            </a:ext>
          </a:extLst>
        </xdr:cNvPr>
        <xdr:cNvSpPr txBox="1"/>
      </xdr:nvSpPr>
      <xdr:spPr>
        <a:xfrm>
          <a:off x="31665334" y="4698999"/>
          <a:ext cx="2624666" cy="31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400" b="1">
              <a:solidFill>
                <a:schemeClr val="tx2"/>
              </a:solidFill>
            </a:rPr>
            <a:t>COSTO DE IMPLEMENTACIÓN ($)</a:t>
          </a:r>
        </a:p>
      </xdr:txBody>
    </xdr:sp>
    <xdr:clientData/>
  </xdr:twoCellAnchor>
  <xdr:twoCellAnchor>
    <xdr:from>
      <xdr:col>37</xdr:col>
      <xdr:colOff>666752</xdr:colOff>
      <xdr:row>6</xdr:row>
      <xdr:rowOff>31750</xdr:rowOff>
    </xdr:from>
    <xdr:to>
      <xdr:col>38</xdr:col>
      <xdr:colOff>158753</xdr:colOff>
      <xdr:row>19</xdr:row>
      <xdr:rowOff>179917</xdr:rowOff>
    </xdr:to>
    <xdr:sp macro="" textlink="">
      <xdr:nvSpPr>
        <xdr:cNvPr id="205" name="CuadroTexto 204">
          <a:extLst>
            <a:ext uri="{FF2B5EF4-FFF2-40B4-BE49-F238E27FC236}">
              <a16:creationId xmlns:a16="http://schemas.microsoft.com/office/drawing/2014/main" id="{00000000-0008-0000-0800-0000CD000000}"/>
            </a:ext>
          </a:extLst>
        </xdr:cNvPr>
        <xdr:cNvSpPr txBox="1"/>
      </xdr:nvSpPr>
      <xdr:spPr>
        <a:xfrm rot="16200000">
          <a:off x="28416253" y="2677583"/>
          <a:ext cx="3153833" cy="31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400" b="1">
              <a:solidFill>
                <a:schemeClr val="tx2"/>
              </a:solidFill>
            </a:rPr>
            <a:t>REDUCCIÓN DEL EFECTO PRIMARIO</a:t>
          </a:r>
        </a:p>
      </xdr:txBody>
    </xdr:sp>
    <xdr:clientData/>
  </xdr:twoCellAnchor>
  <xdr:twoCellAnchor>
    <xdr:from>
      <xdr:col>3</xdr:col>
      <xdr:colOff>0</xdr:colOff>
      <xdr:row>72</xdr:row>
      <xdr:rowOff>0</xdr:rowOff>
    </xdr:from>
    <xdr:to>
      <xdr:col>13</xdr:col>
      <xdr:colOff>18348</xdr:colOff>
      <xdr:row>95</xdr:row>
      <xdr:rowOff>155478</xdr:rowOff>
    </xdr:to>
    <xdr:grpSp>
      <xdr:nvGrpSpPr>
        <xdr:cNvPr id="181" name="Grupo 180">
          <a:extLst>
            <a:ext uri="{FF2B5EF4-FFF2-40B4-BE49-F238E27FC236}">
              <a16:creationId xmlns:a16="http://schemas.microsoft.com/office/drawing/2014/main" id="{00000000-0008-0000-0800-0000B5000000}"/>
            </a:ext>
          </a:extLst>
        </xdr:cNvPr>
        <xdr:cNvGrpSpPr/>
      </xdr:nvGrpSpPr>
      <xdr:grpSpPr>
        <a:xfrm>
          <a:off x="1059656" y="15549563"/>
          <a:ext cx="12210348" cy="5084665"/>
          <a:chOff x="1491838" y="1981305"/>
          <a:chExt cx="12253644" cy="4540224"/>
        </a:xfrm>
      </xdr:grpSpPr>
      <xdr:grpSp>
        <xdr:nvGrpSpPr>
          <xdr:cNvPr id="182" name="Grupo 181">
            <a:extLst>
              <a:ext uri="{FF2B5EF4-FFF2-40B4-BE49-F238E27FC236}">
                <a16:creationId xmlns:a16="http://schemas.microsoft.com/office/drawing/2014/main" id="{00000000-0008-0000-0800-0000B6000000}"/>
              </a:ext>
            </a:extLst>
          </xdr:cNvPr>
          <xdr:cNvGrpSpPr/>
        </xdr:nvGrpSpPr>
        <xdr:grpSpPr>
          <a:xfrm>
            <a:off x="1491838" y="1981305"/>
            <a:ext cx="12253644" cy="4540224"/>
            <a:chOff x="1496786" y="1982542"/>
            <a:chExt cx="12278384" cy="4576098"/>
          </a:xfrm>
        </xdr:grpSpPr>
        <xdr:grpSp>
          <xdr:nvGrpSpPr>
            <xdr:cNvPr id="207" name="Grupo 206">
              <a:extLst>
                <a:ext uri="{FF2B5EF4-FFF2-40B4-BE49-F238E27FC236}">
                  <a16:creationId xmlns:a16="http://schemas.microsoft.com/office/drawing/2014/main" id="{00000000-0008-0000-0800-0000CF000000}"/>
                </a:ext>
              </a:extLst>
            </xdr:cNvPr>
            <xdr:cNvGrpSpPr/>
          </xdr:nvGrpSpPr>
          <xdr:grpSpPr>
            <a:xfrm>
              <a:off x="1496786" y="1982542"/>
              <a:ext cx="12278384" cy="4576098"/>
              <a:chOff x="1496786" y="3207185"/>
              <a:chExt cx="12278384" cy="4576098"/>
            </a:xfrm>
          </xdr:grpSpPr>
          <xdr:grpSp>
            <xdr:nvGrpSpPr>
              <xdr:cNvPr id="219" name="Grupo 218">
                <a:extLst>
                  <a:ext uri="{FF2B5EF4-FFF2-40B4-BE49-F238E27FC236}">
                    <a16:creationId xmlns:a16="http://schemas.microsoft.com/office/drawing/2014/main" id="{00000000-0008-0000-0800-0000DB000000}"/>
                  </a:ext>
                </a:extLst>
              </xdr:cNvPr>
              <xdr:cNvGrpSpPr/>
            </xdr:nvGrpSpPr>
            <xdr:grpSpPr>
              <a:xfrm>
                <a:off x="1496786" y="3207185"/>
                <a:ext cx="12278384" cy="4576098"/>
                <a:chOff x="1496786" y="3207185"/>
                <a:chExt cx="12278384" cy="4576098"/>
              </a:xfrm>
            </xdr:grpSpPr>
            <xdr:cxnSp macro="">
              <xdr:nvCxnSpPr>
                <xdr:cNvPr id="222" name="Conector recto de flecha 221">
                  <a:extLst>
                    <a:ext uri="{FF2B5EF4-FFF2-40B4-BE49-F238E27FC236}">
                      <a16:creationId xmlns:a16="http://schemas.microsoft.com/office/drawing/2014/main" id="{00000000-0008-0000-0800-0000DE000000}"/>
                    </a:ext>
                  </a:extLst>
                </xdr:cNvPr>
                <xdr:cNvCxnSpPr>
                  <a:cxnSpLocks/>
                  <a:stCxn id="244" idx="3"/>
                  <a:endCxn id="229" idx="1"/>
                </xdr:cNvCxnSpPr>
              </xdr:nvCxnSpPr>
              <xdr:spPr>
                <a:xfrm>
                  <a:off x="4389634" y="6663213"/>
                  <a:ext cx="332046" cy="11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223" name="Grupo 222">
                  <a:extLst>
                    <a:ext uri="{FF2B5EF4-FFF2-40B4-BE49-F238E27FC236}">
                      <a16:creationId xmlns:a16="http://schemas.microsoft.com/office/drawing/2014/main" id="{00000000-0008-0000-0800-0000DF000000}"/>
                    </a:ext>
                  </a:extLst>
                </xdr:cNvPr>
                <xdr:cNvGrpSpPr/>
              </xdr:nvGrpSpPr>
              <xdr:grpSpPr>
                <a:xfrm>
                  <a:off x="1496786" y="3207185"/>
                  <a:ext cx="12278384" cy="4576098"/>
                  <a:chOff x="1496786" y="3207185"/>
                  <a:chExt cx="12278384" cy="4576098"/>
                </a:xfrm>
              </xdr:grpSpPr>
              <xdr:sp macro="" textlink="">
                <xdr:nvSpPr>
                  <xdr:cNvPr id="224" name="Rectángulo 223">
                    <a:extLst>
                      <a:ext uri="{FF2B5EF4-FFF2-40B4-BE49-F238E27FC236}">
                        <a16:creationId xmlns:a16="http://schemas.microsoft.com/office/drawing/2014/main" id="{00000000-0008-0000-0800-0000E0000000}"/>
                      </a:ext>
                    </a:extLst>
                  </xdr:cNvPr>
                  <xdr:cNvSpPr/>
                </xdr:nvSpPr>
                <xdr:spPr>
                  <a:xfrm>
                    <a:off x="4626431" y="4517578"/>
                    <a:ext cx="639535" cy="3588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accent2">
                            <a:lumMod val="50000"/>
                          </a:schemeClr>
                        </a:solidFill>
                        <a:latin typeface="Arial" panose="020B0604020202020204" pitchFamily="34" charset="0"/>
                        <a:cs typeface="Arial" panose="020B0604020202020204" pitchFamily="34" charset="0"/>
                      </a:rPr>
                      <a:t>24 Horas</a:t>
                    </a:r>
                    <a:endParaRPr lang="es-CO" sz="1200" b="1">
                      <a:solidFill>
                        <a:schemeClr val="accent2">
                          <a:lumMod val="50000"/>
                        </a:schemeClr>
                      </a:solidFill>
                      <a:latin typeface="Arial" panose="020B0604020202020204" pitchFamily="34" charset="0"/>
                      <a:cs typeface="Arial" panose="020B0604020202020204" pitchFamily="34" charset="0"/>
                    </a:endParaRPr>
                  </a:p>
                </xdr:txBody>
              </xdr:sp>
              <xdr:grpSp>
                <xdr:nvGrpSpPr>
                  <xdr:cNvPr id="225" name="Grupo 224">
                    <a:extLst>
                      <a:ext uri="{FF2B5EF4-FFF2-40B4-BE49-F238E27FC236}">
                        <a16:creationId xmlns:a16="http://schemas.microsoft.com/office/drawing/2014/main" id="{00000000-0008-0000-0800-0000E1000000}"/>
                      </a:ext>
                    </a:extLst>
                  </xdr:cNvPr>
                  <xdr:cNvGrpSpPr/>
                </xdr:nvGrpSpPr>
                <xdr:grpSpPr>
                  <a:xfrm>
                    <a:off x="1496786" y="3207185"/>
                    <a:ext cx="12278384" cy="4576098"/>
                    <a:chOff x="1496786" y="3207185"/>
                    <a:chExt cx="12278384" cy="4576098"/>
                  </a:xfrm>
                </xdr:grpSpPr>
                <xdr:grpSp>
                  <xdr:nvGrpSpPr>
                    <xdr:cNvPr id="226" name="Grupo 225">
                      <a:extLst>
                        <a:ext uri="{FF2B5EF4-FFF2-40B4-BE49-F238E27FC236}">
                          <a16:creationId xmlns:a16="http://schemas.microsoft.com/office/drawing/2014/main" id="{00000000-0008-0000-0800-0000E2000000}"/>
                        </a:ext>
                      </a:extLst>
                    </xdr:cNvPr>
                    <xdr:cNvGrpSpPr/>
                  </xdr:nvGrpSpPr>
                  <xdr:grpSpPr>
                    <a:xfrm>
                      <a:off x="1496786" y="3207185"/>
                      <a:ext cx="12278384" cy="4576098"/>
                      <a:chOff x="1415142" y="3533755"/>
                      <a:chExt cx="12278384" cy="4576098"/>
                    </a:xfrm>
                  </xdr:grpSpPr>
                  <xdr:grpSp>
                    <xdr:nvGrpSpPr>
                      <xdr:cNvPr id="228" name="Grupo 227">
                        <a:extLst>
                          <a:ext uri="{FF2B5EF4-FFF2-40B4-BE49-F238E27FC236}">
                            <a16:creationId xmlns:a16="http://schemas.microsoft.com/office/drawing/2014/main" id="{00000000-0008-0000-0800-0000E4000000}"/>
                          </a:ext>
                        </a:extLst>
                      </xdr:cNvPr>
                      <xdr:cNvGrpSpPr/>
                    </xdr:nvGrpSpPr>
                    <xdr:grpSpPr>
                      <a:xfrm>
                        <a:off x="1415142" y="3533755"/>
                        <a:ext cx="12278384" cy="4576098"/>
                        <a:chOff x="1415142" y="3533755"/>
                        <a:chExt cx="12278384" cy="4576098"/>
                      </a:xfrm>
                    </xdr:grpSpPr>
                    <xdr:grpSp>
                      <xdr:nvGrpSpPr>
                        <xdr:cNvPr id="230" name="Grupo 229">
                          <a:extLst>
                            <a:ext uri="{FF2B5EF4-FFF2-40B4-BE49-F238E27FC236}">
                              <a16:creationId xmlns:a16="http://schemas.microsoft.com/office/drawing/2014/main" id="{00000000-0008-0000-0800-0000E6000000}"/>
                            </a:ext>
                          </a:extLst>
                        </xdr:cNvPr>
                        <xdr:cNvGrpSpPr/>
                      </xdr:nvGrpSpPr>
                      <xdr:grpSpPr>
                        <a:xfrm>
                          <a:off x="4114106" y="3533755"/>
                          <a:ext cx="9579420" cy="4566965"/>
                          <a:chOff x="821178" y="3547362"/>
                          <a:chExt cx="9579419" cy="4566965"/>
                        </a:xfrm>
                      </xdr:grpSpPr>
                      <xdr:sp macro="" textlink="">
                        <xdr:nvSpPr>
                          <xdr:cNvPr id="245" name="Rectángulo 244">
                            <a:extLst>
                              <a:ext uri="{FF2B5EF4-FFF2-40B4-BE49-F238E27FC236}">
                                <a16:creationId xmlns:a16="http://schemas.microsoft.com/office/drawing/2014/main" id="{00000000-0008-0000-0800-0000F5000000}"/>
                              </a:ext>
                            </a:extLst>
                          </xdr:cNvPr>
                          <xdr:cNvSpPr/>
                        </xdr:nvSpPr>
                        <xdr:spPr>
                          <a:xfrm>
                            <a:off x="5207221" y="6749301"/>
                            <a:ext cx="1224637"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Reporte de Falla en OT</a:t>
                            </a:r>
                          </a:p>
                        </xdr:txBody>
                      </xdr:sp>
                      <xdr:grpSp>
                        <xdr:nvGrpSpPr>
                          <xdr:cNvPr id="246" name="Grupo 245">
                            <a:extLst>
                              <a:ext uri="{FF2B5EF4-FFF2-40B4-BE49-F238E27FC236}">
                                <a16:creationId xmlns:a16="http://schemas.microsoft.com/office/drawing/2014/main" id="{00000000-0008-0000-0800-0000F6000000}"/>
                              </a:ext>
                            </a:extLst>
                          </xdr:cNvPr>
                          <xdr:cNvGrpSpPr/>
                        </xdr:nvGrpSpPr>
                        <xdr:grpSpPr>
                          <a:xfrm>
                            <a:off x="821178" y="3547362"/>
                            <a:ext cx="9579419" cy="4566965"/>
                            <a:chOff x="821178" y="3547362"/>
                            <a:chExt cx="9579419" cy="4566965"/>
                          </a:xfrm>
                        </xdr:grpSpPr>
                        <xdr:grpSp>
                          <xdr:nvGrpSpPr>
                            <xdr:cNvPr id="248" name="Grupo 247">
                              <a:extLst>
                                <a:ext uri="{FF2B5EF4-FFF2-40B4-BE49-F238E27FC236}">
                                  <a16:creationId xmlns:a16="http://schemas.microsoft.com/office/drawing/2014/main" id="{00000000-0008-0000-0800-0000F8000000}"/>
                                </a:ext>
                              </a:extLst>
                            </xdr:cNvPr>
                            <xdr:cNvGrpSpPr/>
                          </xdr:nvGrpSpPr>
                          <xdr:grpSpPr>
                            <a:xfrm>
                              <a:off x="821178" y="3547362"/>
                              <a:ext cx="9579419" cy="4566965"/>
                              <a:chOff x="821178" y="3547362"/>
                              <a:chExt cx="9579419" cy="4566965"/>
                            </a:xfrm>
                          </xdr:grpSpPr>
                          <xdr:grpSp>
                            <xdr:nvGrpSpPr>
                              <xdr:cNvPr id="251" name="Grupo 250">
                                <a:extLst>
                                  <a:ext uri="{FF2B5EF4-FFF2-40B4-BE49-F238E27FC236}">
                                    <a16:creationId xmlns:a16="http://schemas.microsoft.com/office/drawing/2014/main" id="{00000000-0008-0000-0800-0000FB000000}"/>
                                  </a:ext>
                                </a:extLst>
                              </xdr:cNvPr>
                              <xdr:cNvGrpSpPr/>
                            </xdr:nvGrpSpPr>
                            <xdr:grpSpPr>
                              <a:xfrm>
                                <a:off x="821178" y="3547362"/>
                                <a:ext cx="9579419" cy="4566965"/>
                                <a:chOff x="791292" y="3193580"/>
                                <a:chExt cx="9570952" cy="4566965"/>
                              </a:xfrm>
                            </xdr:grpSpPr>
                            <xdr:grpSp>
                              <xdr:nvGrpSpPr>
                                <xdr:cNvPr id="254" name="Grupo 253">
                                  <a:extLst>
                                    <a:ext uri="{FF2B5EF4-FFF2-40B4-BE49-F238E27FC236}">
                                      <a16:creationId xmlns:a16="http://schemas.microsoft.com/office/drawing/2014/main" id="{00000000-0008-0000-0800-0000FE000000}"/>
                                    </a:ext>
                                  </a:extLst>
                                </xdr:cNvPr>
                                <xdr:cNvGrpSpPr/>
                              </xdr:nvGrpSpPr>
                              <xdr:grpSpPr>
                                <a:xfrm>
                                  <a:off x="791292" y="3193580"/>
                                  <a:ext cx="9570952" cy="4566965"/>
                                  <a:chOff x="791292" y="3234401"/>
                                  <a:chExt cx="9570952" cy="4566965"/>
                                </a:xfrm>
                              </xdr:grpSpPr>
                              <xdr:grpSp>
                                <xdr:nvGrpSpPr>
                                  <xdr:cNvPr id="256" name="Grupo 255">
                                    <a:extLst>
                                      <a:ext uri="{FF2B5EF4-FFF2-40B4-BE49-F238E27FC236}">
                                        <a16:creationId xmlns:a16="http://schemas.microsoft.com/office/drawing/2014/main" id="{00000000-0008-0000-0800-000000010000}"/>
                                      </a:ext>
                                    </a:extLst>
                                  </xdr:cNvPr>
                                  <xdr:cNvGrpSpPr/>
                                </xdr:nvGrpSpPr>
                                <xdr:grpSpPr>
                                  <a:xfrm>
                                    <a:off x="791292" y="3234401"/>
                                    <a:ext cx="9570952" cy="4566965"/>
                                    <a:chOff x="-569422" y="2050579"/>
                                    <a:chExt cx="9570952" cy="4566965"/>
                                  </a:xfrm>
                                </xdr:grpSpPr>
                                <xdr:grpSp>
                                  <xdr:nvGrpSpPr>
                                    <xdr:cNvPr id="258" name="Grupo 257">
                                      <a:extLst>
                                        <a:ext uri="{FF2B5EF4-FFF2-40B4-BE49-F238E27FC236}">
                                          <a16:creationId xmlns:a16="http://schemas.microsoft.com/office/drawing/2014/main" id="{00000000-0008-0000-0800-000002010000}"/>
                                        </a:ext>
                                      </a:extLst>
                                    </xdr:cNvPr>
                                    <xdr:cNvGrpSpPr/>
                                  </xdr:nvGrpSpPr>
                                  <xdr:grpSpPr>
                                    <a:xfrm>
                                      <a:off x="-569422" y="2050579"/>
                                      <a:ext cx="9570952" cy="4566965"/>
                                      <a:chOff x="-569422" y="2050579"/>
                                      <a:chExt cx="9570952" cy="4566965"/>
                                    </a:xfrm>
                                  </xdr:grpSpPr>
                                  <xdr:grpSp>
                                    <xdr:nvGrpSpPr>
                                      <xdr:cNvPr id="261" name="Grupo 260">
                                        <a:extLst>
                                          <a:ext uri="{FF2B5EF4-FFF2-40B4-BE49-F238E27FC236}">
                                            <a16:creationId xmlns:a16="http://schemas.microsoft.com/office/drawing/2014/main" id="{00000000-0008-0000-0800-000005010000}"/>
                                          </a:ext>
                                        </a:extLst>
                                      </xdr:cNvPr>
                                      <xdr:cNvGrpSpPr/>
                                    </xdr:nvGrpSpPr>
                                    <xdr:grpSpPr>
                                      <a:xfrm>
                                        <a:off x="-569422" y="2050579"/>
                                        <a:ext cx="9570952" cy="4566965"/>
                                        <a:chOff x="-569422" y="2050579"/>
                                        <a:chExt cx="9570952" cy="4566965"/>
                                      </a:xfrm>
                                    </xdr:grpSpPr>
                                    <xdr:grpSp>
                                      <xdr:nvGrpSpPr>
                                        <xdr:cNvPr id="263" name="Grupo 262">
                                          <a:extLst>
                                            <a:ext uri="{FF2B5EF4-FFF2-40B4-BE49-F238E27FC236}">
                                              <a16:creationId xmlns:a16="http://schemas.microsoft.com/office/drawing/2014/main" id="{00000000-0008-0000-0800-000007010000}"/>
                                            </a:ext>
                                          </a:extLst>
                                        </xdr:cNvPr>
                                        <xdr:cNvGrpSpPr/>
                                      </xdr:nvGrpSpPr>
                                      <xdr:grpSpPr>
                                        <a:xfrm>
                                          <a:off x="-569422" y="5933544"/>
                                          <a:ext cx="9570952" cy="684000"/>
                                          <a:chOff x="192580" y="3225735"/>
                                          <a:chExt cx="9570952" cy="683999"/>
                                        </a:xfrm>
                                        <a:solidFill>
                                          <a:schemeClr val="accent5"/>
                                        </a:solidFill>
                                      </xdr:grpSpPr>
                                      <xdr:sp macro="" textlink="">
                                        <xdr:nvSpPr>
                                          <xdr:cNvPr id="281" name="Rectángulo 280">
                                            <a:extLst>
                                              <a:ext uri="{FF2B5EF4-FFF2-40B4-BE49-F238E27FC236}">
                                                <a16:creationId xmlns:a16="http://schemas.microsoft.com/office/drawing/2014/main" id="{00000000-0008-0000-0800-000019010000}"/>
                                              </a:ext>
                                            </a:extLst>
                                          </xdr:cNvPr>
                                          <xdr:cNvSpPr/>
                                        </xdr:nvSpPr>
                                        <xdr:spPr>
                                          <a:xfrm>
                                            <a:off x="3491459" y="3441735"/>
                                            <a:ext cx="2447109" cy="467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III: </a:t>
                                            </a:r>
                                          </a:p>
                                          <a:p>
                                            <a:pPr algn="ctr"/>
                                            <a:r>
                                              <a:rPr lang="es-CO" sz="1200" b="1">
                                                <a:latin typeface="Arial" panose="020B0604020202020204" pitchFamily="34" charset="0"/>
                                                <a:cs typeface="Arial" panose="020B0604020202020204" pitchFamily="34" charset="0"/>
                                              </a:rPr>
                                              <a:t>ANÁLIZAR</a:t>
                                            </a:r>
                                            <a:r>
                                              <a:rPr lang="es-CO" sz="1200" b="1" baseline="0">
                                                <a:latin typeface="Arial" panose="020B0604020202020204" pitchFamily="34" charset="0"/>
                                                <a:cs typeface="Arial" panose="020B0604020202020204" pitchFamily="34" charset="0"/>
                                              </a:rPr>
                                              <a:t> </a:t>
                                            </a:r>
                                            <a:r>
                                              <a:rPr lang="es-CO" sz="1200" b="1">
                                                <a:latin typeface="Arial" panose="020B0604020202020204" pitchFamily="34" charset="0"/>
                                                <a:cs typeface="Arial" panose="020B0604020202020204" pitchFamily="34" charset="0"/>
                                              </a:rPr>
                                              <a:t>CAUSAS</a:t>
                                            </a:r>
                                          </a:p>
                                        </xdr:txBody>
                                      </xdr:sp>
                                      <xdr:sp macro="" textlink="">
                                        <xdr:nvSpPr>
                                          <xdr:cNvPr id="282" name="Rectángulo 281">
                                            <a:extLst>
                                              <a:ext uri="{FF2B5EF4-FFF2-40B4-BE49-F238E27FC236}">
                                                <a16:creationId xmlns:a16="http://schemas.microsoft.com/office/drawing/2014/main" id="{00000000-0008-0000-0800-00001A010000}"/>
                                              </a:ext>
                                            </a:extLst>
                                          </xdr:cNvPr>
                                          <xdr:cNvSpPr/>
                                        </xdr:nvSpPr>
                                        <xdr:spPr>
                                          <a:xfrm>
                                            <a:off x="6033733" y="3333735"/>
                                            <a:ext cx="1957696" cy="575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IV: </a:t>
                                            </a:r>
                                          </a:p>
                                          <a:p>
                                            <a:pPr algn="ctr"/>
                                            <a:r>
                                              <a:rPr lang="es-CO" sz="1200" b="1">
                                                <a:latin typeface="Arial" panose="020B0604020202020204" pitchFamily="34" charset="0"/>
                                                <a:cs typeface="Arial" panose="020B0604020202020204" pitchFamily="34" charset="0"/>
                                              </a:rPr>
                                              <a:t>VALIDAR CAUSAS RAÍZ</a:t>
                                            </a:r>
                                          </a:p>
                                        </xdr:txBody>
                                      </xdr:sp>
                                      <xdr:sp macro="" textlink="">
                                        <xdr:nvSpPr>
                                          <xdr:cNvPr id="283" name="Rectángulo 282">
                                            <a:extLst>
                                              <a:ext uri="{FF2B5EF4-FFF2-40B4-BE49-F238E27FC236}">
                                                <a16:creationId xmlns:a16="http://schemas.microsoft.com/office/drawing/2014/main" id="{00000000-0008-0000-0800-00001B010000}"/>
                                              </a:ext>
                                            </a:extLst>
                                          </xdr:cNvPr>
                                          <xdr:cNvSpPr/>
                                        </xdr:nvSpPr>
                                        <xdr:spPr>
                                          <a:xfrm>
                                            <a:off x="192580" y="3549735"/>
                                            <a:ext cx="3190108" cy="359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a:t>
                                            </a:r>
                                            <a:r>
                                              <a:rPr lang="es-CO" sz="1200" b="1" baseline="0">
                                                <a:latin typeface="Arial" panose="020B0604020202020204" pitchFamily="34" charset="0"/>
                                                <a:cs typeface="Arial" panose="020B0604020202020204" pitchFamily="34" charset="0"/>
                                              </a:rPr>
                                              <a:t> I  y</a:t>
                                            </a:r>
                                            <a:r>
                                              <a:rPr lang="es-CO" sz="1200" b="1">
                                                <a:latin typeface="Arial" panose="020B0604020202020204" pitchFamily="34" charset="0"/>
                                                <a:cs typeface="Arial" panose="020B0604020202020204" pitchFamily="34" charset="0"/>
                                              </a:rPr>
                                              <a:t> II: </a:t>
                                            </a:r>
                                          </a:p>
                                          <a:p>
                                            <a:pPr algn="ctr"/>
                                            <a:r>
                                              <a:rPr lang="es-CO" sz="1200" b="1">
                                                <a:latin typeface="Arial" panose="020B0604020202020204" pitchFamily="34" charset="0"/>
                                                <a:cs typeface="Arial" panose="020B0604020202020204" pitchFamily="34" charset="0"/>
                                              </a:rPr>
                                              <a:t>IDENTIFICAR Y ESTABLECER HECHOS</a:t>
                                            </a:r>
                                          </a:p>
                                        </xdr:txBody>
                                      </xdr:sp>
                                      <xdr:sp macro="" textlink="">
                                        <xdr:nvSpPr>
                                          <xdr:cNvPr id="284" name="Rectángulo 283">
                                            <a:extLst>
                                              <a:ext uri="{FF2B5EF4-FFF2-40B4-BE49-F238E27FC236}">
                                                <a16:creationId xmlns:a16="http://schemas.microsoft.com/office/drawing/2014/main" id="{00000000-0008-0000-0800-00001C010000}"/>
                                              </a:ext>
                                            </a:extLst>
                                          </xdr:cNvPr>
                                          <xdr:cNvSpPr/>
                                        </xdr:nvSpPr>
                                        <xdr:spPr>
                                          <a:xfrm>
                                            <a:off x="8071532" y="3225735"/>
                                            <a:ext cx="1692000" cy="683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V: PRESENTACIÓN DE RESULTADOS</a:t>
                                            </a:r>
                                          </a:p>
                                        </xdr:txBody>
                                      </xdr:sp>
                                    </xdr:grpSp>
                                    <xdr:grpSp>
                                      <xdr:nvGrpSpPr>
                                        <xdr:cNvPr id="264" name="Grupo 263">
                                          <a:extLst>
                                            <a:ext uri="{FF2B5EF4-FFF2-40B4-BE49-F238E27FC236}">
                                              <a16:creationId xmlns:a16="http://schemas.microsoft.com/office/drawing/2014/main" id="{00000000-0008-0000-0800-000008010000}"/>
                                            </a:ext>
                                          </a:extLst>
                                        </xdr:cNvPr>
                                        <xdr:cNvGrpSpPr/>
                                      </xdr:nvGrpSpPr>
                                      <xdr:grpSpPr>
                                        <a:xfrm>
                                          <a:off x="-43957" y="2050579"/>
                                          <a:ext cx="8955907" cy="3741939"/>
                                          <a:chOff x="718045" y="3098329"/>
                                          <a:chExt cx="8955907" cy="3741939"/>
                                        </a:xfrm>
                                      </xdr:grpSpPr>
                                      <xdr:grpSp>
                                        <xdr:nvGrpSpPr>
                                          <xdr:cNvPr id="265" name="Grupo 264">
                                            <a:extLst>
                                              <a:ext uri="{FF2B5EF4-FFF2-40B4-BE49-F238E27FC236}">
                                                <a16:creationId xmlns:a16="http://schemas.microsoft.com/office/drawing/2014/main" id="{00000000-0008-0000-0800-000009010000}"/>
                                              </a:ext>
                                            </a:extLst>
                                          </xdr:cNvPr>
                                          <xdr:cNvGrpSpPr/>
                                        </xdr:nvGrpSpPr>
                                        <xdr:grpSpPr>
                                          <a:xfrm>
                                            <a:off x="718045" y="3098329"/>
                                            <a:ext cx="8955907" cy="3741939"/>
                                            <a:chOff x="718045" y="3098329"/>
                                            <a:chExt cx="8955907" cy="3741939"/>
                                          </a:xfrm>
                                        </xdr:grpSpPr>
                                        <xdr:grpSp>
                                          <xdr:nvGrpSpPr>
                                            <xdr:cNvPr id="268" name="Grupo 267">
                                              <a:extLst>
                                                <a:ext uri="{FF2B5EF4-FFF2-40B4-BE49-F238E27FC236}">
                                                  <a16:creationId xmlns:a16="http://schemas.microsoft.com/office/drawing/2014/main" id="{00000000-0008-0000-0800-00000C010000}"/>
                                                </a:ext>
                                              </a:extLst>
                                            </xdr:cNvPr>
                                            <xdr:cNvGrpSpPr/>
                                          </xdr:nvGrpSpPr>
                                          <xdr:grpSpPr>
                                            <a:xfrm>
                                              <a:off x="8125952" y="3175197"/>
                                              <a:ext cx="1548000" cy="3665071"/>
                                              <a:chOff x="5309272" y="3284051"/>
                                              <a:chExt cx="1548000" cy="3665072"/>
                                            </a:xfrm>
                                          </xdr:grpSpPr>
                                          <xdr:sp macro="" textlink="">
                                            <xdr:nvSpPr>
                                              <xdr:cNvPr id="278" name="Rectángulo 277">
                                                <a:extLst>
                                                  <a:ext uri="{FF2B5EF4-FFF2-40B4-BE49-F238E27FC236}">
                                                    <a16:creationId xmlns:a16="http://schemas.microsoft.com/office/drawing/2014/main" id="{00000000-0008-0000-0800-000016010000}"/>
                                                  </a:ext>
                                                </a:extLst>
                                              </xdr:cNvPr>
                                              <xdr:cNvSpPr/>
                                            </xdr:nvSpPr>
                                            <xdr:spPr>
                                              <a:xfrm>
                                                <a:off x="5309272" y="6409123"/>
                                                <a:ext cx="1548000"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Determinación de Recomendaciones</a:t>
                                                </a:r>
                                              </a:p>
                                            </xdr:txBody>
                                          </xdr:sp>
                                          <xdr:sp macro="" textlink="">
                                            <xdr:nvSpPr>
                                              <xdr:cNvPr id="279" name="Rectángulo 278">
                                                <a:extLst>
                                                  <a:ext uri="{FF2B5EF4-FFF2-40B4-BE49-F238E27FC236}">
                                                    <a16:creationId xmlns:a16="http://schemas.microsoft.com/office/drawing/2014/main" id="{00000000-0008-0000-0800-000017010000}"/>
                                                  </a:ext>
                                                </a:extLst>
                                              </xdr:cNvPr>
                                              <xdr:cNvSpPr/>
                                            </xdr:nvSpPr>
                                            <xdr:spPr>
                                              <a:xfrm>
                                                <a:off x="5309272" y="4846587"/>
                                                <a:ext cx="1548000"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Implementación y Seguimiento</a:t>
                                                </a:r>
                                              </a:p>
                                            </xdr:txBody>
                                          </xdr:sp>
                                          <xdr:sp macro="" textlink="">
                                            <xdr:nvSpPr>
                                              <xdr:cNvPr id="280" name="Rectángulo 279">
                                                <a:extLst>
                                                  <a:ext uri="{FF2B5EF4-FFF2-40B4-BE49-F238E27FC236}">
                                                    <a16:creationId xmlns:a16="http://schemas.microsoft.com/office/drawing/2014/main" id="{00000000-0008-0000-0800-000018010000}"/>
                                                  </a:ext>
                                                </a:extLst>
                                              </xdr:cNvPr>
                                              <xdr:cNvSpPr/>
                                            </xdr:nvSpPr>
                                            <xdr:spPr>
                                              <a:xfrm>
                                                <a:off x="5309272" y="3284051"/>
                                                <a:ext cx="1548000"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Divulgación de Lección</a:t>
                                                </a:r>
                                                <a:r>
                                                  <a:rPr lang="es-CO" sz="1200" b="1" baseline="0">
                                                    <a:solidFill>
                                                      <a:schemeClr val="tx1">
                                                        <a:lumMod val="60000"/>
                                                        <a:lumOff val="40000"/>
                                                      </a:schemeClr>
                                                    </a:solidFill>
                                                    <a:latin typeface="Arial" panose="020B0604020202020204" pitchFamily="34" charset="0"/>
                                                    <a:cs typeface="Arial" panose="020B0604020202020204" pitchFamily="34" charset="0"/>
                                                  </a:rPr>
                                                  <a:t> aprendida</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grpSp>
                                          <xdr:nvGrpSpPr>
                                            <xdr:cNvPr id="269" name="Grupo 268">
                                              <a:extLst>
                                                <a:ext uri="{FF2B5EF4-FFF2-40B4-BE49-F238E27FC236}">
                                                  <a16:creationId xmlns:a16="http://schemas.microsoft.com/office/drawing/2014/main" id="{00000000-0008-0000-0800-00000D010000}"/>
                                                </a:ext>
                                              </a:extLst>
                                            </xdr:cNvPr>
                                            <xdr:cNvGrpSpPr/>
                                          </xdr:nvGrpSpPr>
                                          <xdr:grpSpPr>
                                            <a:xfrm>
                                              <a:off x="718045" y="3098329"/>
                                              <a:ext cx="7362462" cy="2843869"/>
                                              <a:chOff x="718045" y="4315322"/>
                                              <a:chExt cx="7362462" cy="2854017"/>
                                            </a:xfrm>
                                          </xdr:grpSpPr>
                                          <xdr:grpSp>
                                            <xdr:nvGrpSpPr>
                                              <xdr:cNvPr id="270" name="Grupo 269">
                                                <a:extLst>
                                                  <a:ext uri="{FF2B5EF4-FFF2-40B4-BE49-F238E27FC236}">
                                                    <a16:creationId xmlns:a16="http://schemas.microsoft.com/office/drawing/2014/main" id="{00000000-0008-0000-0800-00000E010000}"/>
                                                  </a:ext>
                                                </a:extLst>
                                              </xdr:cNvPr>
                                              <xdr:cNvGrpSpPr/>
                                            </xdr:nvGrpSpPr>
                                            <xdr:grpSpPr>
                                              <a:xfrm>
                                                <a:off x="718045" y="4315322"/>
                                                <a:ext cx="3856700" cy="1517474"/>
                                                <a:chOff x="718045" y="4111215"/>
                                                <a:chExt cx="3856700" cy="1517474"/>
                                              </a:xfrm>
                                            </xdr:grpSpPr>
                                            <xdr:sp macro="" textlink="">
                                              <xdr:nvSpPr>
                                                <xdr:cNvPr id="273" name="Rectángulo 272">
                                                  <a:extLst>
                                                    <a:ext uri="{FF2B5EF4-FFF2-40B4-BE49-F238E27FC236}">
                                                      <a16:creationId xmlns:a16="http://schemas.microsoft.com/office/drawing/2014/main" id="{00000000-0008-0000-0800-000011010000}"/>
                                                    </a:ext>
                                                  </a:extLst>
                                                </xdr:cNvPr>
                                                <xdr:cNvSpPr/>
                                              </xdr:nvSpPr>
                                              <xdr:spPr>
                                                <a:xfrm>
                                                  <a:off x="718045" y="4111215"/>
                                                  <a:ext cx="971141" cy="1192179"/>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Reporte Preliminar </a:t>
                                                  </a:r>
                                                </a:p>
                                                <a:p>
                                                  <a:pPr algn="ctr"/>
                                                  <a:r>
                                                    <a:rPr lang="es-CO" sz="1200" b="1">
                                                      <a:solidFill>
                                                        <a:schemeClr val="tx2"/>
                                                      </a:solidFill>
                                                      <a:latin typeface="Arial" panose="020B0604020202020204" pitchFamily="34" charset="0"/>
                                                      <a:cs typeface="Arial" panose="020B0604020202020204" pitchFamily="34" charset="0"/>
                                                    </a:rPr>
                                                    <a:t>FT-MS-03  </a:t>
                                                  </a:r>
                                                  <a:endParaRPr lang="es-CO" sz="1200" b="1" baseline="0">
                                                    <a:solidFill>
                                                      <a:schemeClr val="tx2"/>
                                                    </a:solidFill>
                                                    <a:latin typeface="Arial" panose="020B0604020202020204" pitchFamily="34" charset="0"/>
                                                    <a:cs typeface="Arial" panose="020B0604020202020204" pitchFamily="34" charset="0"/>
                                                  </a:endParaRPr>
                                                </a:p>
                                                <a:p>
                                                  <a:pPr algn="ctr"/>
                                                  <a:r>
                                                    <a:rPr lang="es-CO" sz="1200" b="1" baseline="0">
                                                      <a:solidFill>
                                                        <a:schemeClr val="tx2"/>
                                                      </a:solidFill>
                                                      <a:latin typeface="Arial" panose="020B0604020202020204" pitchFamily="34" charset="0"/>
                                                      <a:cs typeface="Arial" panose="020B0604020202020204" pitchFamily="34" charset="0"/>
                                                    </a:rPr>
                                                    <a:t> Qué? Donde? Cuando?  </a:t>
                                                  </a:r>
                                                </a:p>
                                              </xdr:txBody>
                                            </xdr:sp>
                                            <xdr:sp macro="" textlink="">
                                              <xdr:nvSpPr>
                                                <xdr:cNvPr id="274" name="Rectángulo 273">
                                                  <a:extLst>
                                                    <a:ext uri="{FF2B5EF4-FFF2-40B4-BE49-F238E27FC236}">
                                                      <a16:creationId xmlns:a16="http://schemas.microsoft.com/office/drawing/2014/main" id="{00000000-0008-0000-0800-000012010000}"/>
                                                    </a:ext>
                                                  </a:extLst>
                                                </xdr:cNvPr>
                                                <xdr:cNvSpPr/>
                                              </xdr:nvSpPr>
                                              <xdr:spPr>
                                                <a:xfrm>
                                                  <a:off x="1984327" y="4410904"/>
                                                  <a:ext cx="1301033" cy="6257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ES" sz="1400" b="0">
                                                      <a:solidFill>
                                                        <a:schemeClr val="tx2"/>
                                                      </a:solidFill>
                                                      <a:latin typeface="Arial" panose="020B0604020202020204" pitchFamily="34" charset="0"/>
                                                      <a:cs typeface="Arial" panose="020B0604020202020204" pitchFamily="34" charset="0"/>
                                                    </a:rPr>
                                                    <a:t>Clasificación</a:t>
                                                  </a:r>
                                                  <a:r>
                                                    <a:rPr lang="es-ES" sz="1400" b="0" baseline="0">
                                                      <a:solidFill>
                                                        <a:schemeClr val="tx2"/>
                                                      </a:solidFill>
                                                      <a:latin typeface="Arial" panose="020B0604020202020204" pitchFamily="34" charset="0"/>
                                                      <a:cs typeface="Arial" panose="020B0604020202020204" pitchFamily="34" charset="0"/>
                                                    </a:rPr>
                                                    <a:t> del Evento</a:t>
                                                  </a:r>
                                                </a:p>
                                              </xdr:txBody>
                                            </xdr:sp>
                                            <xdr:grpSp>
                                              <xdr:nvGrpSpPr>
                                                <xdr:cNvPr id="275" name="Grupo 274">
                                                  <a:extLst>
                                                    <a:ext uri="{FF2B5EF4-FFF2-40B4-BE49-F238E27FC236}">
                                                      <a16:creationId xmlns:a16="http://schemas.microsoft.com/office/drawing/2014/main" id="{00000000-0008-0000-0800-000013010000}"/>
                                                    </a:ext>
                                                  </a:extLst>
                                                </xdr:cNvPr>
                                                <xdr:cNvGrpSpPr/>
                                              </xdr:nvGrpSpPr>
                                              <xdr:grpSpPr>
                                                <a:xfrm>
                                                  <a:off x="3522726" y="5057189"/>
                                                  <a:ext cx="1052019" cy="571500"/>
                                                  <a:chOff x="3914062" y="5057189"/>
                                                  <a:chExt cx="1252707" cy="571500"/>
                                                </a:xfrm>
                                              </xdr:grpSpPr>
                                              <xdr:sp macro="" textlink="">
                                                <xdr:nvSpPr>
                                                  <xdr:cNvPr id="276" name="Rectángulo 275">
                                                    <a:extLst>
                                                      <a:ext uri="{FF2B5EF4-FFF2-40B4-BE49-F238E27FC236}">
                                                        <a16:creationId xmlns:a16="http://schemas.microsoft.com/office/drawing/2014/main" id="{00000000-0008-0000-0800-000014010000}"/>
                                                      </a:ext>
                                                    </a:extLst>
                                                  </xdr:cNvPr>
                                                  <xdr:cNvSpPr/>
                                                </xdr:nvSpPr>
                                                <xdr:spPr>
                                                  <a:xfrm>
                                                    <a:off x="3914062" y="5057189"/>
                                                    <a:ext cx="943094" cy="5715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tx1">
                                                            <a:lumMod val="60000"/>
                                                            <a:lumOff val="40000"/>
                                                          </a:schemeClr>
                                                        </a:solidFill>
                                                        <a:latin typeface="Arial" panose="020B0604020202020204" pitchFamily="34" charset="0"/>
                                                        <a:cs typeface="Arial" panose="020B0604020202020204" pitchFamily="34" charset="0"/>
                                                      </a:rPr>
                                                      <a:t>Equipo RCA</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cxnSp macro="">
                                                <xdr:nvCxnSpPr>
                                                  <xdr:cNvPr id="277" name="Conector recto de flecha 276">
                                                    <a:extLst>
                                                      <a:ext uri="{FF2B5EF4-FFF2-40B4-BE49-F238E27FC236}">
                                                        <a16:creationId xmlns:a16="http://schemas.microsoft.com/office/drawing/2014/main" id="{00000000-0008-0000-0800-000015010000}"/>
                                                      </a:ext>
                                                    </a:extLst>
                                                  </xdr:cNvPr>
                                                  <xdr:cNvCxnSpPr>
                                                    <a:cxnSpLocks/>
                                                    <a:stCxn id="276" idx="3"/>
                                                    <a:endCxn id="271" idx="1"/>
                                                  </xdr:cNvCxnSpPr>
                                                </xdr:nvCxnSpPr>
                                                <xdr:spPr>
                                                  <a:xfrm flipV="1">
                                                    <a:off x="4857156" y="5340044"/>
                                                    <a:ext cx="309613" cy="2896"/>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271" name="Rectángulo 270">
                                                <a:extLst>
                                                  <a:ext uri="{FF2B5EF4-FFF2-40B4-BE49-F238E27FC236}">
                                                    <a16:creationId xmlns:a16="http://schemas.microsoft.com/office/drawing/2014/main" id="{00000000-0008-0000-0800-00000F010000}"/>
                                                  </a:ext>
                                                </a:extLst>
                                              </xdr:cNvPr>
                                              <xdr:cNvSpPr/>
                                            </xdr:nvSpPr>
                                            <xdr:spPr>
                                              <a:xfrm>
                                                <a:off x="4574746" y="5002223"/>
                                                <a:ext cx="1302069" cy="1083854"/>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Identificación</a:t>
                                                </a:r>
                                                <a:r>
                                                  <a:rPr lang="es-CO" sz="1200" b="1" baseline="0">
                                                    <a:solidFill>
                                                      <a:schemeClr val="tx1">
                                                        <a:lumMod val="60000"/>
                                                        <a:lumOff val="40000"/>
                                                      </a:schemeClr>
                                                    </a:solidFill>
                                                    <a:latin typeface="Arial" panose="020B0604020202020204" pitchFamily="34" charset="0"/>
                                                    <a:cs typeface="Arial" panose="020B0604020202020204" pitchFamily="34" charset="0"/>
                                                  </a:rPr>
                                                  <a:t> de </a:t>
                                                </a:r>
                                                <a:r>
                                                  <a:rPr lang="es-CO" sz="1200" b="1">
                                                    <a:solidFill>
                                                      <a:schemeClr val="tx1">
                                                        <a:lumMod val="60000"/>
                                                        <a:lumOff val="40000"/>
                                                      </a:schemeClr>
                                                    </a:solidFill>
                                                    <a:latin typeface="Arial" panose="020B0604020202020204" pitchFamily="34" charset="0"/>
                                                    <a:cs typeface="Arial" panose="020B0604020202020204" pitchFamily="34" charset="0"/>
                                                  </a:rPr>
                                                  <a:t>Causas </a:t>
                                                </a:r>
                                                <a:r>
                                                  <a:rPr lang="es-CO" sz="1200" b="1" u="none">
                                                    <a:solidFill>
                                                      <a:schemeClr val="tx1">
                                                        <a:lumMod val="60000"/>
                                                        <a:lumOff val="40000"/>
                                                      </a:schemeClr>
                                                    </a:solidFill>
                                                    <a:latin typeface="Arial" panose="020B0604020202020204" pitchFamily="34" charset="0"/>
                                                    <a:cs typeface="Arial" panose="020B0604020202020204" pitchFamily="34" charset="0"/>
                                                  </a:rPr>
                                                  <a:t>POTENCIALES</a:t>
                                                </a:r>
                                              </a:p>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Cómo? Porqué?</a:t>
                                                </a:r>
                                              </a:p>
                                            </xdr:txBody>
                                          </xdr:sp>
                                          <xdr:sp macro="" textlink="">
                                            <xdr:nvSpPr>
                                              <xdr:cNvPr id="272" name="Rectángulo 271">
                                                <a:extLst>
                                                  <a:ext uri="{FF2B5EF4-FFF2-40B4-BE49-F238E27FC236}">
                                                    <a16:creationId xmlns:a16="http://schemas.microsoft.com/office/drawing/2014/main" id="{00000000-0008-0000-0800-000010010000}"/>
                                                  </a:ext>
                                                </a:extLst>
                                              </xdr:cNvPr>
                                              <xdr:cNvSpPr/>
                                            </xdr:nvSpPr>
                                            <xdr:spPr>
                                              <a:xfrm>
                                                <a:off x="6749685" y="6627412"/>
                                                <a:ext cx="1330822" cy="541927"/>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b="1">
                                                  <a:solidFill>
                                                    <a:schemeClr val="tx1">
                                                      <a:lumMod val="60000"/>
                                                      <a:lumOff val="40000"/>
                                                    </a:schemeClr>
                                                  </a:solidFill>
                                                  <a:latin typeface="Arial" panose="020B0604020202020204" pitchFamily="34" charset="0"/>
                                                  <a:cs typeface="Arial" panose="020B0604020202020204" pitchFamily="34" charset="0"/>
                                                </a:endParaRPr>
                                              </a:p>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Determinación</a:t>
                                                </a:r>
                                                <a:r>
                                                  <a:rPr lang="es-CO" sz="1200" b="1" baseline="0">
                                                    <a:solidFill>
                                                      <a:schemeClr val="tx1">
                                                        <a:lumMod val="60000"/>
                                                        <a:lumOff val="40000"/>
                                                      </a:schemeClr>
                                                    </a:solidFill>
                                                    <a:latin typeface="Arial" panose="020B0604020202020204" pitchFamily="34" charset="0"/>
                                                    <a:cs typeface="Arial" panose="020B0604020202020204" pitchFamily="34" charset="0"/>
                                                  </a:rPr>
                                                  <a:t> de</a:t>
                                                </a:r>
                                                <a:r>
                                                  <a:rPr lang="es-CO" sz="1200" b="1">
                                                    <a:solidFill>
                                                      <a:schemeClr val="tx1">
                                                        <a:lumMod val="60000"/>
                                                        <a:lumOff val="40000"/>
                                                      </a:schemeClr>
                                                    </a:solidFill>
                                                    <a:latin typeface="Arial" panose="020B0604020202020204" pitchFamily="34" charset="0"/>
                                                    <a:cs typeface="Arial" panose="020B0604020202020204" pitchFamily="34" charset="0"/>
                                                  </a:rPr>
                                                  <a:t> Causas Raíz</a:t>
                                                </a:r>
                                              </a:p>
                                              <a:p>
                                                <a:pPr algn="ct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grpSp>
                                      <xdr:cxnSp macro="">
                                        <xdr:nvCxnSpPr>
                                          <xdr:cNvPr id="266" name="Conector: angular 265">
                                            <a:extLst>
                                              <a:ext uri="{FF2B5EF4-FFF2-40B4-BE49-F238E27FC236}">
                                                <a16:creationId xmlns:a16="http://schemas.microsoft.com/office/drawing/2014/main" id="{00000000-0008-0000-0800-00000A010000}"/>
                                              </a:ext>
                                            </a:extLst>
                                          </xdr:cNvPr>
                                          <xdr:cNvCxnSpPr>
                                            <a:cxnSpLocks/>
                                            <a:stCxn id="271" idx="2"/>
                                            <a:endCxn id="259" idx="2"/>
                                          </xdr:cNvCxnSpPr>
                                        </xdr:nvCxnSpPr>
                                        <xdr:spPr>
                                          <a:xfrm rot="5400000" flipH="1" flipV="1">
                                            <a:off x="5939060" y="4088565"/>
                                            <a:ext cx="60943" cy="1487503"/>
                                          </a:xfrm>
                                          <a:prstGeom prst="bentConnector3">
                                            <a:avLst>
                                              <a:gd name="adj1" fmla="val -378339"/>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67" name="Conector: angular 266">
                                            <a:extLst>
                                              <a:ext uri="{FF2B5EF4-FFF2-40B4-BE49-F238E27FC236}">
                                                <a16:creationId xmlns:a16="http://schemas.microsoft.com/office/drawing/2014/main" id="{00000000-0008-0000-0800-00000B010000}"/>
                                              </a:ext>
                                            </a:extLst>
                                          </xdr:cNvPr>
                                          <xdr:cNvCxnSpPr>
                                            <a:cxnSpLocks/>
                                            <a:stCxn id="259" idx="0"/>
                                            <a:endCxn id="271" idx="0"/>
                                          </xdr:cNvCxnSpPr>
                                        </xdr:nvCxnSpPr>
                                        <xdr:spPr>
                                          <a:xfrm rot="16200000" flipV="1">
                                            <a:off x="5910005" y="3098565"/>
                                            <a:ext cx="119057" cy="1487503"/>
                                          </a:xfrm>
                                          <a:prstGeom prst="bentConnector3">
                                            <a:avLst>
                                              <a:gd name="adj1" fmla="val 293665"/>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cxnSp macro="">
                                    <xdr:nvCxnSpPr>
                                      <xdr:cNvPr id="262" name="Conector: angular 261">
                                        <a:extLst>
                                          <a:ext uri="{FF2B5EF4-FFF2-40B4-BE49-F238E27FC236}">
                                            <a16:creationId xmlns:a16="http://schemas.microsoft.com/office/drawing/2014/main" id="{00000000-0008-0000-0800-000006010000}"/>
                                          </a:ext>
                                        </a:extLst>
                                      </xdr:cNvPr>
                                      <xdr:cNvCxnSpPr>
                                        <a:stCxn id="272" idx="2"/>
                                        <a:endCxn id="278" idx="1"/>
                                      </xdr:cNvCxnSpPr>
                                    </xdr:nvCxnSpPr>
                                    <xdr:spPr>
                                      <a:xfrm rot="16200000" flipH="1">
                                        <a:off x="6694487" y="4853055"/>
                                        <a:ext cx="628070" cy="710855"/>
                                      </a:xfrm>
                                      <a:prstGeom prst="bentConnector2">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259" name="Rombo 258">
                                      <a:extLst>
                                        <a:ext uri="{FF2B5EF4-FFF2-40B4-BE49-F238E27FC236}">
                                          <a16:creationId xmlns:a16="http://schemas.microsoft.com/office/drawing/2014/main" id="{00000000-0008-0000-0800-000003010000}"/>
                                        </a:ext>
                                      </a:extLst>
                                    </xdr:cNvPr>
                                    <xdr:cNvSpPr/>
                                  </xdr:nvSpPr>
                                  <xdr:spPr>
                                    <a:xfrm>
                                      <a:off x="5375791" y="2854094"/>
                                      <a:ext cx="1150981" cy="900000"/>
                                    </a:xfrm>
                                    <a:prstGeom prst="diamond">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260" name="Rectángulo 259">
                                      <a:extLst>
                                        <a:ext uri="{FF2B5EF4-FFF2-40B4-BE49-F238E27FC236}">
                                          <a16:creationId xmlns:a16="http://schemas.microsoft.com/office/drawing/2014/main" id="{00000000-0008-0000-0800-000004010000}"/>
                                        </a:ext>
                                      </a:extLst>
                                    </xdr:cNvPr>
                                    <xdr:cNvSpPr/>
                                  </xdr:nvSpPr>
                                  <xdr:spPr>
                                    <a:xfrm>
                                      <a:off x="5443849" y="3034394"/>
                                      <a:ext cx="1061356" cy="576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Validación de Causas</a:t>
                                      </a:r>
                                    </a:p>
                                  </xdr:txBody>
                                </xdr:sp>
                              </xdr:grpSp>
                              <xdr:cxnSp macro="">
                                <xdr:nvCxnSpPr>
                                  <xdr:cNvPr id="257" name="Conector: angular 256">
                                    <a:extLst>
                                      <a:ext uri="{FF2B5EF4-FFF2-40B4-BE49-F238E27FC236}">
                                        <a16:creationId xmlns:a16="http://schemas.microsoft.com/office/drawing/2014/main" id="{00000000-0008-0000-0800-000001010000}"/>
                                      </a:ext>
                                    </a:extLst>
                                  </xdr:cNvPr>
                                  <xdr:cNvCxnSpPr>
                                    <a:stCxn id="259" idx="3"/>
                                    <a:endCxn id="272" idx="0"/>
                                  </xdr:cNvCxnSpPr>
                                </xdr:nvCxnSpPr>
                                <xdr:spPr>
                                  <a:xfrm>
                                    <a:off x="7887486" y="4487916"/>
                                    <a:ext cx="126321" cy="1050352"/>
                                  </a:xfrm>
                                  <a:prstGeom prst="bentConnector2">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255" name="Rectángulo 254">
                                  <a:extLst>
                                    <a:ext uri="{FF2B5EF4-FFF2-40B4-BE49-F238E27FC236}">
                                      <a16:creationId xmlns:a16="http://schemas.microsoft.com/office/drawing/2014/main" id="{00000000-0008-0000-0800-0000FF000000}"/>
                                    </a:ext>
                                  </a:extLst>
                                </xdr:cNvPr>
                                <xdr:cNvSpPr/>
                              </xdr:nvSpPr>
                              <xdr:spPr>
                                <a:xfrm>
                                  <a:off x="1316756" y="5021198"/>
                                  <a:ext cx="971141" cy="540000"/>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2"/>
                                      </a:solidFill>
                                      <a:latin typeface="Arial" panose="020B0604020202020204" pitchFamily="34" charset="0"/>
                                      <a:cs typeface="Arial" panose="020B0604020202020204" pitchFamily="34" charset="0"/>
                                    </a:rPr>
                                    <a:t>Recopilar</a:t>
                                  </a:r>
                                  <a:r>
                                    <a:rPr lang="es-CO" sz="1200" b="1" baseline="0">
                                      <a:solidFill>
                                        <a:schemeClr val="tx2"/>
                                      </a:solidFill>
                                      <a:latin typeface="Arial" panose="020B0604020202020204" pitchFamily="34" charset="0"/>
                                      <a:cs typeface="Arial" panose="020B0604020202020204" pitchFamily="34" charset="0"/>
                                    </a:rPr>
                                    <a:t> Evidencia </a:t>
                                  </a:r>
                                  <a:endParaRPr lang="es-CO" sz="1200" b="1">
                                    <a:solidFill>
                                      <a:schemeClr val="tx2"/>
                                    </a:solidFill>
                                    <a:latin typeface="Arial" panose="020B0604020202020204" pitchFamily="34" charset="0"/>
                                    <a:cs typeface="Arial" panose="020B0604020202020204" pitchFamily="34" charset="0"/>
                                  </a:endParaRPr>
                                </a:p>
                              </xdr:txBody>
                            </xdr:sp>
                          </xdr:grpSp>
                          <xdr:sp macro="" textlink="">
                            <xdr:nvSpPr>
                              <xdr:cNvPr id="252" name="Rombo 251">
                                <a:extLst>
                                  <a:ext uri="{FF2B5EF4-FFF2-40B4-BE49-F238E27FC236}">
                                    <a16:creationId xmlns:a16="http://schemas.microsoft.com/office/drawing/2014/main" id="{00000000-0008-0000-0800-0000FC000000}"/>
                                  </a:ext>
                                </a:extLst>
                              </xdr:cNvPr>
                              <xdr:cNvSpPr/>
                            </xdr:nvSpPr>
                            <xdr:spPr>
                              <a:xfrm>
                                <a:off x="2748641" y="5894635"/>
                                <a:ext cx="1116000" cy="774144"/>
                              </a:xfrm>
                              <a:prstGeom prst="diamond">
                                <a:avLst/>
                              </a:prstGeom>
                              <a:solidFill>
                                <a:schemeClr val="accent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bg1"/>
                                    </a:solidFill>
                                    <a:latin typeface="Arial" panose="020B0604020202020204" pitchFamily="34" charset="0"/>
                                    <a:cs typeface="Arial" panose="020B0604020202020204" pitchFamily="34" charset="0"/>
                                  </a:rPr>
                                  <a:t>Nivel</a:t>
                                </a:r>
                                <a:r>
                                  <a:rPr lang="es-ES" sz="1200" b="1" baseline="0">
                                    <a:solidFill>
                                      <a:schemeClr val="bg1"/>
                                    </a:solidFill>
                                    <a:latin typeface="Arial" panose="020B0604020202020204" pitchFamily="34" charset="0"/>
                                    <a:cs typeface="Arial" panose="020B0604020202020204" pitchFamily="34" charset="0"/>
                                  </a:rPr>
                                  <a:t> 1/2?</a:t>
                                </a:r>
                                <a:endParaRPr lang="es-CO" sz="1200" b="1">
                                  <a:solidFill>
                                    <a:schemeClr val="bg1"/>
                                  </a:solidFill>
                                  <a:latin typeface="Arial" panose="020B0604020202020204" pitchFamily="34" charset="0"/>
                                  <a:cs typeface="Arial" panose="020B0604020202020204" pitchFamily="34" charset="0"/>
                                </a:endParaRPr>
                              </a:p>
                            </xdr:txBody>
                          </xdr:sp>
                          <xdr:sp macro="" textlink="">
                            <xdr:nvSpPr>
                              <xdr:cNvPr id="253" name="Rombo 252">
                                <a:extLst>
                                  <a:ext uri="{FF2B5EF4-FFF2-40B4-BE49-F238E27FC236}">
                                    <a16:creationId xmlns:a16="http://schemas.microsoft.com/office/drawing/2014/main" id="{00000000-0008-0000-0800-0000FD000000}"/>
                                  </a:ext>
                                </a:extLst>
                              </xdr:cNvPr>
                              <xdr:cNvSpPr/>
                            </xdr:nvSpPr>
                            <xdr:spPr>
                              <a:xfrm>
                                <a:off x="2748641" y="4395092"/>
                                <a:ext cx="1116000" cy="774143"/>
                              </a:xfrm>
                              <a:prstGeom prst="diamond">
                                <a:avLst/>
                              </a:prstGeom>
                              <a:solidFill>
                                <a:schemeClr val="accent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bg1"/>
                                    </a:solidFill>
                                    <a:latin typeface="Arial" panose="020B0604020202020204" pitchFamily="34" charset="0"/>
                                    <a:cs typeface="Arial" panose="020B0604020202020204" pitchFamily="34" charset="0"/>
                                  </a:rPr>
                                  <a:t>Nivel</a:t>
                                </a:r>
                                <a:r>
                                  <a:rPr lang="es-ES" sz="1200" b="1" baseline="0">
                                    <a:solidFill>
                                      <a:schemeClr val="bg1"/>
                                    </a:solidFill>
                                    <a:latin typeface="Arial" panose="020B0604020202020204" pitchFamily="34" charset="0"/>
                                    <a:cs typeface="Arial" panose="020B0604020202020204" pitchFamily="34" charset="0"/>
                                  </a:rPr>
                                  <a:t> 3/4/5?</a:t>
                                </a:r>
                                <a:endParaRPr lang="es-CO" sz="1200" b="1">
                                  <a:solidFill>
                                    <a:schemeClr val="bg1"/>
                                  </a:solidFill>
                                  <a:latin typeface="Arial" panose="020B0604020202020204" pitchFamily="34" charset="0"/>
                                  <a:cs typeface="Arial" panose="020B0604020202020204" pitchFamily="34" charset="0"/>
                                </a:endParaRPr>
                              </a:p>
                            </xdr:txBody>
                          </xdr:sp>
                        </xdr:grpSp>
                        <xdr:sp macro="" textlink="">
                          <xdr:nvSpPr>
                            <xdr:cNvPr id="249" name="Rectángulo 248">
                              <a:extLst>
                                <a:ext uri="{FF2B5EF4-FFF2-40B4-BE49-F238E27FC236}">
                                  <a16:creationId xmlns:a16="http://schemas.microsoft.com/office/drawing/2014/main" id="{00000000-0008-0000-0800-0000F9000000}"/>
                                </a:ext>
                              </a:extLst>
                            </xdr:cNvPr>
                            <xdr:cNvSpPr/>
                          </xdr:nvSpPr>
                          <xdr:spPr>
                            <a:xfrm>
                              <a:off x="4154269" y="6749301"/>
                              <a:ext cx="925285"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5 Porque´s</a:t>
                              </a:r>
                            </a:p>
                          </xdr:txBody>
                        </xdr:sp>
                        <xdr:sp macro="" textlink="">
                          <xdr:nvSpPr>
                            <xdr:cNvPr id="250" name="Rectángulo 249">
                              <a:extLst>
                                <a:ext uri="{FF2B5EF4-FFF2-40B4-BE49-F238E27FC236}">
                                  <a16:creationId xmlns:a16="http://schemas.microsoft.com/office/drawing/2014/main" id="{00000000-0008-0000-0800-0000FA000000}"/>
                                </a:ext>
                              </a:extLst>
                            </xdr:cNvPr>
                            <xdr:cNvSpPr/>
                          </xdr:nvSpPr>
                          <xdr:spPr>
                            <a:xfrm>
                              <a:off x="4154269" y="3769177"/>
                              <a:ext cx="792000" cy="251142"/>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tx1">
                                      <a:lumMod val="60000"/>
                                      <a:lumOff val="40000"/>
                                    </a:schemeClr>
                                  </a:solidFill>
                                  <a:latin typeface="Arial" panose="020B0604020202020204" pitchFamily="34" charset="0"/>
                                  <a:cs typeface="Arial" panose="020B0604020202020204" pitchFamily="34" charset="0"/>
                                </a:rPr>
                                <a:t>TOR</a:t>
                              </a:r>
                            </a:p>
                          </xdr:txBody>
                        </xdr:sp>
                      </xdr:grpSp>
                      <xdr:cxnSp macro="">
                        <xdr:nvCxnSpPr>
                          <xdr:cNvPr id="247" name="Conector recto de flecha 246">
                            <a:extLst>
                              <a:ext uri="{FF2B5EF4-FFF2-40B4-BE49-F238E27FC236}">
                                <a16:creationId xmlns:a16="http://schemas.microsoft.com/office/drawing/2014/main" id="{00000000-0008-0000-0800-0000F7000000}"/>
                              </a:ext>
                            </a:extLst>
                          </xdr:cNvPr>
                          <xdr:cNvCxnSpPr>
                            <a:stCxn id="250" idx="2"/>
                            <a:endCxn id="276" idx="0"/>
                          </xdr:cNvCxnSpPr>
                        </xdr:nvCxnSpPr>
                        <xdr:spPr>
                          <a:xfrm>
                            <a:off x="4550269" y="4020319"/>
                            <a:ext cx="356" cy="469653"/>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231" name="Grupo 230">
                          <a:extLst>
                            <a:ext uri="{FF2B5EF4-FFF2-40B4-BE49-F238E27FC236}">
                              <a16:creationId xmlns:a16="http://schemas.microsoft.com/office/drawing/2014/main" id="{00000000-0008-0000-0800-0000E7000000}"/>
                            </a:ext>
                          </a:extLst>
                        </xdr:cNvPr>
                        <xdr:cNvGrpSpPr/>
                      </xdr:nvGrpSpPr>
                      <xdr:grpSpPr>
                        <a:xfrm>
                          <a:off x="1415142" y="3909701"/>
                          <a:ext cx="2892848" cy="4200152"/>
                          <a:chOff x="1415142" y="3909701"/>
                          <a:chExt cx="2892848" cy="4200152"/>
                        </a:xfrm>
                      </xdr:grpSpPr>
                      <xdr:sp macro="" textlink="">
                        <xdr:nvSpPr>
                          <xdr:cNvPr id="232" name="Rectángulo 231">
                            <a:extLst>
                              <a:ext uri="{FF2B5EF4-FFF2-40B4-BE49-F238E27FC236}">
                                <a16:creationId xmlns:a16="http://schemas.microsoft.com/office/drawing/2014/main" id="{00000000-0008-0000-0800-0000E8000000}"/>
                              </a:ext>
                            </a:extLst>
                          </xdr:cNvPr>
                          <xdr:cNvSpPr/>
                        </xdr:nvSpPr>
                        <xdr:spPr>
                          <a:xfrm>
                            <a:off x="3047990" y="3909701"/>
                            <a:ext cx="1260000" cy="440464"/>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bg1"/>
                                </a:solidFill>
                                <a:latin typeface="Arial" panose="020B0604020202020204" pitchFamily="34" charset="0"/>
                                <a:cs typeface="Arial" panose="020B0604020202020204" pitchFamily="34" charset="0"/>
                              </a:rPr>
                              <a:t>EVENTO ESPORÁDICO</a:t>
                            </a:r>
                          </a:p>
                        </xdr:txBody>
                      </xdr:sp>
                      <xdr:grpSp>
                        <xdr:nvGrpSpPr>
                          <xdr:cNvPr id="233" name="Grupo 232">
                            <a:extLst>
                              <a:ext uri="{FF2B5EF4-FFF2-40B4-BE49-F238E27FC236}">
                                <a16:creationId xmlns:a16="http://schemas.microsoft.com/office/drawing/2014/main" id="{00000000-0008-0000-0800-0000E9000000}"/>
                              </a:ext>
                            </a:extLst>
                          </xdr:cNvPr>
                          <xdr:cNvGrpSpPr/>
                        </xdr:nvGrpSpPr>
                        <xdr:grpSpPr>
                          <a:xfrm>
                            <a:off x="1415142" y="5837459"/>
                            <a:ext cx="2892848" cy="2272394"/>
                            <a:chOff x="898070" y="5333994"/>
                            <a:chExt cx="2892848" cy="2272394"/>
                          </a:xfrm>
                        </xdr:grpSpPr>
                        <xdr:grpSp>
                          <xdr:nvGrpSpPr>
                            <xdr:cNvPr id="234" name="Grupo 233">
                              <a:extLst>
                                <a:ext uri="{FF2B5EF4-FFF2-40B4-BE49-F238E27FC236}">
                                  <a16:creationId xmlns:a16="http://schemas.microsoft.com/office/drawing/2014/main" id="{00000000-0008-0000-0800-0000EA000000}"/>
                                </a:ext>
                              </a:extLst>
                            </xdr:cNvPr>
                            <xdr:cNvGrpSpPr/>
                          </xdr:nvGrpSpPr>
                          <xdr:grpSpPr>
                            <a:xfrm>
                              <a:off x="898070" y="5333994"/>
                              <a:ext cx="2892848" cy="2272394"/>
                              <a:chOff x="898070" y="5333994"/>
                              <a:chExt cx="2892848" cy="2272394"/>
                            </a:xfrm>
                          </xdr:grpSpPr>
                          <xdr:sp macro="" textlink="">
                            <xdr:nvSpPr>
                              <xdr:cNvPr id="239" name="Rectángulo 238">
                                <a:extLst>
                                  <a:ext uri="{FF2B5EF4-FFF2-40B4-BE49-F238E27FC236}">
                                    <a16:creationId xmlns:a16="http://schemas.microsoft.com/office/drawing/2014/main" id="{00000000-0008-0000-0800-0000EF000000}"/>
                                  </a:ext>
                                </a:extLst>
                              </xdr:cNvPr>
                              <xdr:cNvSpPr/>
                            </xdr:nvSpPr>
                            <xdr:spPr>
                              <a:xfrm>
                                <a:off x="898070" y="5333994"/>
                                <a:ext cx="517071" cy="22723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wordArtVert"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rgbClr val="FF0000"/>
                                    </a:solidFill>
                                    <a:latin typeface="Arial" panose="020B0604020202020204" pitchFamily="34" charset="0"/>
                                    <a:cs typeface="Arial" panose="020B0604020202020204" pitchFamily="34" charset="0"/>
                                  </a:rPr>
                                  <a:t>MALOS ACTORES</a:t>
                                </a:r>
                              </a:p>
                            </xdr:txBody>
                          </xdr:sp>
                          <xdr:sp macro="" textlink="">
                            <xdr:nvSpPr>
                              <xdr:cNvPr id="240" name="Rectángulo 239">
                                <a:extLst>
                                  <a:ext uri="{FF2B5EF4-FFF2-40B4-BE49-F238E27FC236}">
                                    <a16:creationId xmlns:a16="http://schemas.microsoft.com/office/drawing/2014/main" id="{00000000-0008-0000-0800-0000F0000000}"/>
                                  </a:ext>
                                </a:extLst>
                              </xdr:cNvPr>
                              <xdr:cNvSpPr/>
                            </xdr:nvSpPr>
                            <xdr:spPr>
                              <a:xfrm>
                                <a:off x="1329419" y="548779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Calidad Servicio</a:t>
                                </a:r>
                                <a:endParaRPr lang="es-CO" sz="1100" b="1">
                                  <a:solidFill>
                                    <a:schemeClr val="tx2"/>
                                  </a:solidFill>
                                  <a:latin typeface="Arial" panose="020B0604020202020204" pitchFamily="34" charset="0"/>
                                  <a:cs typeface="Arial" panose="020B0604020202020204" pitchFamily="34" charset="0"/>
                                </a:endParaRPr>
                              </a:p>
                            </xdr:txBody>
                          </xdr:sp>
                          <xdr:sp macro="" textlink="">
                            <xdr:nvSpPr>
                              <xdr:cNvPr id="241" name="Rectángulo 240">
                                <a:extLst>
                                  <a:ext uri="{FF2B5EF4-FFF2-40B4-BE49-F238E27FC236}">
                                    <a16:creationId xmlns:a16="http://schemas.microsoft.com/office/drawing/2014/main" id="{00000000-0008-0000-0800-0000F1000000}"/>
                                  </a:ext>
                                </a:extLst>
                              </xdr:cNvPr>
                              <xdr:cNvSpPr/>
                            </xdr:nvSpPr>
                            <xdr:spPr>
                              <a:xfrm>
                                <a:off x="1329419" y="5914783"/>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MTTO</a:t>
                                </a:r>
                                <a:endParaRPr lang="es-CO" sz="1100" b="1">
                                  <a:solidFill>
                                    <a:schemeClr val="tx2"/>
                                  </a:solidFill>
                                  <a:latin typeface="Arial" panose="020B0604020202020204" pitchFamily="34" charset="0"/>
                                  <a:cs typeface="Arial" panose="020B0604020202020204" pitchFamily="34" charset="0"/>
                                </a:endParaRPr>
                              </a:p>
                            </xdr:txBody>
                          </xdr:sp>
                          <xdr:sp macro="" textlink="">
                            <xdr:nvSpPr>
                              <xdr:cNvPr id="242" name="Rectángulo 241">
                                <a:extLst>
                                  <a:ext uri="{FF2B5EF4-FFF2-40B4-BE49-F238E27FC236}">
                                    <a16:creationId xmlns:a16="http://schemas.microsoft.com/office/drawing/2014/main" id="{00000000-0008-0000-0800-0000F2000000}"/>
                                  </a:ext>
                                </a:extLst>
                              </xdr:cNvPr>
                              <xdr:cNvSpPr/>
                            </xdr:nvSpPr>
                            <xdr:spPr>
                              <a:xfrm>
                                <a:off x="1329419" y="676527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CBM</a:t>
                                </a:r>
                                <a:endParaRPr lang="es-CO" sz="1100" b="1">
                                  <a:solidFill>
                                    <a:schemeClr val="tx2"/>
                                  </a:solidFill>
                                  <a:latin typeface="Arial" panose="020B0604020202020204" pitchFamily="34" charset="0"/>
                                  <a:cs typeface="Arial" panose="020B0604020202020204" pitchFamily="34" charset="0"/>
                                </a:endParaRPr>
                              </a:p>
                            </xdr:txBody>
                          </xdr:sp>
                          <xdr:sp macro="" textlink="">
                            <xdr:nvSpPr>
                              <xdr:cNvPr id="243" name="Rectángulo 242">
                                <a:extLst>
                                  <a:ext uri="{FF2B5EF4-FFF2-40B4-BE49-F238E27FC236}">
                                    <a16:creationId xmlns:a16="http://schemas.microsoft.com/office/drawing/2014/main" id="{00000000-0008-0000-0800-0000F3000000}"/>
                                  </a:ext>
                                </a:extLst>
                              </xdr:cNvPr>
                              <xdr:cNvSpPr/>
                            </xdr:nvSpPr>
                            <xdr:spPr>
                              <a:xfrm>
                                <a:off x="1329419" y="7192264"/>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HSE</a:t>
                                </a:r>
                                <a:endParaRPr lang="es-CO" sz="1100" b="1">
                                  <a:solidFill>
                                    <a:schemeClr val="tx2"/>
                                  </a:solidFill>
                                  <a:latin typeface="Arial" panose="020B0604020202020204" pitchFamily="34" charset="0"/>
                                  <a:cs typeface="Arial" panose="020B0604020202020204" pitchFamily="34" charset="0"/>
                                </a:endParaRPr>
                              </a:p>
                            </xdr:txBody>
                          </xdr:sp>
                          <xdr:sp macro="" textlink="">
                            <xdr:nvSpPr>
                              <xdr:cNvPr id="244" name="Rectángulo 243">
                                <a:extLst>
                                  <a:ext uri="{FF2B5EF4-FFF2-40B4-BE49-F238E27FC236}">
                                    <a16:creationId xmlns:a16="http://schemas.microsoft.com/office/drawing/2014/main" id="{00000000-0008-0000-0800-0000F4000000}"/>
                                  </a:ext>
                                </a:extLst>
                              </xdr:cNvPr>
                              <xdr:cNvSpPr/>
                            </xdr:nvSpPr>
                            <xdr:spPr>
                              <a:xfrm>
                                <a:off x="2530918" y="6232068"/>
                                <a:ext cx="1260000" cy="50850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bg1"/>
                                    </a:solidFill>
                                    <a:latin typeface="Arial" panose="020B0604020202020204" pitchFamily="34" charset="0"/>
                                    <a:cs typeface="Arial" panose="020B0604020202020204" pitchFamily="34" charset="0"/>
                                  </a:rPr>
                                  <a:t>EVENTO RECURRENTE</a:t>
                                </a:r>
                              </a:p>
                            </xdr:txBody>
                          </xdr:sp>
                        </xdr:grpSp>
                        <xdr:cxnSp macro="">
                          <xdr:nvCxnSpPr>
                            <xdr:cNvPr id="235" name="Conector: angular 234">
                              <a:extLst>
                                <a:ext uri="{FF2B5EF4-FFF2-40B4-BE49-F238E27FC236}">
                                  <a16:creationId xmlns:a16="http://schemas.microsoft.com/office/drawing/2014/main" id="{00000000-0008-0000-0800-0000EB000000}"/>
                                </a:ext>
                              </a:extLst>
                            </xdr:cNvPr>
                            <xdr:cNvCxnSpPr>
                              <a:stCxn id="240" idx="3"/>
                              <a:endCxn id="244" idx="1"/>
                            </xdr:cNvCxnSpPr>
                          </xdr:nvCxnSpPr>
                          <xdr:spPr>
                            <a:xfrm>
                              <a:off x="2265419" y="5631797"/>
                              <a:ext cx="265499" cy="854522"/>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6" name="Conector: angular 235">
                              <a:extLst>
                                <a:ext uri="{FF2B5EF4-FFF2-40B4-BE49-F238E27FC236}">
                                  <a16:creationId xmlns:a16="http://schemas.microsoft.com/office/drawing/2014/main" id="{00000000-0008-0000-0800-0000EC000000}"/>
                                </a:ext>
                              </a:extLst>
                            </xdr:cNvPr>
                            <xdr:cNvCxnSpPr>
                              <a:stCxn id="243" idx="3"/>
                              <a:endCxn id="244" idx="1"/>
                            </xdr:cNvCxnSpPr>
                          </xdr:nvCxnSpPr>
                          <xdr:spPr>
                            <a:xfrm flipV="1">
                              <a:off x="2265419" y="6486318"/>
                              <a:ext cx="265499" cy="84994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7" name="Conector: angular 236">
                              <a:extLst>
                                <a:ext uri="{FF2B5EF4-FFF2-40B4-BE49-F238E27FC236}">
                                  <a16:creationId xmlns:a16="http://schemas.microsoft.com/office/drawing/2014/main" id="{00000000-0008-0000-0800-0000ED000000}"/>
                                </a:ext>
                              </a:extLst>
                            </xdr:cNvPr>
                            <xdr:cNvCxnSpPr>
                              <a:stCxn id="241" idx="3"/>
                              <a:endCxn id="244" idx="1"/>
                            </xdr:cNvCxnSpPr>
                          </xdr:nvCxnSpPr>
                          <xdr:spPr>
                            <a:xfrm>
                              <a:off x="2265419" y="6058783"/>
                              <a:ext cx="265499" cy="42753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8" name="Conector: angular 237">
                              <a:extLst>
                                <a:ext uri="{FF2B5EF4-FFF2-40B4-BE49-F238E27FC236}">
                                  <a16:creationId xmlns:a16="http://schemas.microsoft.com/office/drawing/2014/main" id="{00000000-0008-0000-0800-0000EE000000}"/>
                                </a:ext>
                              </a:extLst>
                            </xdr:cNvPr>
                            <xdr:cNvCxnSpPr>
                              <a:stCxn id="242" idx="3"/>
                              <a:endCxn id="244" idx="1"/>
                            </xdr:cNvCxnSpPr>
                          </xdr:nvCxnSpPr>
                          <xdr:spPr>
                            <a:xfrm flipV="1">
                              <a:off x="2265419" y="6486318"/>
                              <a:ext cx="265499" cy="422959"/>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grpSp>
                  <xdr:sp macro="" textlink="">
                    <xdr:nvSpPr>
                      <xdr:cNvPr id="229" name="Rectángulo 228">
                        <a:extLst>
                          <a:ext uri="{FF2B5EF4-FFF2-40B4-BE49-F238E27FC236}">
                            <a16:creationId xmlns:a16="http://schemas.microsoft.com/office/drawing/2014/main" id="{00000000-0008-0000-0800-0000E5000000}"/>
                          </a:ext>
                        </a:extLst>
                      </xdr:cNvPr>
                      <xdr:cNvSpPr/>
                    </xdr:nvSpPr>
                    <xdr:spPr>
                      <a:xfrm>
                        <a:off x="4640036" y="6706226"/>
                        <a:ext cx="972000" cy="569468"/>
                      </a:xfrm>
                      <a:prstGeom prst="rect">
                        <a:avLst/>
                      </a:prstGeom>
                      <a:no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Pareto</a:t>
                        </a:r>
                      </a:p>
                    </xdr:txBody>
                  </xdr:sp>
                </xdr:grpSp>
                <xdr:cxnSp macro="">
                  <xdr:nvCxnSpPr>
                    <xdr:cNvPr id="227" name="Conector recto de flecha 226">
                      <a:extLst>
                        <a:ext uri="{FF2B5EF4-FFF2-40B4-BE49-F238E27FC236}">
                          <a16:creationId xmlns:a16="http://schemas.microsoft.com/office/drawing/2014/main" id="{00000000-0008-0000-0800-0000E3000000}"/>
                        </a:ext>
                      </a:extLst>
                    </xdr:cNvPr>
                    <xdr:cNvCxnSpPr>
                      <a:stCxn id="232" idx="3"/>
                      <a:endCxn id="273" idx="1"/>
                    </xdr:cNvCxnSpPr>
                  </xdr:nvCxnSpPr>
                  <xdr:spPr>
                    <a:xfrm flipV="1">
                      <a:off x="4389634" y="3801156"/>
                      <a:ext cx="332046" cy="22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grpSp>
          <xdr:cxnSp macro="">
            <xdr:nvCxnSpPr>
              <xdr:cNvPr id="220" name="Conector recto de flecha 219">
                <a:extLst>
                  <a:ext uri="{FF2B5EF4-FFF2-40B4-BE49-F238E27FC236}">
                    <a16:creationId xmlns:a16="http://schemas.microsoft.com/office/drawing/2014/main" id="{00000000-0008-0000-0800-0000DC000000}"/>
                  </a:ext>
                </a:extLst>
              </xdr:cNvPr>
              <xdr:cNvCxnSpPr>
                <a:stCxn id="249" idx="3"/>
                <a:endCxn id="245" idx="1"/>
              </xdr:cNvCxnSpPr>
            </xdr:nvCxnSpPr>
            <xdr:spPr>
              <a:xfrm>
                <a:off x="8454126" y="6679124"/>
                <a:ext cx="127667" cy="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1" name="Conector recto de flecha 220">
                <a:extLst>
                  <a:ext uri="{FF2B5EF4-FFF2-40B4-BE49-F238E27FC236}">
                    <a16:creationId xmlns:a16="http://schemas.microsoft.com/office/drawing/2014/main" id="{00000000-0008-0000-0800-0000DD000000}"/>
                  </a:ext>
                </a:extLst>
              </xdr:cNvPr>
              <xdr:cNvCxnSpPr>
                <a:stCxn id="245" idx="3"/>
                <a:endCxn id="278" idx="1"/>
              </xdr:cNvCxnSpPr>
            </xdr:nvCxnSpPr>
            <xdr:spPr>
              <a:xfrm>
                <a:off x="9806430" y="6679124"/>
                <a:ext cx="2329711" cy="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211" name="Conector recto de flecha 210">
              <a:extLst>
                <a:ext uri="{FF2B5EF4-FFF2-40B4-BE49-F238E27FC236}">
                  <a16:creationId xmlns:a16="http://schemas.microsoft.com/office/drawing/2014/main" id="{00000000-0008-0000-0800-0000D3000000}"/>
                </a:ext>
              </a:extLst>
            </xdr:cNvPr>
            <xdr:cNvCxnSpPr>
              <a:stCxn id="273" idx="2"/>
              <a:endCxn id="255" idx="0"/>
            </xdr:cNvCxnSpPr>
          </xdr:nvCxnSpPr>
          <xdr:spPr>
            <a:xfrm flipH="1">
              <a:off x="5207679" y="3170483"/>
              <a:ext cx="1" cy="6396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2" name="Conector recto de flecha 211">
              <a:extLst>
                <a:ext uri="{FF2B5EF4-FFF2-40B4-BE49-F238E27FC236}">
                  <a16:creationId xmlns:a16="http://schemas.microsoft.com/office/drawing/2014/main" id="{00000000-0008-0000-0800-0000D4000000}"/>
                </a:ext>
              </a:extLst>
            </xdr:cNvPr>
            <xdr:cNvCxnSpPr>
              <a:stCxn id="253" idx="3"/>
              <a:endCxn id="276" idx="1"/>
            </xdr:cNvCxnSpPr>
          </xdr:nvCxnSpPr>
          <xdr:spPr>
            <a:xfrm flipV="1">
              <a:off x="7239213" y="3209888"/>
              <a:ext cx="289629" cy="7456"/>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3" name="Conector recto de flecha 212">
              <a:extLst>
                <a:ext uri="{FF2B5EF4-FFF2-40B4-BE49-F238E27FC236}">
                  <a16:creationId xmlns:a16="http://schemas.microsoft.com/office/drawing/2014/main" id="{00000000-0008-0000-0800-0000D5000000}"/>
                </a:ext>
              </a:extLst>
            </xdr:cNvPr>
            <xdr:cNvCxnSpPr>
              <a:stCxn id="252" idx="0"/>
              <a:endCxn id="253" idx="2"/>
            </xdr:cNvCxnSpPr>
          </xdr:nvCxnSpPr>
          <xdr:spPr>
            <a:xfrm flipV="1">
              <a:off x="6681213" y="3604415"/>
              <a:ext cx="0" cy="725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4" name="Conector: angular 213">
              <a:extLst>
                <a:ext uri="{FF2B5EF4-FFF2-40B4-BE49-F238E27FC236}">
                  <a16:creationId xmlns:a16="http://schemas.microsoft.com/office/drawing/2014/main" id="{00000000-0008-0000-0800-0000D6000000}"/>
                </a:ext>
              </a:extLst>
            </xdr:cNvPr>
            <xdr:cNvCxnSpPr>
              <a:stCxn id="229" idx="3"/>
              <a:endCxn id="252" idx="1"/>
            </xdr:cNvCxnSpPr>
          </xdr:nvCxnSpPr>
          <xdr:spPr>
            <a:xfrm flipV="1">
              <a:off x="5693680" y="4716887"/>
              <a:ext cx="429533" cy="7228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5" name="Conector: angular 214">
              <a:extLst>
                <a:ext uri="{FF2B5EF4-FFF2-40B4-BE49-F238E27FC236}">
                  <a16:creationId xmlns:a16="http://schemas.microsoft.com/office/drawing/2014/main" id="{00000000-0008-0000-0800-0000D7000000}"/>
                </a:ext>
              </a:extLst>
            </xdr:cNvPr>
            <xdr:cNvCxnSpPr>
              <a:stCxn id="255" idx="3"/>
              <a:endCxn id="252" idx="1"/>
            </xdr:cNvCxnSpPr>
          </xdr:nvCxnSpPr>
          <xdr:spPr>
            <a:xfrm>
              <a:off x="5693679" y="4080160"/>
              <a:ext cx="429534" cy="63672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6" name="Conector: angular 215">
              <a:extLst>
                <a:ext uri="{FF2B5EF4-FFF2-40B4-BE49-F238E27FC236}">
                  <a16:creationId xmlns:a16="http://schemas.microsoft.com/office/drawing/2014/main" id="{00000000-0008-0000-0800-0000D8000000}"/>
                </a:ext>
              </a:extLst>
            </xdr:cNvPr>
            <xdr:cNvCxnSpPr>
              <a:stCxn id="252" idx="3"/>
              <a:endCxn id="249" idx="1"/>
            </xdr:cNvCxnSpPr>
          </xdr:nvCxnSpPr>
          <xdr:spPr>
            <a:xfrm>
              <a:off x="7239213" y="4716887"/>
              <a:ext cx="289628" cy="737594"/>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7" name="Conector recto de flecha 216">
              <a:extLst>
                <a:ext uri="{FF2B5EF4-FFF2-40B4-BE49-F238E27FC236}">
                  <a16:creationId xmlns:a16="http://schemas.microsoft.com/office/drawing/2014/main" id="{00000000-0008-0000-0800-0000D9000000}"/>
                </a:ext>
              </a:extLst>
            </xdr:cNvPr>
            <xdr:cNvCxnSpPr>
              <a:stCxn id="278" idx="0"/>
              <a:endCxn id="279" idx="2"/>
            </xdr:cNvCxnSpPr>
          </xdr:nvCxnSpPr>
          <xdr:spPr>
            <a:xfrm flipV="1">
              <a:off x="12910826" y="4161946"/>
              <a:ext cx="0" cy="1022535"/>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8" name="Conector recto de flecha 217">
              <a:extLst>
                <a:ext uri="{FF2B5EF4-FFF2-40B4-BE49-F238E27FC236}">
                  <a16:creationId xmlns:a16="http://schemas.microsoft.com/office/drawing/2014/main" id="{00000000-0008-0000-0800-0000DA000000}"/>
                </a:ext>
              </a:extLst>
            </xdr:cNvPr>
            <xdr:cNvCxnSpPr>
              <a:stCxn id="279" idx="0"/>
              <a:endCxn id="280" idx="2"/>
            </xdr:cNvCxnSpPr>
          </xdr:nvCxnSpPr>
          <xdr:spPr>
            <a:xfrm flipV="1">
              <a:off x="12910826" y="2599410"/>
              <a:ext cx="0" cy="1022536"/>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97" name="Rectángulo 196">
            <a:extLst>
              <a:ext uri="{FF2B5EF4-FFF2-40B4-BE49-F238E27FC236}">
                <a16:creationId xmlns:a16="http://schemas.microsoft.com/office/drawing/2014/main" id="{00000000-0008-0000-0800-0000C5000000}"/>
              </a:ext>
            </a:extLst>
          </xdr:cNvPr>
          <xdr:cNvSpPr/>
        </xdr:nvSpPr>
        <xdr:spPr>
          <a:xfrm>
            <a:off x="1922318" y="5266824"/>
            <a:ext cx="935143" cy="282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2"/>
                </a:solidFill>
                <a:latin typeface="Arial" panose="020B0604020202020204" pitchFamily="34" charset="0"/>
                <a:cs typeface="Arial" panose="020B0604020202020204" pitchFamily="34" charset="0"/>
              </a:rPr>
              <a:t>Zonas Operativas</a:t>
            </a:r>
            <a:endParaRPr lang="es-CO" sz="1100" b="1">
              <a:solidFill>
                <a:schemeClr val="tx2"/>
              </a:solidFill>
              <a:latin typeface="Arial" panose="020B0604020202020204" pitchFamily="34" charset="0"/>
              <a:cs typeface="Arial" panose="020B0604020202020204" pitchFamily="34" charset="0"/>
            </a:endParaRPr>
          </a:p>
        </xdr:txBody>
      </xdr:sp>
      <xdr:cxnSp macro="">
        <xdr:nvCxnSpPr>
          <xdr:cNvPr id="206" name="Conector recto de flecha 205">
            <a:extLst>
              <a:ext uri="{FF2B5EF4-FFF2-40B4-BE49-F238E27FC236}">
                <a16:creationId xmlns:a16="http://schemas.microsoft.com/office/drawing/2014/main" id="{00000000-0008-0000-0800-0000CE000000}"/>
              </a:ext>
            </a:extLst>
          </xdr:cNvPr>
          <xdr:cNvCxnSpPr>
            <a:stCxn id="197" idx="3"/>
            <a:endCxn id="244" idx="1"/>
          </xdr:cNvCxnSpPr>
        </xdr:nvCxnSpPr>
        <xdr:spPr>
          <a:xfrm>
            <a:off x="2857461" y="5407970"/>
            <a:ext cx="263935" cy="22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98</xdr:row>
      <xdr:rowOff>0</xdr:rowOff>
    </xdr:from>
    <xdr:to>
      <xdr:col>13</xdr:col>
      <xdr:colOff>18348</xdr:colOff>
      <xdr:row>121</xdr:row>
      <xdr:rowOff>155477</xdr:rowOff>
    </xdr:to>
    <xdr:grpSp>
      <xdr:nvGrpSpPr>
        <xdr:cNvPr id="522" name="Grupo 521">
          <a:extLst>
            <a:ext uri="{FF2B5EF4-FFF2-40B4-BE49-F238E27FC236}">
              <a16:creationId xmlns:a16="http://schemas.microsoft.com/office/drawing/2014/main" id="{00000000-0008-0000-0800-00000A020000}"/>
            </a:ext>
          </a:extLst>
        </xdr:cNvPr>
        <xdr:cNvGrpSpPr/>
      </xdr:nvGrpSpPr>
      <xdr:grpSpPr>
        <a:xfrm>
          <a:off x="1059656" y="21121688"/>
          <a:ext cx="12210348" cy="5084664"/>
          <a:chOff x="1491838" y="1981305"/>
          <a:chExt cx="12253644" cy="4540224"/>
        </a:xfrm>
      </xdr:grpSpPr>
      <xdr:grpSp>
        <xdr:nvGrpSpPr>
          <xdr:cNvPr id="523" name="Grupo 522">
            <a:extLst>
              <a:ext uri="{FF2B5EF4-FFF2-40B4-BE49-F238E27FC236}">
                <a16:creationId xmlns:a16="http://schemas.microsoft.com/office/drawing/2014/main" id="{00000000-0008-0000-0800-00000B020000}"/>
              </a:ext>
            </a:extLst>
          </xdr:cNvPr>
          <xdr:cNvGrpSpPr/>
        </xdr:nvGrpSpPr>
        <xdr:grpSpPr>
          <a:xfrm>
            <a:off x="1491838" y="1981305"/>
            <a:ext cx="12253644" cy="4540224"/>
            <a:chOff x="1496786" y="1982542"/>
            <a:chExt cx="12278384" cy="4576098"/>
          </a:xfrm>
        </xdr:grpSpPr>
        <xdr:grpSp>
          <xdr:nvGrpSpPr>
            <xdr:cNvPr id="526" name="Grupo 525">
              <a:extLst>
                <a:ext uri="{FF2B5EF4-FFF2-40B4-BE49-F238E27FC236}">
                  <a16:creationId xmlns:a16="http://schemas.microsoft.com/office/drawing/2014/main" id="{00000000-0008-0000-0800-00000E020000}"/>
                </a:ext>
              </a:extLst>
            </xdr:cNvPr>
            <xdr:cNvGrpSpPr/>
          </xdr:nvGrpSpPr>
          <xdr:grpSpPr>
            <a:xfrm>
              <a:off x="1496786" y="1982542"/>
              <a:ext cx="12278384" cy="4576098"/>
              <a:chOff x="1496786" y="3207185"/>
              <a:chExt cx="12278384" cy="4576098"/>
            </a:xfrm>
          </xdr:grpSpPr>
          <xdr:grpSp>
            <xdr:nvGrpSpPr>
              <xdr:cNvPr id="535" name="Grupo 534">
                <a:extLst>
                  <a:ext uri="{FF2B5EF4-FFF2-40B4-BE49-F238E27FC236}">
                    <a16:creationId xmlns:a16="http://schemas.microsoft.com/office/drawing/2014/main" id="{00000000-0008-0000-0800-000017020000}"/>
                  </a:ext>
                </a:extLst>
              </xdr:cNvPr>
              <xdr:cNvGrpSpPr/>
            </xdr:nvGrpSpPr>
            <xdr:grpSpPr>
              <a:xfrm>
                <a:off x="1496786" y="3207185"/>
                <a:ext cx="12278384" cy="4576098"/>
                <a:chOff x="1496786" y="3207185"/>
                <a:chExt cx="12278384" cy="4576098"/>
              </a:xfrm>
            </xdr:grpSpPr>
            <xdr:cxnSp macro="">
              <xdr:nvCxnSpPr>
                <xdr:cNvPr id="538" name="Conector recto de flecha 537">
                  <a:extLst>
                    <a:ext uri="{FF2B5EF4-FFF2-40B4-BE49-F238E27FC236}">
                      <a16:creationId xmlns:a16="http://schemas.microsoft.com/office/drawing/2014/main" id="{00000000-0008-0000-0800-00001A020000}"/>
                    </a:ext>
                  </a:extLst>
                </xdr:cNvPr>
                <xdr:cNvCxnSpPr>
                  <a:cxnSpLocks/>
                  <a:stCxn id="560" idx="3"/>
                  <a:endCxn id="545" idx="1"/>
                </xdr:cNvCxnSpPr>
              </xdr:nvCxnSpPr>
              <xdr:spPr>
                <a:xfrm>
                  <a:off x="4389634" y="6663213"/>
                  <a:ext cx="332046" cy="1177"/>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nvGrpSpPr>
                <xdr:cNvPr id="539" name="Grupo 538">
                  <a:extLst>
                    <a:ext uri="{FF2B5EF4-FFF2-40B4-BE49-F238E27FC236}">
                      <a16:creationId xmlns:a16="http://schemas.microsoft.com/office/drawing/2014/main" id="{00000000-0008-0000-0800-00001B020000}"/>
                    </a:ext>
                  </a:extLst>
                </xdr:cNvPr>
                <xdr:cNvGrpSpPr/>
              </xdr:nvGrpSpPr>
              <xdr:grpSpPr>
                <a:xfrm>
                  <a:off x="1496786" y="3207185"/>
                  <a:ext cx="12278384" cy="4576098"/>
                  <a:chOff x="1496786" y="3207185"/>
                  <a:chExt cx="12278384" cy="4576098"/>
                </a:xfrm>
              </xdr:grpSpPr>
              <xdr:sp macro="" textlink="">
                <xdr:nvSpPr>
                  <xdr:cNvPr id="540" name="Rectángulo 539">
                    <a:extLst>
                      <a:ext uri="{FF2B5EF4-FFF2-40B4-BE49-F238E27FC236}">
                        <a16:creationId xmlns:a16="http://schemas.microsoft.com/office/drawing/2014/main" id="{00000000-0008-0000-0800-00001C020000}"/>
                      </a:ext>
                    </a:extLst>
                  </xdr:cNvPr>
                  <xdr:cNvSpPr/>
                </xdr:nvSpPr>
                <xdr:spPr>
                  <a:xfrm>
                    <a:off x="4626431" y="4517578"/>
                    <a:ext cx="639535" cy="3588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tx1">
                            <a:lumMod val="60000"/>
                            <a:lumOff val="40000"/>
                          </a:schemeClr>
                        </a:solidFill>
                        <a:latin typeface="Arial" panose="020B0604020202020204" pitchFamily="34" charset="0"/>
                        <a:cs typeface="Arial" panose="020B0604020202020204" pitchFamily="34" charset="0"/>
                      </a:rPr>
                      <a:t>24 Horas</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nvGrpSpPr>
                  <xdr:cNvPr id="541" name="Grupo 540">
                    <a:extLst>
                      <a:ext uri="{FF2B5EF4-FFF2-40B4-BE49-F238E27FC236}">
                        <a16:creationId xmlns:a16="http://schemas.microsoft.com/office/drawing/2014/main" id="{00000000-0008-0000-0800-00001D020000}"/>
                      </a:ext>
                    </a:extLst>
                  </xdr:cNvPr>
                  <xdr:cNvGrpSpPr/>
                </xdr:nvGrpSpPr>
                <xdr:grpSpPr>
                  <a:xfrm>
                    <a:off x="1496786" y="3207185"/>
                    <a:ext cx="12278384" cy="4576098"/>
                    <a:chOff x="1496786" y="3207185"/>
                    <a:chExt cx="12278384" cy="4576098"/>
                  </a:xfrm>
                </xdr:grpSpPr>
                <xdr:grpSp>
                  <xdr:nvGrpSpPr>
                    <xdr:cNvPr id="542" name="Grupo 541">
                      <a:extLst>
                        <a:ext uri="{FF2B5EF4-FFF2-40B4-BE49-F238E27FC236}">
                          <a16:creationId xmlns:a16="http://schemas.microsoft.com/office/drawing/2014/main" id="{00000000-0008-0000-0800-00001E020000}"/>
                        </a:ext>
                      </a:extLst>
                    </xdr:cNvPr>
                    <xdr:cNvGrpSpPr/>
                  </xdr:nvGrpSpPr>
                  <xdr:grpSpPr>
                    <a:xfrm>
                      <a:off x="1496786" y="3207185"/>
                      <a:ext cx="12278384" cy="4576098"/>
                      <a:chOff x="1415142" y="3533755"/>
                      <a:chExt cx="12278384" cy="4576098"/>
                    </a:xfrm>
                  </xdr:grpSpPr>
                  <xdr:grpSp>
                    <xdr:nvGrpSpPr>
                      <xdr:cNvPr id="544" name="Grupo 543">
                        <a:extLst>
                          <a:ext uri="{FF2B5EF4-FFF2-40B4-BE49-F238E27FC236}">
                            <a16:creationId xmlns:a16="http://schemas.microsoft.com/office/drawing/2014/main" id="{00000000-0008-0000-0800-000020020000}"/>
                          </a:ext>
                        </a:extLst>
                      </xdr:cNvPr>
                      <xdr:cNvGrpSpPr/>
                    </xdr:nvGrpSpPr>
                    <xdr:grpSpPr>
                      <a:xfrm>
                        <a:off x="1415142" y="3533755"/>
                        <a:ext cx="12278384" cy="4576098"/>
                        <a:chOff x="1415142" y="3533755"/>
                        <a:chExt cx="12278384" cy="4576098"/>
                      </a:xfrm>
                    </xdr:grpSpPr>
                    <xdr:grpSp>
                      <xdr:nvGrpSpPr>
                        <xdr:cNvPr id="546" name="Grupo 545">
                          <a:extLst>
                            <a:ext uri="{FF2B5EF4-FFF2-40B4-BE49-F238E27FC236}">
                              <a16:creationId xmlns:a16="http://schemas.microsoft.com/office/drawing/2014/main" id="{00000000-0008-0000-0800-000022020000}"/>
                            </a:ext>
                          </a:extLst>
                        </xdr:cNvPr>
                        <xdr:cNvGrpSpPr/>
                      </xdr:nvGrpSpPr>
                      <xdr:grpSpPr>
                        <a:xfrm>
                          <a:off x="4114106" y="3533755"/>
                          <a:ext cx="9579420" cy="4566965"/>
                          <a:chOff x="821178" y="3547362"/>
                          <a:chExt cx="9579419" cy="4566965"/>
                        </a:xfrm>
                      </xdr:grpSpPr>
                      <xdr:sp macro="" textlink="">
                        <xdr:nvSpPr>
                          <xdr:cNvPr id="561" name="Rectángulo 560">
                            <a:extLst>
                              <a:ext uri="{FF2B5EF4-FFF2-40B4-BE49-F238E27FC236}">
                                <a16:creationId xmlns:a16="http://schemas.microsoft.com/office/drawing/2014/main" id="{00000000-0008-0000-0800-000031020000}"/>
                              </a:ext>
                            </a:extLst>
                          </xdr:cNvPr>
                          <xdr:cNvSpPr/>
                        </xdr:nvSpPr>
                        <xdr:spPr>
                          <a:xfrm>
                            <a:off x="5207221" y="6749301"/>
                            <a:ext cx="1224637"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Reporte de Falla en OT</a:t>
                            </a:r>
                          </a:p>
                        </xdr:txBody>
                      </xdr:sp>
                      <xdr:grpSp>
                        <xdr:nvGrpSpPr>
                          <xdr:cNvPr id="562" name="Grupo 561">
                            <a:extLst>
                              <a:ext uri="{FF2B5EF4-FFF2-40B4-BE49-F238E27FC236}">
                                <a16:creationId xmlns:a16="http://schemas.microsoft.com/office/drawing/2014/main" id="{00000000-0008-0000-0800-000032020000}"/>
                              </a:ext>
                            </a:extLst>
                          </xdr:cNvPr>
                          <xdr:cNvGrpSpPr/>
                        </xdr:nvGrpSpPr>
                        <xdr:grpSpPr>
                          <a:xfrm>
                            <a:off x="821178" y="3547362"/>
                            <a:ext cx="9579419" cy="4566965"/>
                            <a:chOff x="821178" y="3547362"/>
                            <a:chExt cx="9579419" cy="4566965"/>
                          </a:xfrm>
                        </xdr:grpSpPr>
                        <xdr:grpSp>
                          <xdr:nvGrpSpPr>
                            <xdr:cNvPr id="564" name="Grupo 563">
                              <a:extLst>
                                <a:ext uri="{FF2B5EF4-FFF2-40B4-BE49-F238E27FC236}">
                                  <a16:creationId xmlns:a16="http://schemas.microsoft.com/office/drawing/2014/main" id="{00000000-0008-0000-0800-000034020000}"/>
                                </a:ext>
                              </a:extLst>
                            </xdr:cNvPr>
                            <xdr:cNvGrpSpPr/>
                          </xdr:nvGrpSpPr>
                          <xdr:grpSpPr>
                            <a:xfrm>
                              <a:off x="821178" y="3547362"/>
                              <a:ext cx="9579419" cy="4566965"/>
                              <a:chOff x="821178" y="3547362"/>
                              <a:chExt cx="9579419" cy="4566965"/>
                            </a:xfrm>
                          </xdr:grpSpPr>
                          <xdr:grpSp>
                            <xdr:nvGrpSpPr>
                              <xdr:cNvPr id="567" name="Grupo 566">
                                <a:extLst>
                                  <a:ext uri="{FF2B5EF4-FFF2-40B4-BE49-F238E27FC236}">
                                    <a16:creationId xmlns:a16="http://schemas.microsoft.com/office/drawing/2014/main" id="{00000000-0008-0000-0800-000037020000}"/>
                                  </a:ext>
                                </a:extLst>
                              </xdr:cNvPr>
                              <xdr:cNvGrpSpPr/>
                            </xdr:nvGrpSpPr>
                            <xdr:grpSpPr>
                              <a:xfrm>
                                <a:off x="821178" y="3547362"/>
                                <a:ext cx="9579419" cy="4566965"/>
                                <a:chOff x="791292" y="3193580"/>
                                <a:chExt cx="9570952" cy="4566965"/>
                              </a:xfrm>
                            </xdr:grpSpPr>
                            <xdr:grpSp>
                              <xdr:nvGrpSpPr>
                                <xdr:cNvPr id="570" name="Grupo 569">
                                  <a:extLst>
                                    <a:ext uri="{FF2B5EF4-FFF2-40B4-BE49-F238E27FC236}">
                                      <a16:creationId xmlns:a16="http://schemas.microsoft.com/office/drawing/2014/main" id="{00000000-0008-0000-0800-00003A020000}"/>
                                    </a:ext>
                                  </a:extLst>
                                </xdr:cNvPr>
                                <xdr:cNvGrpSpPr/>
                              </xdr:nvGrpSpPr>
                              <xdr:grpSpPr>
                                <a:xfrm>
                                  <a:off x="791292" y="3193580"/>
                                  <a:ext cx="9570952" cy="4566965"/>
                                  <a:chOff x="791292" y="3234401"/>
                                  <a:chExt cx="9570952" cy="4566965"/>
                                </a:xfrm>
                              </xdr:grpSpPr>
                              <xdr:grpSp>
                                <xdr:nvGrpSpPr>
                                  <xdr:cNvPr id="572" name="Grupo 571">
                                    <a:extLst>
                                      <a:ext uri="{FF2B5EF4-FFF2-40B4-BE49-F238E27FC236}">
                                        <a16:creationId xmlns:a16="http://schemas.microsoft.com/office/drawing/2014/main" id="{00000000-0008-0000-0800-00003C020000}"/>
                                      </a:ext>
                                    </a:extLst>
                                  </xdr:cNvPr>
                                  <xdr:cNvGrpSpPr/>
                                </xdr:nvGrpSpPr>
                                <xdr:grpSpPr>
                                  <a:xfrm>
                                    <a:off x="791292" y="3234401"/>
                                    <a:ext cx="9570952" cy="4566965"/>
                                    <a:chOff x="-569422" y="2050579"/>
                                    <a:chExt cx="9570952" cy="4566965"/>
                                  </a:xfrm>
                                </xdr:grpSpPr>
                                <xdr:grpSp>
                                  <xdr:nvGrpSpPr>
                                    <xdr:cNvPr id="574" name="Grupo 573">
                                      <a:extLst>
                                        <a:ext uri="{FF2B5EF4-FFF2-40B4-BE49-F238E27FC236}">
                                          <a16:creationId xmlns:a16="http://schemas.microsoft.com/office/drawing/2014/main" id="{00000000-0008-0000-0800-00003E020000}"/>
                                        </a:ext>
                                      </a:extLst>
                                    </xdr:cNvPr>
                                    <xdr:cNvGrpSpPr/>
                                  </xdr:nvGrpSpPr>
                                  <xdr:grpSpPr>
                                    <a:xfrm>
                                      <a:off x="-569422" y="2050579"/>
                                      <a:ext cx="9570952" cy="4566965"/>
                                      <a:chOff x="-569422" y="2050579"/>
                                      <a:chExt cx="9570952" cy="4566965"/>
                                    </a:xfrm>
                                  </xdr:grpSpPr>
                                  <xdr:grpSp>
                                    <xdr:nvGrpSpPr>
                                      <xdr:cNvPr id="577" name="Grupo 576">
                                        <a:extLst>
                                          <a:ext uri="{FF2B5EF4-FFF2-40B4-BE49-F238E27FC236}">
                                            <a16:creationId xmlns:a16="http://schemas.microsoft.com/office/drawing/2014/main" id="{00000000-0008-0000-0800-000041020000}"/>
                                          </a:ext>
                                        </a:extLst>
                                      </xdr:cNvPr>
                                      <xdr:cNvGrpSpPr/>
                                    </xdr:nvGrpSpPr>
                                    <xdr:grpSpPr>
                                      <a:xfrm>
                                        <a:off x="-569422" y="2050579"/>
                                        <a:ext cx="9570952" cy="4566965"/>
                                        <a:chOff x="-569422" y="2050579"/>
                                        <a:chExt cx="9570952" cy="4566965"/>
                                      </a:xfrm>
                                    </xdr:grpSpPr>
                                    <xdr:grpSp>
                                      <xdr:nvGrpSpPr>
                                        <xdr:cNvPr id="579" name="Grupo 578">
                                          <a:extLst>
                                            <a:ext uri="{FF2B5EF4-FFF2-40B4-BE49-F238E27FC236}">
                                              <a16:creationId xmlns:a16="http://schemas.microsoft.com/office/drawing/2014/main" id="{00000000-0008-0000-0800-000043020000}"/>
                                            </a:ext>
                                          </a:extLst>
                                        </xdr:cNvPr>
                                        <xdr:cNvGrpSpPr/>
                                      </xdr:nvGrpSpPr>
                                      <xdr:grpSpPr>
                                        <a:xfrm>
                                          <a:off x="-569422" y="5933544"/>
                                          <a:ext cx="9570952" cy="684000"/>
                                          <a:chOff x="192580" y="3225735"/>
                                          <a:chExt cx="9570952" cy="683999"/>
                                        </a:xfrm>
                                        <a:solidFill>
                                          <a:schemeClr val="accent5"/>
                                        </a:solidFill>
                                      </xdr:grpSpPr>
                                      <xdr:sp macro="" textlink="">
                                        <xdr:nvSpPr>
                                          <xdr:cNvPr id="597" name="Rectángulo 596">
                                            <a:extLst>
                                              <a:ext uri="{FF2B5EF4-FFF2-40B4-BE49-F238E27FC236}">
                                                <a16:creationId xmlns:a16="http://schemas.microsoft.com/office/drawing/2014/main" id="{00000000-0008-0000-0800-000055020000}"/>
                                              </a:ext>
                                            </a:extLst>
                                          </xdr:cNvPr>
                                          <xdr:cNvSpPr/>
                                        </xdr:nvSpPr>
                                        <xdr:spPr>
                                          <a:xfrm>
                                            <a:off x="3491459" y="3441735"/>
                                            <a:ext cx="2447109" cy="467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III: </a:t>
                                            </a:r>
                                          </a:p>
                                          <a:p>
                                            <a:pPr algn="ctr"/>
                                            <a:r>
                                              <a:rPr lang="es-CO" sz="1200" b="1">
                                                <a:latin typeface="Arial" panose="020B0604020202020204" pitchFamily="34" charset="0"/>
                                                <a:cs typeface="Arial" panose="020B0604020202020204" pitchFamily="34" charset="0"/>
                                              </a:rPr>
                                              <a:t>ANÁLIZAR</a:t>
                                            </a:r>
                                            <a:r>
                                              <a:rPr lang="es-CO" sz="1200" b="1" baseline="0">
                                                <a:latin typeface="Arial" panose="020B0604020202020204" pitchFamily="34" charset="0"/>
                                                <a:cs typeface="Arial" panose="020B0604020202020204" pitchFamily="34" charset="0"/>
                                              </a:rPr>
                                              <a:t> </a:t>
                                            </a:r>
                                            <a:r>
                                              <a:rPr lang="es-CO" sz="1200" b="1">
                                                <a:latin typeface="Arial" panose="020B0604020202020204" pitchFamily="34" charset="0"/>
                                                <a:cs typeface="Arial" panose="020B0604020202020204" pitchFamily="34" charset="0"/>
                                              </a:rPr>
                                              <a:t>CAUSAS</a:t>
                                            </a:r>
                                          </a:p>
                                        </xdr:txBody>
                                      </xdr:sp>
                                      <xdr:sp macro="" textlink="">
                                        <xdr:nvSpPr>
                                          <xdr:cNvPr id="598" name="Rectángulo 597">
                                            <a:extLst>
                                              <a:ext uri="{FF2B5EF4-FFF2-40B4-BE49-F238E27FC236}">
                                                <a16:creationId xmlns:a16="http://schemas.microsoft.com/office/drawing/2014/main" id="{00000000-0008-0000-0800-000056020000}"/>
                                              </a:ext>
                                            </a:extLst>
                                          </xdr:cNvPr>
                                          <xdr:cNvSpPr/>
                                        </xdr:nvSpPr>
                                        <xdr:spPr>
                                          <a:xfrm>
                                            <a:off x="6033733" y="3333735"/>
                                            <a:ext cx="1957696" cy="575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IV: </a:t>
                                            </a:r>
                                          </a:p>
                                          <a:p>
                                            <a:pPr algn="ctr"/>
                                            <a:r>
                                              <a:rPr lang="es-CO" sz="1200" b="1">
                                                <a:latin typeface="Arial" panose="020B0604020202020204" pitchFamily="34" charset="0"/>
                                                <a:cs typeface="Arial" panose="020B0604020202020204" pitchFamily="34" charset="0"/>
                                              </a:rPr>
                                              <a:t>VALIDAR CAUSAS RAÍZ</a:t>
                                            </a:r>
                                          </a:p>
                                        </xdr:txBody>
                                      </xdr:sp>
                                      <xdr:sp macro="" textlink="">
                                        <xdr:nvSpPr>
                                          <xdr:cNvPr id="599" name="Rectángulo 598">
                                            <a:extLst>
                                              <a:ext uri="{FF2B5EF4-FFF2-40B4-BE49-F238E27FC236}">
                                                <a16:creationId xmlns:a16="http://schemas.microsoft.com/office/drawing/2014/main" id="{00000000-0008-0000-0800-000057020000}"/>
                                              </a:ext>
                                            </a:extLst>
                                          </xdr:cNvPr>
                                          <xdr:cNvSpPr/>
                                        </xdr:nvSpPr>
                                        <xdr:spPr>
                                          <a:xfrm>
                                            <a:off x="192580" y="3549735"/>
                                            <a:ext cx="3190108" cy="359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a:t>
                                            </a:r>
                                            <a:r>
                                              <a:rPr lang="es-CO" sz="1200" b="1" baseline="0">
                                                <a:latin typeface="Arial" panose="020B0604020202020204" pitchFamily="34" charset="0"/>
                                                <a:cs typeface="Arial" panose="020B0604020202020204" pitchFamily="34" charset="0"/>
                                              </a:rPr>
                                              <a:t> I  y</a:t>
                                            </a:r>
                                            <a:r>
                                              <a:rPr lang="es-CO" sz="1200" b="1">
                                                <a:latin typeface="Arial" panose="020B0604020202020204" pitchFamily="34" charset="0"/>
                                                <a:cs typeface="Arial" panose="020B0604020202020204" pitchFamily="34" charset="0"/>
                                              </a:rPr>
                                              <a:t> II: </a:t>
                                            </a:r>
                                          </a:p>
                                          <a:p>
                                            <a:pPr algn="ctr"/>
                                            <a:r>
                                              <a:rPr lang="es-CO" sz="1200" b="1">
                                                <a:latin typeface="Arial" panose="020B0604020202020204" pitchFamily="34" charset="0"/>
                                                <a:cs typeface="Arial" panose="020B0604020202020204" pitchFamily="34" charset="0"/>
                                              </a:rPr>
                                              <a:t>IDENTIFICAR Y ESTABLECER HECHOS</a:t>
                                            </a:r>
                                          </a:p>
                                        </xdr:txBody>
                                      </xdr:sp>
                                      <xdr:sp macro="" textlink="">
                                        <xdr:nvSpPr>
                                          <xdr:cNvPr id="600" name="Rectángulo 599">
                                            <a:extLst>
                                              <a:ext uri="{FF2B5EF4-FFF2-40B4-BE49-F238E27FC236}">
                                                <a16:creationId xmlns:a16="http://schemas.microsoft.com/office/drawing/2014/main" id="{00000000-0008-0000-0800-000058020000}"/>
                                              </a:ext>
                                            </a:extLst>
                                          </xdr:cNvPr>
                                          <xdr:cNvSpPr/>
                                        </xdr:nvSpPr>
                                        <xdr:spPr>
                                          <a:xfrm>
                                            <a:off x="8071532" y="3225735"/>
                                            <a:ext cx="1692000" cy="683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V: PRESENTACIÓN DE RESULTADOS</a:t>
                                            </a:r>
                                          </a:p>
                                        </xdr:txBody>
                                      </xdr:sp>
                                    </xdr:grpSp>
                                    <xdr:grpSp>
                                      <xdr:nvGrpSpPr>
                                        <xdr:cNvPr id="580" name="Grupo 579">
                                          <a:extLst>
                                            <a:ext uri="{FF2B5EF4-FFF2-40B4-BE49-F238E27FC236}">
                                              <a16:creationId xmlns:a16="http://schemas.microsoft.com/office/drawing/2014/main" id="{00000000-0008-0000-0800-000044020000}"/>
                                            </a:ext>
                                          </a:extLst>
                                        </xdr:cNvPr>
                                        <xdr:cNvGrpSpPr/>
                                      </xdr:nvGrpSpPr>
                                      <xdr:grpSpPr>
                                        <a:xfrm>
                                          <a:off x="-43957" y="2050579"/>
                                          <a:ext cx="8955907" cy="3741939"/>
                                          <a:chOff x="718045" y="3098329"/>
                                          <a:chExt cx="8955907" cy="3741939"/>
                                        </a:xfrm>
                                      </xdr:grpSpPr>
                                      <xdr:grpSp>
                                        <xdr:nvGrpSpPr>
                                          <xdr:cNvPr id="581" name="Grupo 580">
                                            <a:extLst>
                                              <a:ext uri="{FF2B5EF4-FFF2-40B4-BE49-F238E27FC236}">
                                                <a16:creationId xmlns:a16="http://schemas.microsoft.com/office/drawing/2014/main" id="{00000000-0008-0000-0800-000045020000}"/>
                                              </a:ext>
                                            </a:extLst>
                                          </xdr:cNvPr>
                                          <xdr:cNvGrpSpPr/>
                                        </xdr:nvGrpSpPr>
                                        <xdr:grpSpPr>
                                          <a:xfrm>
                                            <a:off x="718045" y="3098329"/>
                                            <a:ext cx="8955907" cy="3741939"/>
                                            <a:chOff x="718045" y="3098329"/>
                                            <a:chExt cx="8955907" cy="3741939"/>
                                          </a:xfrm>
                                        </xdr:grpSpPr>
                                        <xdr:grpSp>
                                          <xdr:nvGrpSpPr>
                                            <xdr:cNvPr id="584" name="Grupo 583">
                                              <a:extLst>
                                                <a:ext uri="{FF2B5EF4-FFF2-40B4-BE49-F238E27FC236}">
                                                  <a16:creationId xmlns:a16="http://schemas.microsoft.com/office/drawing/2014/main" id="{00000000-0008-0000-0800-000048020000}"/>
                                                </a:ext>
                                              </a:extLst>
                                            </xdr:cNvPr>
                                            <xdr:cNvGrpSpPr/>
                                          </xdr:nvGrpSpPr>
                                          <xdr:grpSpPr>
                                            <a:xfrm>
                                              <a:off x="8125952" y="3175197"/>
                                              <a:ext cx="1548000" cy="3665071"/>
                                              <a:chOff x="5309272" y="3284051"/>
                                              <a:chExt cx="1548000" cy="3665072"/>
                                            </a:xfrm>
                                          </xdr:grpSpPr>
                                          <xdr:sp macro="" textlink="">
                                            <xdr:nvSpPr>
                                              <xdr:cNvPr id="594" name="Rectángulo 593">
                                                <a:extLst>
                                                  <a:ext uri="{FF2B5EF4-FFF2-40B4-BE49-F238E27FC236}">
                                                    <a16:creationId xmlns:a16="http://schemas.microsoft.com/office/drawing/2014/main" id="{00000000-0008-0000-0800-000052020000}"/>
                                                  </a:ext>
                                                </a:extLst>
                                              </xdr:cNvPr>
                                              <xdr:cNvSpPr/>
                                            </xdr:nvSpPr>
                                            <xdr:spPr>
                                              <a:xfrm>
                                                <a:off x="5309272" y="6409123"/>
                                                <a:ext cx="1548000"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Determinación de Recomendaciones</a:t>
                                                </a:r>
                                              </a:p>
                                            </xdr:txBody>
                                          </xdr:sp>
                                          <xdr:sp macro="" textlink="">
                                            <xdr:nvSpPr>
                                              <xdr:cNvPr id="595" name="Rectángulo 594">
                                                <a:extLst>
                                                  <a:ext uri="{FF2B5EF4-FFF2-40B4-BE49-F238E27FC236}">
                                                    <a16:creationId xmlns:a16="http://schemas.microsoft.com/office/drawing/2014/main" id="{00000000-0008-0000-0800-000053020000}"/>
                                                  </a:ext>
                                                </a:extLst>
                                              </xdr:cNvPr>
                                              <xdr:cNvSpPr/>
                                            </xdr:nvSpPr>
                                            <xdr:spPr>
                                              <a:xfrm>
                                                <a:off x="5309272" y="4846587"/>
                                                <a:ext cx="1548000"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Implementación y Seguimiento</a:t>
                                                </a:r>
                                              </a:p>
                                            </xdr:txBody>
                                          </xdr:sp>
                                          <xdr:sp macro="" textlink="">
                                            <xdr:nvSpPr>
                                              <xdr:cNvPr id="596" name="Rectángulo 595">
                                                <a:extLst>
                                                  <a:ext uri="{FF2B5EF4-FFF2-40B4-BE49-F238E27FC236}">
                                                    <a16:creationId xmlns:a16="http://schemas.microsoft.com/office/drawing/2014/main" id="{00000000-0008-0000-0800-000054020000}"/>
                                                  </a:ext>
                                                </a:extLst>
                                              </xdr:cNvPr>
                                              <xdr:cNvSpPr/>
                                            </xdr:nvSpPr>
                                            <xdr:spPr>
                                              <a:xfrm>
                                                <a:off x="5309272" y="3284051"/>
                                                <a:ext cx="1548000"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Divulgación de Lección</a:t>
                                                </a:r>
                                                <a:r>
                                                  <a:rPr lang="es-CO" sz="1200" b="1" baseline="0">
                                                    <a:solidFill>
                                                      <a:schemeClr val="tx1">
                                                        <a:lumMod val="60000"/>
                                                        <a:lumOff val="40000"/>
                                                      </a:schemeClr>
                                                    </a:solidFill>
                                                    <a:latin typeface="Arial" panose="020B0604020202020204" pitchFamily="34" charset="0"/>
                                                    <a:cs typeface="Arial" panose="020B0604020202020204" pitchFamily="34" charset="0"/>
                                                  </a:rPr>
                                                  <a:t> aprendida</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grpSp>
                                          <xdr:nvGrpSpPr>
                                            <xdr:cNvPr id="585" name="Grupo 584">
                                              <a:extLst>
                                                <a:ext uri="{FF2B5EF4-FFF2-40B4-BE49-F238E27FC236}">
                                                  <a16:creationId xmlns:a16="http://schemas.microsoft.com/office/drawing/2014/main" id="{00000000-0008-0000-0800-000049020000}"/>
                                                </a:ext>
                                              </a:extLst>
                                            </xdr:cNvPr>
                                            <xdr:cNvGrpSpPr/>
                                          </xdr:nvGrpSpPr>
                                          <xdr:grpSpPr>
                                            <a:xfrm>
                                              <a:off x="718045" y="3098329"/>
                                              <a:ext cx="7362462" cy="2843869"/>
                                              <a:chOff x="718045" y="4315322"/>
                                              <a:chExt cx="7362462" cy="2854017"/>
                                            </a:xfrm>
                                          </xdr:grpSpPr>
                                          <xdr:grpSp>
                                            <xdr:nvGrpSpPr>
                                              <xdr:cNvPr id="586" name="Grupo 585">
                                                <a:extLst>
                                                  <a:ext uri="{FF2B5EF4-FFF2-40B4-BE49-F238E27FC236}">
                                                    <a16:creationId xmlns:a16="http://schemas.microsoft.com/office/drawing/2014/main" id="{00000000-0008-0000-0800-00004A020000}"/>
                                                  </a:ext>
                                                </a:extLst>
                                              </xdr:cNvPr>
                                              <xdr:cNvGrpSpPr/>
                                            </xdr:nvGrpSpPr>
                                            <xdr:grpSpPr>
                                              <a:xfrm>
                                                <a:off x="718045" y="4315322"/>
                                                <a:ext cx="3856700" cy="1517474"/>
                                                <a:chOff x="718045" y="4111215"/>
                                                <a:chExt cx="3856700" cy="1517474"/>
                                              </a:xfrm>
                                            </xdr:grpSpPr>
                                            <xdr:sp macro="" textlink="">
                                              <xdr:nvSpPr>
                                                <xdr:cNvPr id="589" name="Rectángulo 588">
                                                  <a:extLst>
                                                    <a:ext uri="{FF2B5EF4-FFF2-40B4-BE49-F238E27FC236}">
                                                      <a16:creationId xmlns:a16="http://schemas.microsoft.com/office/drawing/2014/main" id="{00000000-0008-0000-0800-00004D020000}"/>
                                                    </a:ext>
                                                  </a:extLst>
                                                </xdr:cNvPr>
                                                <xdr:cNvSpPr/>
                                              </xdr:nvSpPr>
                                              <xdr:spPr>
                                                <a:xfrm>
                                                  <a:off x="718045" y="4111215"/>
                                                  <a:ext cx="971141" cy="1192179"/>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Reporte Preliminar </a:t>
                                                  </a:r>
                                                </a:p>
                                                <a:p>
                                                  <a:pPr algn="ctr"/>
                                                  <a:r>
                                                    <a:rPr lang="es-CO" sz="1200" b="1">
                                                      <a:solidFill>
                                                        <a:schemeClr val="tx1">
                                                          <a:lumMod val="60000"/>
                                                          <a:lumOff val="40000"/>
                                                        </a:schemeClr>
                                                      </a:solidFill>
                                                      <a:latin typeface="Arial" panose="020B0604020202020204" pitchFamily="34" charset="0"/>
                                                      <a:cs typeface="Arial" panose="020B0604020202020204" pitchFamily="34" charset="0"/>
                                                    </a:rPr>
                                                    <a:t>FT-MS-03  </a:t>
                                                  </a:r>
                                                  <a:endParaRPr lang="es-CO" sz="1200" b="1" baseline="0">
                                                    <a:solidFill>
                                                      <a:schemeClr val="tx1">
                                                        <a:lumMod val="60000"/>
                                                        <a:lumOff val="40000"/>
                                                      </a:schemeClr>
                                                    </a:solidFill>
                                                    <a:latin typeface="Arial" panose="020B0604020202020204" pitchFamily="34" charset="0"/>
                                                    <a:cs typeface="Arial" panose="020B0604020202020204" pitchFamily="34" charset="0"/>
                                                  </a:endParaRPr>
                                                </a:p>
                                                <a:p>
                                                  <a:pPr algn="ctr"/>
                                                  <a:r>
                                                    <a:rPr lang="es-CO" sz="1200" b="1" baseline="0">
                                                      <a:solidFill>
                                                        <a:schemeClr val="tx1">
                                                          <a:lumMod val="60000"/>
                                                          <a:lumOff val="40000"/>
                                                        </a:schemeClr>
                                                      </a:solidFill>
                                                      <a:latin typeface="Arial" panose="020B0604020202020204" pitchFamily="34" charset="0"/>
                                                      <a:cs typeface="Arial" panose="020B0604020202020204" pitchFamily="34" charset="0"/>
                                                    </a:rPr>
                                                    <a:t> Qué? Donde? Cuando?  </a:t>
                                                  </a:r>
                                                </a:p>
                                              </xdr:txBody>
                                            </xdr:sp>
                                            <xdr:sp macro="" textlink="">
                                              <xdr:nvSpPr>
                                                <xdr:cNvPr id="590" name="Rectángulo 589">
                                                  <a:extLst>
                                                    <a:ext uri="{FF2B5EF4-FFF2-40B4-BE49-F238E27FC236}">
                                                      <a16:creationId xmlns:a16="http://schemas.microsoft.com/office/drawing/2014/main" id="{00000000-0008-0000-0800-00004E020000}"/>
                                                    </a:ext>
                                                  </a:extLst>
                                                </xdr:cNvPr>
                                                <xdr:cNvSpPr/>
                                              </xdr:nvSpPr>
                                              <xdr:spPr>
                                                <a:xfrm>
                                                  <a:off x="1984327" y="4410904"/>
                                                  <a:ext cx="1301033" cy="6257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ES" sz="1400" b="0">
                                                      <a:solidFill>
                                                        <a:schemeClr val="tx1">
                                                          <a:lumMod val="60000"/>
                                                          <a:lumOff val="40000"/>
                                                        </a:schemeClr>
                                                      </a:solidFill>
                                                      <a:latin typeface="Arial" panose="020B0604020202020204" pitchFamily="34" charset="0"/>
                                                      <a:cs typeface="Arial" panose="020B0604020202020204" pitchFamily="34" charset="0"/>
                                                    </a:rPr>
                                                    <a:t>Clasificación</a:t>
                                                  </a:r>
                                                  <a:r>
                                                    <a:rPr lang="es-ES" sz="1400" b="0" baseline="0">
                                                      <a:solidFill>
                                                        <a:schemeClr val="tx1">
                                                          <a:lumMod val="60000"/>
                                                          <a:lumOff val="40000"/>
                                                        </a:schemeClr>
                                                      </a:solidFill>
                                                      <a:latin typeface="Arial" panose="020B0604020202020204" pitchFamily="34" charset="0"/>
                                                      <a:cs typeface="Arial" panose="020B0604020202020204" pitchFamily="34" charset="0"/>
                                                    </a:rPr>
                                                    <a:t> del Evento</a:t>
                                                  </a:r>
                                                </a:p>
                                              </xdr:txBody>
                                            </xdr:sp>
                                            <xdr:grpSp>
                                              <xdr:nvGrpSpPr>
                                                <xdr:cNvPr id="591" name="Grupo 590">
                                                  <a:extLst>
                                                    <a:ext uri="{FF2B5EF4-FFF2-40B4-BE49-F238E27FC236}">
                                                      <a16:creationId xmlns:a16="http://schemas.microsoft.com/office/drawing/2014/main" id="{00000000-0008-0000-0800-00004F020000}"/>
                                                    </a:ext>
                                                  </a:extLst>
                                                </xdr:cNvPr>
                                                <xdr:cNvGrpSpPr/>
                                              </xdr:nvGrpSpPr>
                                              <xdr:grpSpPr>
                                                <a:xfrm>
                                                  <a:off x="3522726" y="5057189"/>
                                                  <a:ext cx="1052019" cy="571500"/>
                                                  <a:chOff x="3914062" y="5057189"/>
                                                  <a:chExt cx="1252707" cy="571500"/>
                                                </a:xfrm>
                                              </xdr:grpSpPr>
                                              <xdr:sp macro="" textlink="">
                                                <xdr:nvSpPr>
                                                  <xdr:cNvPr id="592" name="Rectángulo 591">
                                                    <a:extLst>
                                                      <a:ext uri="{FF2B5EF4-FFF2-40B4-BE49-F238E27FC236}">
                                                        <a16:creationId xmlns:a16="http://schemas.microsoft.com/office/drawing/2014/main" id="{00000000-0008-0000-0800-000050020000}"/>
                                                      </a:ext>
                                                    </a:extLst>
                                                  </xdr:cNvPr>
                                                  <xdr:cNvSpPr/>
                                                </xdr:nvSpPr>
                                                <xdr:spPr>
                                                  <a:xfrm>
                                                    <a:off x="3914062" y="5057189"/>
                                                    <a:ext cx="943094" cy="571500"/>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bg1"/>
                                                        </a:solidFill>
                                                        <a:latin typeface="Arial" panose="020B0604020202020204" pitchFamily="34" charset="0"/>
                                                        <a:cs typeface="Arial" panose="020B0604020202020204" pitchFamily="34" charset="0"/>
                                                      </a:rPr>
                                                      <a:t>Equipo RCA</a:t>
                                                    </a:r>
                                                    <a:endParaRPr lang="es-CO" sz="1200" b="1">
                                                      <a:solidFill>
                                                        <a:schemeClr val="bg1"/>
                                                      </a:solidFill>
                                                      <a:latin typeface="Arial" panose="020B0604020202020204" pitchFamily="34" charset="0"/>
                                                      <a:cs typeface="Arial" panose="020B0604020202020204" pitchFamily="34" charset="0"/>
                                                    </a:endParaRPr>
                                                  </a:p>
                                                </xdr:txBody>
                                              </xdr:sp>
                                              <xdr:cxnSp macro="">
                                                <xdr:nvCxnSpPr>
                                                  <xdr:cNvPr id="593" name="Conector recto de flecha 592">
                                                    <a:extLst>
                                                      <a:ext uri="{FF2B5EF4-FFF2-40B4-BE49-F238E27FC236}">
                                                        <a16:creationId xmlns:a16="http://schemas.microsoft.com/office/drawing/2014/main" id="{00000000-0008-0000-0800-000051020000}"/>
                                                      </a:ext>
                                                    </a:extLst>
                                                  </xdr:cNvPr>
                                                  <xdr:cNvCxnSpPr>
                                                    <a:cxnSpLocks/>
                                                    <a:stCxn id="592" idx="3"/>
                                                    <a:endCxn id="587" idx="1"/>
                                                  </xdr:cNvCxnSpPr>
                                                </xdr:nvCxnSpPr>
                                                <xdr:spPr>
                                                  <a:xfrm flipV="1">
                                                    <a:off x="4857156" y="5340044"/>
                                                    <a:ext cx="309613" cy="2896"/>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587" name="Rectángulo 586">
                                                <a:extLst>
                                                  <a:ext uri="{FF2B5EF4-FFF2-40B4-BE49-F238E27FC236}">
                                                    <a16:creationId xmlns:a16="http://schemas.microsoft.com/office/drawing/2014/main" id="{00000000-0008-0000-0800-00004B020000}"/>
                                                  </a:ext>
                                                </a:extLst>
                                              </xdr:cNvPr>
                                              <xdr:cNvSpPr/>
                                            </xdr:nvSpPr>
                                            <xdr:spPr>
                                              <a:xfrm>
                                                <a:off x="4574746" y="5002223"/>
                                                <a:ext cx="1302069" cy="1083854"/>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2"/>
                                                    </a:solidFill>
                                                    <a:latin typeface="Arial" panose="020B0604020202020204" pitchFamily="34" charset="0"/>
                                                    <a:cs typeface="Arial" panose="020B0604020202020204" pitchFamily="34" charset="0"/>
                                                  </a:rPr>
                                                  <a:t>Identificación</a:t>
                                                </a:r>
                                                <a:r>
                                                  <a:rPr lang="es-CO" sz="1200" b="1" baseline="0">
                                                    <a:solidFill>
                                                      <a:schemeClr val="tx2"/>
                                                    </a:solidFill>
                                                    <a:latin typeface="Arial" panose="020B0604020202020204" pitchFamily="34" charset="0"/>
                                                    <a:cs typeface="Arial" panose="020B0604020202020204" pitchFamily="34" charset="0"/>
                                                  </a:rPr>
                                                  <a:t> de </a:t>
                                                </a:r>
                                                <a:r>
                                                  <a:rPr lang="es-CO" sz="1200" b="1">
                                                    <a:solidFill>
                                                      <a:schemeClr val="tx2"/>
                                                    </a:solidFill>
                                                    <a:latin typeface="Arial" panose="020B0604020202020204" pitchFamily="34" charset="0"/>
                                                    <a:cs typeface="Arial" panose="020B0604020202020204" pitchFamily="34" charset="0"/>
                                                  </a:rPr>
                                                  <a:t>Causas </a:t>
                                                </a:r>
                                                <a:r>
                                                  <a:rPr lang="es-CO" sz="1200" b="1" u="none">
                                                    <a:solidFill>
                                                      <a:schemeClr val="tx2"/>
                                                    </a:solidFill>
                                                    <a:latin typeface="Arial" panose="020B0604020202020204" pitchFamily="34" charset="0"/>
                                                    <a:cs typeface="Arial" panose="020B0604020202020204" pitchFamily="34" charset="0"/>
                                                  </a:rPr>
                                                  <a:t>POTENCIALES</a:t>
                                                </a:r>
                                              </a:p>
                                              <a:p>
                                                <a:pPr algn="ctr" hangingPunct="0"/>
                                                <a:r>
                                                  <a:rPr lang="es-CO" sz="1200" b="1">
                                                    <a:solidFill>
                                                      <a:schemeClr val="tx2"/>
                                                    </a:solidFill>
                                                    <a:latin typeface="Arial" panose="020B0604020202020204" pitchFamily="34" charset="0"/>
                                                    <a:cs typeface="Arial" panose="020B0604020202020204" pitchFamily="34" charset="0"/>
                                                  </a:rPr>
                                                  <a:t>Cómo? Porqué?</a:t>
                                                </a:r>
                                              </a:p>
                                            </xdr:txBody>
                                          </xdr:sp>
                                          <xdr:sp macro="" textlink="">
                                            <xdr:nvSpPr>
                                              <xdr:cNvPr id="588" name="Rectángulo 587">
                                                <a:extLst>
                                                  <a:ext uri="{FF2B5EF4-FFF2-40B4-BE49-F238E27FC236}">
                                                    <a16:creationId xmlns:a16="http://schemas.microsoft.com/office/drawing/2014/main" id="{00000000-0008-0000-0800-00004C020000}"/>
                                                  </a:ext>
                                                </a:extLst>
                                              </xdr:cNvPr>
                                              <xdr:cNvSpPr/>
                                            </xdr:nvSpPr>
                                            <xdr:spPr>
                                              <a:xfrm>
                                                <a:off x="6749685" y="6627412"/>
                                                <a:ext cx="1330822" cy="541927"/>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b="1">
                                                  <a:solidFill>
                                                    <a:schemeClr val="tx1">
                                                      <a:lumMod val="60000"/>
                                                      <a:lumOff val="40000"/>
                                                    </a:schemeClr>
                                                  </a:solidFill>
                                                  <a:latin typeface="Arial" panose="020B0604020202020204" pitchFamily="34" charset="0"/>
                                                  <a:cs typeface="Arial" panose="020B0604020202020204" pitchFamily="34" charset="0"/>
                                                </a:endParaRPr>
                                              </a:p>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Determinación</a:t>
                                                </a:r>
                                                <a:r>
                                                  <a:rPr lang="es-CO" sz="1200" b="1" baseline="0">
                                                    <a:solidFill>
                                                      <a:schemeClr val="tx1">
                                                        <a:lumMod val="60000"/>
                                                        <a:lumOff val="40000"/>
                                                      </a:schemeClr>
                                                    </a:solidFill>
                                                    <a:latin typeface="Arial" panose="020B0604020202020204" pitchFamily="34" charset="0"/>
                                                    <a:cs typeface="Arial" panose="020B0604020202020204" pitchFamily="34" charset="0"/>
                                                  </a:rPr>
                                                  <a:t> de</a:t>
                                                </a:r>
                                                <a:r>
                                                  <a:rPr lang="es-CO" sz="1200" b="1">
                                                    <a:solidFill>
                                                      <a:schemeClr val="tx1">
                                                        <a:lumMod val="60000"/>
                                                        <a:lumOff val="40000"/>
                                                      </a:schemeClr>
                                                    </a:solidFill>
                                                    <a:latin typeface="Arial" panose="020B0604020202020204" pitchFamily="34" charset="0"/>
                                                    <a:cs typeface="Arial" panose="020B0604020202020204" pitchFamily="34" charset="0"/>
                                                  </a:rPr>
                                                  <a:t> Causas Raíz</a:t>
                                                </a:r>
                                              </a:p>
                                              <a:p>
                                                <a:pPr algn="ct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grpSp>
                                      <xdr:cxnSp macro="">
                                        <xdr:nvCxnSpPr>
                                          <xdr:cNvPr id="582" name="Conector: angular 581">
                                            <a:extLst>
                                              <a:ext uri="{FF2B5EF4-FFF2-40B4-BE49-F238E27FC236}">
                                                <a16:creationId xmlns:a16="http://schemas.microsoft.com/office/drawing/2014/main" id="{00000000-0008-0000-0800-000046020000}"/>
                                              </a:ext>
                                            </a:extLst>
                                          </xdr:cNvPr>
                                          <xdr:cNvCxnSpPr>
                                            <a:cxnSpLocks/>
                                            <a:stCxn id="587" idx="2"/>
                                            <a:endCxn id="575" idx="2"/>
                                          </xdr:cNvCxnSpPr>
                                        </xdr:nvCxnSpPr>
                                        <xdr:spPr>
                                          <a:xfrm rot="5400000" flipH="1" flipV="1">
                                            <a:off x="5939060" y="4088565"/>
                                            <a:ext cx="60943" cy="1487503"/>
                                          </a:xfrm>
                                          <a:prstGeom prst="bentConnector3">
                                            <a:avLst>
                                              <a:gd name="adj1" fmla="val -378339"/>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83" name="Conector: angular 582">
                                            <a:extLst>
                                              <a:ext uri="{FF2B5EF4-FFF2-40B4-BE49-F238E27FC236}">
                                                <a16:creationId xmlns:a16="http://schemas.microsoft.com/office/drawing/2014/main" id="{00000000-0008-0000-0800-000047020000}"/>
                                              </a:ext>
                                            </a:extLst>
                                          </xdr:cNvPr>
                                          <xdr:cNvCxnSpPr>
                                            <a:cxnSpLocks/>
                                            <a:stCxn id="575" idx="0"/>
                                            <a:endCxn id="587" idx="0"/>
                                          </xdr:cNvCxnSpPr>
                                        </xdr:nvCxnSpPr>
                                        <xdr:spPr>
                                          <a:xfrm rot="16200000" flipV="1">
                                            <a:off x="5910005" y="3098565"/>
                                            <a:ext cx="119057" cy="1487503"/>
                                          </a:xfrm>
                                          <a:prstGeom prst="bentConnector3">
                                            <a:avLst>
                                              <a:gd name="adj1" fmla="val 293665"/>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cxnSp macro="">
                                    <xdr:nvCxnSpPr>
                                      <xdr:cNvPr id="578" name="Conector: angular 577">
                                        <a:extLst>
                                          <a:ext uri="{FF2B5EF4-FFF2-40B4-BE49-F238E27FC236}">
                                            <a16:creationId xmlns:a16="http://schemas.microsoft.com/office/drawing/2014/main" id="{00000000-0008-0000-0800-000042020000}"/>
                                          </a:ext>
                                        </a:extLst>
                                      </xdr:cNvPr>
                                      <xdr:cNvCxnSpPr>
                                        <a:stCxn id="588" idx="2"/>
                                        <a:endCxn id="594" idx="1"/>
                                      </xdr:cNvCxnSpPr>
                                    </xdr:nvCxnSpPr>
                                    <xdr:spPr>
                                      <a:xfrm rot="16200000" flipH="1">
                                        <a:off x="6694487" y="4853055"/>
                                        <a:ext cx="628070" cy="710855"/>
                                      </a:xfrm>
                                      <a:prstGeom prst="bentConnector2">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575" name="Rombo 574">
                                      <a:extLst>
                                        <a:ext uri="{FF2B5EF4-FFF2-40B4-BE49-F238E27FC236}">
                                          <a16:creationId xmlns:a16="http://schemas.microsoft.com/office/drawing/2014/main" id="{00000000-0008-0000-0800-00003F020000}"/>
                                        </a:ext>
                                      </a:extLst>
                                    </xdr:cNvPr>
                                    <xdr:cNvSpPr/>
                                  </xdr:nvSpPr>
                                  <xdr:spPr>
                                    <a:xfrm>
                                      <a:off x="5375791" y="2854094"/>
                                      <a:ext cx="1150981" cy="900000"/>
                                    </a:xfrm>
                                    <a:prstGeom prst="diamond">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576" name="Rectángulo 575">
                                      <a:extLst>
                                        <a:ext uri="{FF2B5EF4-FFF2-40B4-BE49-F238E27FC236}">
                                          <a16:creationId xmlns:a16="http://schemas.microsoft.com/office/drawing/2014/main" id="{00000000-0008-0000-0800-000040020000}"/>
                                        </a:ext>
                                      </a:extLst>
                                    </xdr:cNvPr>
                                    <xdr:cNvSpPr/>
                                  </xdr:nvSpPr>
                                  <xdr:spPr>
                                    <a:xfrm>
                                      <a:off x="5443849" y="3034394"/>
                                      <a:ext cx="1061356" cy="576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Validación de Causas</a:t>
                                      </a:r>
                                    </a:p>
                                  </xdr:txBody>
                                </xdr:sp>
                              </xdr:grpSp>
                              <xdr:cxnSp macro="">
                                <xdr:nvCxnSpPr>
                                  <xdr:cNvPr id="573" name="Conector: angular 572">
                                    <a:extLst>
                                      <a:ext uri="{FF2B5EF4-FFF2-40B4-BE49-F238E27FC236}">
                                        <a16:creationId xmlns:a16="http://schemas.microsoft.com/office/drawing/2014/main" id="{00000000-0008-0000-0800-00003D020000}"/>
                                      </a:ext>
                                    </a:extLst>
                                  </xdr:cNvPr>
                                  <xdr:cNvCxnSpPr>
                                    <a:stCxn id="575" idx="3"/>
                                    <a:endCxn id="588" idx="0"/>
                                  </xdr:cNvCxnSpPr>
                                </xdr:nvCxnSpPr>
                                <xdr:spPr>
                                  <a:xfrm>
                                    <a:off x="7887486" y="4487916"/>
                                    <a:ext cx="126321" cy="1050352"/>
                                  </a:xfrm>
                                  <a:prstGeom prst="bentConnector2">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571" name="Rectángulo 570">
                                  <a:extLst>
                                    <a:ext uri="{FF2B5EF4-FFF2-40B4-BE49-F238E27FC236}">
                                      <a16:creationId xmlns:a16="http://schemas.microsoft.com/office/drawing/2014/main" id="{00000000-0008-0000-0800-00003B020000}"/>
                                    </a:ext>
                                  </a:extLst>
                                </xdr:cNvPr>
                                <xdr:cNvSpPr/>
                              </xdr:nvSpPr>
                              <xdr:spPr>
                                <a:xfrm>
                                  <a:off x="1316756" y="5021198"/>
                                  <a:ext cx="971141"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Recopilar</a:t>
                                  </a:r>
                                  <a:r>
                                    <a:rPr lang="es-CO" sz="1200" b="1" baseline="0">
                                      <a:solidFill>
                                        <a:schemeClr val="tx1">
                                          <a:lumMod val="60000"/>
                                          <a:lumOff val="40000"/>
                                        </a:schemeClr>
                                      </a:solidFill>
                                      <a:latin typeface="Arial" panose="020B0604020202020204" pitchFamily="34" charset="0"/>
                                      <a:cs typeface="Arial" panose="020B0604020202020204" pitchFamily="34" charset="0"/>
                                    </a:rPr>
                                    <a:t> Evidencia </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sp macro="" textlink="">
                            <xdr:nvSpPr>
                              <xdr:cNvPr id="568" name="Rombo 567">
                                <a:extLst>
                                  <a:ext uri="{FF2B5EF4-FFF2-40B4-BE49-F238E27FC236}">
                                    <a16:creationId xmlns:a16="http://schemas.microsoft.com/office/drawing/2014/main" id="{00000000-0008-0000-0800-000038020000}"/>
                                  </a:ext>
                                </a:extLst>
                              </xdr:cNvPr>
                              <xdr:cNvSpPr/>
                            </xdr:nvSpPr>
                            <xdr:spPr>
                              <a:xfrm>
                                <a:off x="2748641" y="5894635"/>
                                <a:ext cx="1116000" cy="774144"/>
                              </a:xfrm>
                              <a:prstGeom prst="diamond">
                                <a:avLst/>
                              </a:prstGeom>
                              <a:noFill/>
                              <a:ln w="28575">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tx1">
                                        <a:lumMod val="60000"/>
                                        <a:lumOff val="40000"/>
                                      </a:schemeClr>
                                    </a:solidFill>
                                    <a:latin typeface="Arial" panose="020B0604020202020204" pitchFamily="34" charset="0"/>
                                    <a:cs typeface="Arial" panose="020B0604020202020204" pitchFamily="34" charset="0"/>
                                  </a:rPr>
                                  <a:t>Nivel</a:t>
                                </a:r>
                                <a:r>
                                  <a:rPr lang="es-ES" sz="1200" b="1" baseline="0">
                                    <a:solidFill>
                                      <a:schemeClr val="tx1">
                                        <a:lumMod val="60000"/>
                                        <a:lumOff val="40000"/>
                                      </a:schemeClr>
                                    </a:solidFill>
                                    <a:latin typeface="Arial" panose="020B0604020202020204" pitchFamily="34" charset="0"/>
                                    <a:cs typeface="Arial" panose="020B0604020202020204" pitchFamily="34" charset="0"/>
                                  </a:rPr>
                                  <a:t> 1/2?</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569" name="Rombo 568">
                                <a:extLst>
                                  <a:ext uri="{FF2B5EF4-FFF2-40B4-BE49-F238E27FC236}">
                                    <a16:creationId xmlns:a16="http://schemas.microsoft.com/office/drawing/2014/main" id="{00000000-0008-0000-0800-000039020000}"/>
                                  </a:ext>
                                </a:extLst>
                              </xdr:cNvPr>
                              <xdr:cNvSpPr/>
                            </xdr:nvSpPr>
                            <xdr:spPr>
                              <a:xfrm>
                                <a:off x="2748641" y="4395092"/>
                                <a:ext cx="1116000" cy="774143"/>
                              </a:xfrm>
                              <a:prstGeom prst="diamond">
                                <a:avLst/>
                              </a:prstGeom>
                              <a:noFill/>
                              <a:ln w="28575">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tx1">
                                        <a:lumMod val="60000"/>
                                        <a:lumOff val="40000"/>
                                      </a:schemeClr>
                                    </a:solidFill>
                                    <a:latin typeface="Arial" panose="020B0604020202020204" pitchFamily="34" charset="0"/>
                                    <a:cs typeface="Arial" panose="020B0604020202020204" pitchFamily="34" charset="0"/>
                                  </a:rPr>
                                  <a:t>Nivel</a:t>
                                </a:r>
                                <a:r>
                                  <a:rPr lang="es-ES" sz="1200" b="1" baseline="0">
                                    <a:solidFill>
                                      <a:schemeClr val="tx1">
                                        <a:lumMod val="60000"/>
                                        <a:lumOff val="40000"/>
                                      </a:schemeClr>
                                    </a:solidFill>
                                    <a:latin typeface="Arial" panose="020B0604020202020204" pitchFamily="34" charset="0"/>
                                    <a:cs typeface="Arial" panose="020B0604020202020204" pitchFamily="34" charset="0"/>
                                  </a:rPr>
                                  <a:t> 3/4/5?</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sp macro="" textlink="">
                          <xdr:nvSpPr>
                            <xdr:cNvPr id="565" name="Rectángulo 564">
                              <a:extLst>
                                <a:ext uri="{FF2B5EF4-FFF2-40B4-BE49-F238E27FC236}">
                                  <a16:creationId xmlns:a16="http://schemas.microsoft.com/office/drawing/2014/main" id="{00000000-0008-0000-0800-000035020000}"/>
                                </a:ext>
                              </a:extLst>
                            </xdr:cNvPr>
                            <xdr:cNvSpPr/>
                          </xdr:nvSpPr>
                          <xdr:spPr>
                            <a:xfrm>
                              <a:off x="4154269" y="6749301"/>
                              <a:ext cx="925285"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5 Porque´s</a:t>
                              </a:r>
                            </a:p>
                          </xdr:txBody>
                        </xdr:sp>
                        <xdr:sp macro="" textlink="">
                          <xdr:nvSpPr>
                            <xdr:cNvPr id="566" name="Rectángulo 565">
                              <a:extLst>
                                <a:ext uri="{FF2B5EF4-FFF2-40B4-BE49-F238E27FC236}">
                                  <a16:creationId xmlns:a16="http://schemas.microsoft.com/office/drawing/2014/main" id="{00000000-0008-0000-0800-000036020000}"/>
                                </a:ext>
                              </a:extLst>
                            </xdr:cNvPr>
                            <xdr:cNvSpPr/>
                          </xdr:nvSpPr>
                          <xdr:spPr>
                            <a:xfrm>
                              <a:off x="4154269" y="3769177"/>
                              <a:ext cx="792000" cy="2511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tx2"/>
                                  </a:solidFill>
                                  <a:latin typeface="Arial" panose="020B0604020202020204" pitchFamily="34" charset="0"/>
                                  <a:cs typeface="Arial" panose="020B0604020202020204" pitchFamily="34" charset="0"/>
                                </a:rPr>
                                <a:t>TOR</a:t>
                              </a:r>
                            </a:p>
                          </xdr:txBody>
                        </xdr:sp>
                      </xdr:grpSp>
                      <xdr:cxnSp macro="">
                        <xdr:nvCxnSpPr>
                          <xdr:cNvPr id="563" name="Conector recto de flecha 562">
                            <a:extLst>
                              <a:ext uri="{FF2B5EF4-FFF2-40B4-BE49-F238E27FC236}">
                                <a16:creationId xmlns:a16="http://schemas.microsoft.com/office/drawing/2014/main" id="{00000000-0008-0000-0800-000033020000}"/>
                              </a:ext>
                            </a:extLst>
                          </xdr:cNvPr>
                          <xdr:cNvCxnSpPr>
                            <a:stCxn id="566" idx="2"/>
                            <a:endCxn id="592" idx="0"/>
                          </xdr:cNvCxnSpPr>
                        </xdr:nvCxnSpPr>
                        <xdr:spPr>
                          <a:xfrm>
                            <a:off x="4550269" y="4020319"/>
                            <a:ext cx="356" cy="469653"/>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547" name="Grupo 546">
                          <a:extLst>
                            <a:ext uri="{FF2B5EF4-FFF2-40B4-BE49-F238E27FC236}">
                              <a16:creationId xmlns:a16="http://schemas.microsoft.com/office/drawing/2014/main" id="{00000000-0008-0000-0800-000023020000}"/>
                            </a:ext>
                          </a:extLst>
                        </xdr:cNvPr>
                        <xdr:cNvGrpSpPr/>
                      </xdr:nvGrpSpPr>
                      <xdr:grpSpPr>
                        <a:xfrm>
                          <a:off x="1415142" y="3909701"/>
                          <a:ext cx="2892848" cy="4200152"/>
                          <a:chOff x="1415142" y="3909701"/>
                          <a:chExt cx="2892848" cy="4200152"/>
                        </a:xfrm>
                      </xdr:grpSpPr>
                      <xdr:sp macro="" textlink="">
                        <xdr:nvSpPr>
                          <xdr:cNvPr id="548" name="Rectángulo 547">
                            <a:extLst>
                              <a:ext uri="{FF2B5EF4-FFF2-40B4-BE49-F238E27FC236}">
                                <a16:creationId xmlns:a16="http://schemas.microsoft.com/office/drawing/2014/main" id="{00000000-0008-0000-0800-000024020000}"/>
                              </a:ext>
                            </a:extLst>
                          </xdr:cNvPr>
                          <xdr:cNvSpPr/>
                        </xdr:nvSpPr>
                        <xdr:spPr>
                          <a:xfrm>
                            <a:off x="3047990" y="3909701"/>
                            <a:ext cx="1260000" cy="440464"/>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EVENTO ESPORÁDICO</a:t>
                            </a:r>
                          </a:p>
                        </xdr:txBody>
                      </xdr:sp>
                      <xdr:grpSp>
                        <xdr:nvGrpSpPr>
                          <xdr:cNvPr id="549" name="Grupo 548">
                            <a:extLst>
                              <a:ext uri="{FF2B5EF4-FFF2-40B4-BE49-F238E27FC236}">
                                <a16:creationId xmlns:a16="http://schemas.microsoft.com/office/drawing/2014/main" id="{00000000-0008-0000-0800-000025020000}"/>
                              </a:ext>
                            </a:extLst>
                          </xdr:cNvPr>
                          <xdr:cNvGrpSpPr/>
                        </xdr:nvGrpSpPr>
                        <xdr:grpSpPr>
                          <a:xfrm>
                            <a:off x="1415142" y="5837459"/>
                            <a:ext cx="2892848" cy="2272394"/>
                            <a:chOff x="898070" y="5333994"/>
                            <a:chExt cx="2892848" cy="2272394"/>
                          </a:xfrm>
                        </xdr:grpSpPr>
                        <xdr:grpSp>
                          <xdr:nvGrpSpPr>
                            <xdr:cNvPr id="550" name="Grupo 549">
                              <a:extLst>
                                <a:ext uri="{FF2B5EF4-FFF2-40B4-BE49-F238E27FC236}">
                                  <a16:creationId xmlns:a16="http://schemas.microsoft.com/office/drawing/2014/main" id="{00000000-0008-0000-0800-000026020000}"/>
                                </a:ext>
                              </a:extLst>
                            </xdr:cNvPr>
                            <xdr:cNvGrpSpPr/>
                          </xdr:nvGrpSpPr>
                          <xdr:grpSpPr>
                            <a:xfrm>
                              <a:off x="898070" y="5333994"/>
                              <a:ext cx="2892848" cy="2272394"/>
                              <a:chOff x="898070" y="5333994"/>
                              <a:chExt cx="2892848" cy="2272394"/>
                            </a:xfrm>
                          </xdr:grpSpPr>
                          <xdr:sp macro="" textlink="">
                            <xdr:nvSpPr>
                              <xdr:cNvPr id="555" name="Rectángulo 554">
                                <a:extLst>
                                  <a:ext uri="{FF2B5EF4-FFF2-40B4-BE49-F238E27FC236}">
                                    <a16:creationId xmlns:a16="http://schemas.microsoft.com/office/drawing/2014/main" id="{00000000-0008-0000-0800-00002B020000}"/>
                                  </a:ext>
                                </a:extLst>
                              </xdr:cNvPr>
                              <xdr:cNvSpPr/>
                            </xdr:nvSpPr>
                            <xdr:spPr>
                              <a:xfrm>
                                <a:off x="898070" y="5333994"/>
                                <a:ext cx="517071" cy="22723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wordArtVert"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MALOS ACTORES</a:t>
                                </a:r>
                              </a:p>
                            </xdr:txBody>
                          </xdr:sp>
                          <xdr:sp macro="" textlink="">
                            <xdr:nvSpPr>
                              <xdr:cNvPr id="556" name="Rectángulo 555">
                                <a:extLst>
                                  <a:ext uri="{FF2B5EF4-FFF2-40B4-BE49-F238E27FC236}">
                                    <a16:creationId xmlns:a16="http://schemas.microsoft.com/office/drawing/2014/main" id="{00000000-0008-0000-0800-00002C020000}"/>
                                  </a:ext>
                                </a:extLst>
                              </xdr:cNvPr>
                              <xdr:cNvSpPr/>
                            </xdr:nvSpPr>
                            <xdr:spPr>
                              <a:xfrm>
                                <a:off x="1329419" y="548779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Calidad Servicio</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557" name="Rectángulo 556">
                                <a:extLst>
                                  <a:ext uri="{FF2B5EF4-FFF2-40B4-BE49-F238E27FC236}">
                                    <a16:creationId xmlns:a16="http://schemas.microsoft.com/office/drawing/2014/main" id="{00000000-0008-0000-0800-00002D020000}"/>
                                  </a:ext>
                                </a:extLst>
                              </xdr:cNvPr>
                              <xdr:cNvSpPr/>
                            </xdr:nvSpPr>
                            <xdr:spPr>
                              <a:xfrm>
                                <a:off x="1329419" y="5914783"/>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MTTO</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558" name="Rectángulo 557">
                                <a:extLst>
                                  <a:ext uri="{FF2B5EF4-FFF2-40B4-BE49-F238E27FC236}">
                                    <a16:creationId xmlns:a16="http://schemas.microsoft.com/office/drawing/2014/main" id="{00000000-0008-0000-0800-00002E020000}"/>
                                  </a:ext>
                                </a:extLst>
                              </xdr:cNvPr>
                              <xdr:cNvSpPr/>
                            </xdr:nvSpPr>
                            <xdr:spPr>
                              <a:xfrm>
                                <a:off x="1329419" y="676527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CBM</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559" name="Rectángulo 558">
                                <a:extLst>
                                  <a:ext uri="{FF2B5EF4-FFF2-40B4-BE49-F238E27FC236}">
                                    <a16:creationId xmlns:a16="http://schemas.microsoft.com/office/drawing/2014/main" id="{00000000-0008-0000-0800-00002F020000}"/>
                                  </a:ext>
                                </a:extLst>
                              </xdr:cNvPr>
                              <xdr:cNvSpPr/>
                            </xdr:nvSpPr>
                            <xdr:spPr>
                              <a:xfrm>
                                <a:off x="1329419" y="7192264"/>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HSE</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560" name="Rectángulo 559">
                                <a:extLst>
                                  <a:ext uri="{FF2B5EF4-FFF2-40B4-BE49-F238E27FC236}">
                                    <a16:creationId xmlns:a16="http://schemas.microsoft.com/office/drawing/2014/main" id="{00000000-0008-0000-0800-000030020000}"/>
                                  </a:ext>
                                </a:extLst>
                              </xdr:cNvPr>
                              <xdr:cNvSpPr/>
                            </xdr:nvSpPr>
                            <xdr:spPr>
                              <a:xfrm>
                                <a:off x="2530918" y="6232068"/>
                                <a:ext cx="1260000" cy="5085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EVENTO RECURRENTE</a:t>
                                </a:r>
                              </a:p>
                            </xdr:txBody>
                          </xdr:sp>
                        </xdr:grpSp>
                        <xdr:cxnSp macro="">
                          <xdr:nvCxnSpPr>
                            <xdr:cNvPr id="551" name="Conector: angular 550">
                              <a:extLst>
                                <a:ext uri="{FF2B5EF4-FFF2-40B4-BE49-F238E27FC236}">
                                  <a16:creationId xmlns:a16="http://schemas.microsoft.com/office/drawing/2014/main" id="{00000000-0008-0000-0800-000027020000}"/>
                                </a:ext>
                              </a:extLst>
                            </xdr:cNvPr>
                            <xdr:cNvCxnSpPr>
                              <a:stCxn id="556" idx="3"/>
                              <a:endCxn id="560" idx="1"/>
                            </xdr:cNvCxnSpPr>
                          </xdr:nvCxnSpPr>
                          <xdr:spPr>
                            <a:xfrm>
                              <a:off x="2265419" y="5631797"/>
                              <a:ext cx="265499" cy="854522"/>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2" name="Conector: angular 551">
                              <a:extLst>
                                <a:ext uri="{FF2B5EF4-FFF2-40B4-BE49-F238E27FC236}">
                                  <a16:creationId xmlns:a16="http://schemas.microsoft.com/office/drawing/2014/main" id="{00000000-0008-0000-0800-000028020000}"/>
                                </a:ext>
                              </a:extLst>
                            </xdr:cNvPr>
                            <xdr:cNvCxnSpPr>
                              <a:stCxn id="559" idx="3"/>
                              <a:endCxn id="560" idx="1"/>
                            </xdr:cNvCxnSpPr>
                          </xdr:nvCxnSpPr>
                          <xdr:spPr>
                            <a:xfrm flipV="1">
                              <a:off x="2265419" y="6486318"/>
                              <a:ext cx="265499" cy="849945"/>
                            </a:xfrm>
                            <a:prstGeom prst="bentConnector3">
                              <a:avLst>
                                <a:gd name="adj1" fmla="val 50000"/>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3" name="Conector: angular 552">
                              <a:extLst>
                                <a:ext uri="{FF2B5EF4-FFF2-40B4-BE49-F238E27FC236}">
                                  <a16:creationId xmlns:a16="http://schemas.microsoft.com/office/drawing/2014/main" id="{00000000-0008-0000-0800-000029020000}"/>
                                </a:ext>
                              </a:extLst>
                            </xdr:cNvPr>
                            <xdr:cNvCxnSpPr>
                              <a:stCxn id="557" idx="3"/>
                              <a:endCxn id="560" idx="1"/>
                            </xdr:cNvCxnSpPr>
                          </xdr:nvCxnSpPr>
                          <xdr:spPr>
                            <a:xfrm>
                              <a:off x="2265419" y="6058783"/>
                              <a:ext cx="265499" cy="427536"/>
                            </a:xfrm>
                            <a:prstGeom prst="bentConnector3">
                              <a:avLst>
                                <a:gd name="adj1" fmla="val 50000"/>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4" name="Conector: angular 553">
                              <a:extLst>
                                <a:ext uri="{FF2B5EF4-FFF2-40B4-BE49-F238E27FC236}">
                                  <a16:creationId xmlns:a16="http://schemas.microsoft.com/office/drawing/2014/main" id="{00000000-0008-0000-0800-00002A020000}"/>
                                </a:ext>
                              </a:extLst>
                            </xdr:cNvPr>
                            <xdr:cNvCxnSpPr>
                              <a:stCxn id="558" idx="3"/>
                              <a:endCxn id="560" idx="1"/>
                            </xdr:cNvCxnSpPr>
                          </xdr:nvCxnSpPr>
                          <xdr:spPr>
                            <a:xfrm flipV="1">
                              <a:off x="2265419" y="6486318"/>
                              <a:ext cx="265499" cy="422959"/>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sp macro="" textlink="">
                    <xdr:nvSpPr>
                      <xdr:cNvPr id="545" name="Rectángulo 544">
                        <a:extLst>
                          <a:ext uri="{FF2B5EF4-FFF2-40B4-BE49-F238E27FC236}">
                            <a16:creationId xmlns:a16="http://schemas.microsoft.com/office/drawing/2014/main" id="{00000000-0008-0000-0800-000021020000}"/>
                          </a:ext>
                        </a:extLst>
                      </xdr:cNvPr>
                      <xdr:cNvSpPr/>
                    </xdr:nvSpPr>
                    <xdr:spPr>
                      <a:xfrm>
                        <a:off x="4640036" y="6706226"/>
                        <a:ext cx="972000" cy="569468"/>
                      </a:xfrm>
                      <a:prstGeom prst="rect">
                        <a:avLst/>
                      </a:prstGeom>
                      <a:noFill/>
                      <a:ln w="28575">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Pareto</a:t>
                        </a:r>
                      </a:p>
                    </xdr:txBody>
                  </xdr:sp>
                </xdr:grpSp>
                <xdr:cxnSp macro="">
                  <xdr:nvCxnSpPr>
                    <xdr:cNvPr id="543" name="Conector recto de flecha 542">
                      <a:extLst>
                        <a:ext uri="{FF2B5EF4-FFF2-40B4-BE49-F238E27FC236}">
                          <a16:creationId xmlns:a16="http://schemas.microsoft.com/office/drawing/2014/main" id="{00000000-0008-0000-0800-00001F020000}"/>
                        </a:ext>
                      </a:extLst>
                    </xdr:cNvPr>
                    <xdr:cNvCxnSpPr>
                      <a:stCxn id="548" idx="3"/>
                      <a:endCxn id="589" idx="1"/>
                    </xdr:cNvCxnSpPr>
                  </xdr:nvCxnSpPr>
                  <xdr:spPr>
                    <a:xfrm flipV="1">
                      <a:off x="4389634" y="3801156"/>
                      <a:ext cx="332046" cy="2207"/>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xnSp macro="">
            <xdr:nvCxnSpPr>
              <xdr:cNvPr id="536" name="Conector recto de flecha 535">
                <a:extLst>
                  <a:ext uri="{FF2B5EF4-FFF2-40B4-BE49-F238E27FC236}">
                    <a16:creationId xmlns:a16="http://schemas.microsoft.com/office/drawing/2014/main" id="{00000000-0008-0000-0800-000018020000}"/>
                  </a:ext>
                </a:extLst>
              </xdr:cNvPr>
              <xdr:cNvCxnSpPr>
                <a:stCxn id="565" idx="3"/>
                <a:endCxn id="561" idx="1"/>
              </xdr:cNvCxnSpPr>
            </xdr:nvCxnSpPr>
            <xdr:spPr>
              <a:xfrm>
                <a:off x="8454126" y="6679124"/>
                <a:ext cx="127667"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7" name="Conector recto de flecha 536">
                <a:extLst>
                  <a:ext uri="{FF2B5EF4-FFF2-40B4-BE49-F238E27FC236}">
                    <a16:creationId xmlns:a16="http://schemas.microsoft.com/office/drawing/2014/main" id="{00000000-0008-0000-0800-000019020000}"/>
                  </a:ext>
                </a:extLst>
              </xdr:cNvPr>
              <xdr:cNvCxnSpPr>
                <a:stCxn id="561" idx="3"/>
                <a:endCxn id="594" idx="1"/>
              </xdr:cNvCxnSpPr>
            </xdr:nvCxnSpPr>
            <xdr:spPr>
              <a:xfrm>
                <a:off x="9806430" y="6679124"/>
                <a:ext cx="2329711" cy="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527" name="Conector recto de flecha 526">
              <a:extLst>
                <a:ext uri="{FF2B5EF4-FFF2-40B4-BE49-F238E27FC236}">
                  <a16:creationId xmlns:a16="http://schemas.microsoft.com/office/drawing/2014/main" id="{00000000-0008-0000-0800-00000F020000}"/>
                </a:ext>
              </a:extLst>
            </xdr:cNvPr>
            <xdr:cNvCxnSpPr>
              <a:stCxn id="589" idx="2"/>
              <a:endCxn id="571" idx="0"/>
            </xdr:cNvCxnSpPr>
          </xdr:nvCxnSpPr>
          <xdr:spPr>
            <a:xfrm flipH="1">
              <a:off x="5207679" y="3170483"/>
              <a:ext cx="1" cy="639677"/>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28" name="Conector recto de flecha 527">
              <a:extLst>
                <a:ext uri="{FF2B5EF4-FFF2-40B4-BE49-F238E27FC236}">
                  <a16:creationId xmlns:a16="http://schemas.microsoft.com/office/drawing/2014/main" id="{00000000-0008-0000-0800-000010020000}"/>
                </a:ext>
              </a:extLst>
            </xdr:cNvPr>
            <xdr:cNvCxnSpPr>
              <a:stCxn id="569" idx="3"/>
              <a:endCxn id="592" idx="1"/>
            </xdr:cNvCxnSpPr>
          </xdr:nvCxnSpPr>
          <xdr:spPr>
            <a:xfrm flipV="1">
              <a:off x="7239213" y="3209888"/>
              <a:ext cx="289629" cy="7456"/>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29" name="Conector recto de flecha 528">
              <a:extLst>
                <a:ext uri="{FF2B5EF4-FFF2-40B4-BE49-F238E27FC236}">
                  <a16:creationId xmlns:a16="http://schemas.microsoft.com/office/drawing/2014/main" id="{00000000-0008-0000-0800-000011020000}"/>
                </a:ext>
              </a:extLst>
            </xdr:cNvPr>
            <xdr:cNvCxnSpPr>
              <a:stCxn id="568" idx="0"/>
              <a:endCxn id="569" idx="2"/>
            </xdr:cNvCxnSpPr>
          </xdr:nvCxnSpPr>
          <xdr:spPr>
            <a:xfrm flipV="1">
              <a:off x="6681213" y="3604415"/>
              <a:ext cx="0" cy="72540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0" name="Conector: angular 529">
              <a:extLst>
                <a:ext uri="{FF2B5EF4-FFF2-40B4-BE49-F238E27FC236}">
                  <a16:creationId xmlns:a16="http://schemas.microsoft.com/office/drawing/2014/main" id="{00000000-0008-0000-0800-000012020000}"/>
                </a:ext>
              </a:extLst>
            </xdr:cNvPr>
            <xdr:cNvCxnSpPr>
              <a:stCxn id="545" idx="3"/>
              <a:endCxn id="568" idx="1"/>
            </xdr:cNvCxnSpPr>
          </xdr:nvCxnSpPr>
          <xdr:spPr>
            <a:xfrm flipV="1">
              <a:off x="5693680" y="4716887"/>
              <a:ext cx="429533" cy="722860"/>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1" name="Conector: angular 530">
              <a:extLst>
                <a:ext uri="{FF2B5EF4-FFF2-40B4-BE49-F238E27FC236}">
                  <a16:creationId xmlns:a16="http://schemas.microsoft.com/office/drawing/2014/main" id="{00000000-0008-0000-0800-000013020000}"/>
                </a:ext>
              </a:extLst>
            </xdr:cNvPr>
            <xdr:cNvCxnSpPr>
              <a:stCxn id="571" idx="3"/>
              <a:endCxn id="568" idx="1"/>
            </xdr:cNvCxnSpPr>
          </xdr:nvCxnSpPr>
          <xdr:spPr>
            <a:xfrm>
              <a:off x="5693679" y="4080160"/>
              <a:ext cx="429534" cy="636727"/>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2" name="Conector: angular 531">
              <a:extLst>
                <a:ext uri="{FF2B5EF4-FFF2-40B4-BE49-F238E27FC236}">
                  <a16:creationId xmlns:a16="http://schemas.microsoft.com/office/drawing/2014/main" id="{00000000-0008-0000-0800-000014020000}"/>
                </a:ext>
              </a:extLst>
            </xdr:cNvPr>
            <xdr:cNvCxnSpPr>
              <a:stCxn id="568" idx="3"/>
              <a:endCxn id="565" idx="1"/>
            </xdr:cNvCxnSpPr>
          </xdr:nvCxnSpPr>
          <xdr:spPr>
            <a:xfrm>
              <a:off x="7239213" y="4716887"/>
              <a:ext cx="289628" cy="737594"/>
            </a:xfrm>
            <a:prstGeom prst="bentConnector3">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3" name="Conector recto de flecha 532">
              <a:extLst>
                <a:ext uri="{FF2B5EF4-FFF2-40B4-BE49-F238E27FC236}">
                  <a16:creationId xmlns:a16="http://schemas.microsoft.com/office/drawing/2014/main" id="{00000000-0008-0000-0800-000015020000}"/>
                </a:ext>
              </a:extLst>
            </xdr:cNvPr>
            <xdr:cNvCxnSpPr>
              <a:stCxn id="594" idx="0"/>
              <a:endCxn id="595" idx="2"/>
            </xdr:cNvCxnSpPr>
          </xdr:nvCxnSpPr>
          <xdr:spPr>
            <a:xfrm flipV="1">
              <a:off x="12910826" y="4161946"/>
              <a:ext cx="0" cy="1022535"/>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4" name="Conector recto de flecha 533">
              <a:extLst>
                <a:ext uri="{FF2B5EF4-FFF2-40B4-BE49-F238E27FC236}">
                  <a16:creationId xmlns:a16="http://schemas.microsoft.com/office/drawing/2014/main" id="{00000000-0008-0000-0800-000016020000}"/>
                </a:ext>
              </a:extLst>
            </xdr:cNvPr>
            <xdr:cNvCxnSpPr>
              <a:stCxn id="595" idx="0"/>
              <a:endCxn id="596" idx="2"/>
            </xdr:cNvCxnSpPr>
          </xdr:nvCxnSpPr>
          <xdr:spPr>
            <a:xfrm flipV="1">
              <a:off x="12910826" y="2599410"/>
              <a:ext cx="0" cy="1022536"/>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524" name="Rectángulo 523">
            <a:extLst>
              <a:ext uri="{FF2B5EF4-FFF2-40B4-BE49-F238E27FC236}">
                <a16:creationId xmlns:a16="http://schemas.microsoft.com/office/drawing/2014/main" id="{00000000-0008-0000-0800-00000C020000}"/>
              </a:ext>
            </a:extLst>
          </xdr:cNvPr>
          <xdr:cNvSpPr/>
        </xdr:nvSpPr>
        <xdr:spPr>
          <a:xfrm>
            <a:off x="1922318" y="5266824"/>
            <a:ext cx="935143" cy="282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Zonas Operativas</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cxnSp macro="">
        <xdr:nvCxnSpPr>
          <xdr:cNvPr id="525" name="Conector recto de flecha 524">
            <a:extLst>
              <a:ext uri="{FF2B5EF4-FFF2-40B4-BE49-F238E27FC236}">
                <a16:creationId xmlns:a16="http://schemas.microsoft.com/office/drawing/2014/main" id="{00000000-0008-0000-0800-00000D020000}"/>
              </a:ext>
            </a:extLst>
          </xdr:cNvPr>
          <xdr:cNvCxnSpPr>
            <a:stCxn id="524" idx="3"/>
            <a:endCxn id="560" idx="1"/>
          </xdr:cNvCxnSpPr>
        </xdr:nvCxnSpPr>
        <xdr:spPr>
          <a:xfrm>
            <a:off x="2857461" y="5407970"/>
            <a:ext cx="263935" cy="227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123</xdr:row>
      <xdr:rowOff>0</xdr:rowOff>
    </xdr:from>
    <xdr:to>
      <xdr:col>13</xdr:col>
      <xdr:colOff>18348</xdr:colOff>
      <xdr:row>146</xdr:row>
      <xdr:rowOff>155477</xdr:rowOff>
    </xdr:to>
    <xdr:grpSp>
      <xdr:nvGrpSpPr>
        <xdr:cNvPr id="601" name="Grupo 600">
          <a:extLst>
            <a:ext uri="{FF2B5EF4-FFF2-40B4-BE49-F238E27FC236}">
              <a16:creationId xmlns:a16="http://schemas.microsoft.com/office/drawing/2014/main" id="{00000000-0008-0000-0800-000059020000}"/>
            </a:ext>
          </a:extLst>
        </xdr:cNvPr>
        <xdr:cNvGrpSpPr/>
      </xdr:nvGrpSpPr>
      <xdr:grpSpPr>
        <a:xfrm>
          <a:off x="1059656" y="26479500"/>
          <a:ext cx="12210348" cy="5084665"/>
          <a:chOff x="1491838" y="1981305"/>
          <a:chExt cx="12253644" cy="4540224"/>
        </a:xfrm>
      </xdr:grpSpPr>
      <xdr:grpSp>
        <xdr:nvGrpSpPr>
          <xdr:cNvPr id="602" name="Grupo 601">
            <a:extLst>
              <a:ext uri="{FF2B5EF4-FFF2-40B4-BE49-F238E27FC236}">
                <a16:creationId xmlns:a16="http://schemas.microsoft.com/office/drawing/2014/main" id="{00000000-0008-0000-0800-00005A020000}"/>
              </a:ext>
            </a:extLst>
          </xdr:cNvPr>
          <xdr:cNvGrpSpPr/>
        </xdr:nvGrpSpPr>
        <xdr:grpSpPr>
          <a:xfrm>
            <a:off x="1491838" y="1981305"/>
            <a:ext cx="12253644" cy="4540224"/>
            <a:chOff x="1496786" y="1982542"/>
            <a:chExt cx="12278384" cy="4576098"/>
          </a:xfrm>
        </xdr:grpSpPr>
        <xdr:grpSp>
          <xdr:nvGrpSpPr>
            <xdr:cNvPr id="605" name="Grupo 604">
              <a:extLst>
                <a:ext uri="{FF2B5EF4-FFF2-40B4-BE49-F238E27FC236}">
                  <a16:creationId xmlns:a16="http://schemas.microsoft.com/office/drawing/2014/main" id="{00000000-0008-0000-0800-00005D020000}"/>
                </a:ext>
              </a:extLst>
            </xdr:cNvPr>
            <xdr:cNvGrpSpPr/>
          </xdr:nvGrpSpPr>
          <xdr:grpSpPr>
            <a:xfrm>
              <a:off x="1496786" y="1982542"/>
              <a:ext cx="12278384" cy="4576098"/>
              <a:chOff x="1496786" y="3207185"/>
              <a:chExt cx="12278384" cy="4576098"/>
            </a:xfrm>
          </xdr:grpSpPr>
          <xdr:grpSp>
            <xdr:nvGrpSpPr>
              <xdr:cNvPr id="614" name="Grupo 613">
                <a:extLst>
                  <a:ext uri="{FF2B5EF4-FFF2-40B4-BE49-F238E27FC236}">
                    <a16:creationId xmlns:a16="http://schemas.microsoft.com/office/drawing/2014/main" id="{00000000-0008-0000-0800-000066020000}"/>
                  </a:ext>
                </a:extLst>
              </xdr:cNvPr>
              <xdr:cNvGrpSpPr/>
            </xdr:nvGrpSpPr>
            <xdr:grpSpPr>
              <a:xfrm>
                <a:off x="1496786" y="3207185"/>
                <a:ext cx="12278384" cy="4576098"/>
                <a:chOff x="1496786" y="3207185"/>
                <a:chExt cx="12278384" cy="4576098"/>
              </a:xfrm>
            </xdr:grpSpPr>
            <xdr:cxnSp macro="">
              <xdr:nvCxnSpPr>
                <xdr:cNvPr id="617" name="Conector recto de flecha 616">
                  <a:extLst>
                    <a:ext uri="{FF2B5EF4-FFF2-40B4-BE49-F238E27FC236}">
                      <a16:creationId xmlns:a16="http://schemas.microsoft.com/office/drawing/2014/main" id="{00000000-0008-0000-0800-000069020000}"/>
                    </a:ext>
                  </a:extLst>
                </xdr:cNvPr>
                <xdr:cNvCxnSpPr>
                  <a:cxnSpLocks/>
                  <a:stCxn id="639" idx="3"/>
                  <a:endCxn id="624" idx="1"/>
                </xdr:cNvCxnSpPr>
              </xdr:nvCxnSpPr>
              <xdr:spPr>
                <a:xfrm>
                  <a:off x="4389634" y="6663213"/>
                  <a:ext cx="332046" cy="1177"/>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nvGrpSpPr>
                <xdr:cNvPr id="618" name="Grupo 617">
                  <a:extLst>
                    <a:ext uri="{FF2B5EF4-FFF2-40B4-BE49-F238E27FC236}">
                      <a16:creationId xmlns:a16="http://schemas.microsoft.com/office/drawing/2014/main" id="{00000000-0008-0000-0800-00006A020000}"/>
                    </a:ext>
                  </a:extLst>
                </xdr:cNvPr>
                <xdr:cNvGrpSpPr/>
              </xdr:nvGrpSpPr>
              <xdr:grpSpPr>
                <a:xfrm>
                  <a:off x="1496786" y="3207185"/>
                  <a:ext cx="12278384" cy="4576098"/>
                  <a:chOff x="1496786" y="3207185"/>
                  <a:chExt cx="12278384" cy="4576098"/>
                </a:xfrm>
              </xdr:grpSpPr>
              <xdr:sp macro="" textlink="">
                <xdr:nvSpPr>
                  <xdr:cNvPr id="619" name="Rectángulo 618">
                    <a:extLst>
                      <a:ext uri="{FF2B5EF4-FFF2-40B4-BE49-F238E27FC236}">
                        <a16:creationId xmlns:a16="http://schemas.microsoft.com/office/drawing/2014/main" id="{00000000-0008-0000-0800-00006B020000}"/>
                      </a:ext>
                    </a:extLst>
                  </xdr:cNvPr>
                  <xdr:cNvSpPr/>
                </xdr:nvSpPr>
                <xdr:spPr>
                  <a:xfrm>
                    <a:off x="4626431" y="4517578"/>
                    <a:ext cx="639535" cy="3588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tx1">
                            <a:lumMod val="60000"/>
                            <a:lumOff val="40000"/>
                          </a:schemeClr>
                        </a:solidFill>
                        <a:latin typeface="Arial" panose="020B0604020202020204" pitchFamily="34" charset="0"/>
                        <a:cs typeface="Arial" panose="020B0604020202020204" pitchFamily="34" charset="0"/>
                      </a:rPr>
                      <a:t>24 Horas</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nvGrpSpPr>
                  <xdr:cNvPr id="620" name="Grupo 619">
                    <a:extLst>
                      <a:ext uri="{FF2B5EF4-FFF2-40B4-BE49-F238E27FC236}">
                        <a16:creationId xmlns:a16="http://schemas.microsoft.com/office/drawing/2014/main" id="{00000000-0008-0000-0800-00006C020000}"/>
                      </a:ext>
                    </a:extLst>
                  </xdr:cNvPr>
                  <xdr:cNvGrpSpPr/>
                </xdr:nvGrpSpPr>
                <xdr:grpSpPr>
                  <a:xfrm>
                    <a:off x="1496786" y="3207185"/>
                    <a:ext cx="12278384" cy="4576098"/>
                    <a:chOff x="1496786" y="3207185"/>
                    <a:chExt cx="12278384" cy="4576098"/>
                  </a:xfrm>
                </xdr:grpSpPr>
                <xdr:grpSp>
                  <xdr:nvGrpSpPr>
                    <xdr:cNvPr id="621" name="Grupo 620">
                      <a:extLst>
                        <a:ext uri="{FF2B5EF4-FFF2-40B4-BE49-F238E27FC236}">
                          <a16:creationId xmlns:a16="http://schemas.microsoft.com/office/drawing/2014/main" id="{00000000-0008-0000-0800-00006D020000}"/>
                        </a:ext>
                      </a:extLst>
                    </xdr:cNvPr>
                    <xdr:cNvGrpSpPr/>
                  </xdr:nvGrpSpPr>
                  <xdr:grpSpPr>
                    <a:xfrm>
                      <a:off x="1496786" y="3207185"/>
                      <a:ext cx="12278384" cy="4576098"/>
                      <a:chOff x="1415142" y="3533755"/>
                      <a:chExt cx="12278384" cy="4576098"/>
                    </a:xfrm>
                  </xdr:grpSpPr>
                  <xdr:grpSp>
                    <xdr:nvGrpSpPr>
                      <xdr:cNvPr id="623" name="Grupo 622">
                        <a:extLst>
                          <a:ext uri="{FF2B5EF4-FFF2-40B4-BE49-F238E27FC236}">
                            <a16:creationId xmlns:a16="http://schemas.microsoft.com/office/drawing/2014/main" id="{00000000-0008-0000-0800-00006F020000}"/>
                          </a:ext>
                        </a:extLst>
                      </xdr:cNvPr>
                      <xdr:cNvGrpSpPr/>
                    </xdr:nvGrpSpPr>
                    <xdr:grpSpPr>
                      <a:xfrm>
                        <a:off x="1415142" y="3533755"/>
                        <a:ext cx="12278384" cy="4576098"/>
                        <a:chOff x="1415142" y="3533755"/>
                        <a:chExt cx="12278384" cy="4576098"/>
                      </a:xfrm>
                    </xdr:grpSpPr>
                    <xdr:grpSp>
                      <xdr:nvGrpSpPr>
                        <xdr:cNvPr id="625" name="Grupo 624">
                          <a:extLst>
                            <a:ext uri="{FF2B5EF4-FFF2-40B4-BE49-F238E27FC236}">
                              <a16:creationId xmlns:a16="http://schemas.microsoft.com/office/drawing/2014/main" id="{00000000-0008-0000-0800-000071020000}"/>
                            </a:ext>
                          </a:extLst>
                        </xdr:cNvPr>
                        <xdr:cNvGrpSpPr/>
                      </xdr:nvGrpSpPr>
                      <xdr:grpSpPr>
                        <a:xfrm>
                          <a:off x="4114106" y="3533755"/>
                          <a:ext cx="9579420" cy="4566965"/>
                          <a:chOff x="821178" y="3547362"/>
                          <a:chExt cx="9579419" cy="4566965"/>
                        </a:xfrm>
                      </xdr:grpSpPr>
                      <xdr:sp macro="" textlink="">
                        <xdr:nvSpPr>
                          <xdr:cNvPr id="640" name="Rectángulo 639">
                            <a:extLst>
                              <a:ext uri="{FF2B5EF4-FFF2-40B4-BE49-F238E27FC236}">
                                <a16:creationId xmlns:a16="http://schemas.microsoft.com/office/drawing/2014/main" id="{00000000-0008-0000-0800-000080020000}"/>
                              </a:ext>
                            </a:extLst>
                          </xdr:cNvPr>
                          <xdr:cNvSpPr/>
                        </xdr:nvSpPr>
                        <xdr:spPr>
                          <a:xfrm>
                            <a:off x="5207221" y="6749301"/>
                            <a:ext cx="1224637"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Reporte de Falla en OT</a:t>
                            </a:r>
                          </a:p>
                        </xdr:txBody>
                      </xdr:sp>
                      <xdr:grpSp>
                        <xdr:nvGrpSpPr>
                          <xdr:cNvPr id="641" name="Grupo 640">
                            <a:extLst>
                              <a:ext uri="{FF2B5EF4-FFF2-40B4-BE49-F238E27FC236}">
                                <a16:creationId xmlns:a16="http://schemas.microsoft.com/office/drawing/2014/main" id="{00000000-0008-0000-0800-000081020000}"/>
                              </a:ext>
                            </a:extLst>
                          </xdr:cNvPr>
                          <xdr:cNvGrpSpPr/>
                        </xdr:nvGrpSpPr>
                        <xdr:grpSpPr>
                          <a:xfrm>
                            <a:off x="821178" y="3547362"/>
                            <a:ext cx="9579419" cy="4566965"/>
                            <a:chOff x="821178" y="3547362"/>
                            <a:chExt cx="9579419" cy="4566965"/>
                          </a:xfrm>
                        </xdr:grpSpPr>
                        <xdr:grpSp>
                          <xdr:nvGrpSpPr>
                            <xdr:cNvPr id="643" name="Grupo 642">
                              <a:extLst>
                                <a:ext uri="{FF2B5EF4-FFF2-40B4-BE49-F238E27FC236}">
                                  <a16:creationId xmlns:a16="http://schemas.microsoft.com/office/drawing/2014/main" id="{00000000-0008-0000-0800-000083020000}"/>
                                </a:ext>
                              </a:extLst>
                            </xdr:cNvPr>
                            <xdr:cNvGrpSpPr/>
                          </xdr:nvGrpSpPr>
                          <xdr:grpSpPr>
                            <a:xfrm>
                              <a:off x="821178" y="3547362"/>
                              <a:ext cx="9579419" cy="4566965"/>
                              <a:chOff x="821178" y="3547362"/>
                              <a:chExt cx="9579419" cy="4566965"/>
                            </a:xfrm>
                          </xdr:grpSpPr>
                          <xdr:grpSp>
                            <xdr:nvGrpSpPr>
                              <xdr:cNvPr id="646" name="Grupo 645">
                                <a:extLst>
                                  <a:ext uri="{FF2B5EF4-FFF2-40B4-BE49-F238E27FC236}">
                                    <a16:creationId xmlns:a16="http://schemas.microsoft.com/office/drawing/2014/main" id="{00000000-0008-0000-0800-000086020000}"/>
                                  </a:ext>
                                </a:extLst>
                              </xdr:cNvPr>
                              <xdr:cNvGrpSpPr/>
                            </xdr:nvGrpSpPr>
                            <xdr:grpSpPr>
                              <a:xfrm>
                                <a:off x="821178" y="3547362"/>
                                <a:ext cx="9579419" cy="4566965"/>
                                <a:chOff x="791292" y="3193580"/>
                                <a:chExt cx="9570952" cy="4566965"/>
                              </a:xfrm>
                            </xdr:grpSpPr>
                            <xdr:grpSp>
                              <xdr:nvGrpSpPr>
                                <xdr:cNvPr id="649" name="Grupo 648">
                                  <a:extLst>
                                    <a:ext uri="{FF2B5EF4-FFF2-40B4-BE49-F238E27FC236}">
                                      <a16:creationId xmlns:a16="http://schemas.microsoft.com/office/drawing/2014/main" id="{00000000-0008-0000-0800-000089020000}"/>
                                    </a:ext>
                                  </a:extLst>
                                </xdr:cNvPr>
                                <xdr:cNvGrpSpPr/>
                              </xdr:nvGrpSpPr>
                              <xdr:grpSpPr>
                                <a:xfrm>
                                  <a:off x="791292" y="3193580"/>
                                  <a:ext cx="9570952" cy="4566965"/>
                                  <a:chOff x="791292" y="3234401"/>
                                  <a:chExt cx="9570952" cy="4566965"/>
                                </a:xfrm>
                              </xdr:grpSpPr>
                              <xdr:grpSp>
                                <xdr:nvGrpSpPr>
                                  <xdr:cNvPr id="651" name="Grupo 650">
                                    <a:extLst>
                                      <a:ext uri="{FF2B5EF4-FFF2-40B4-BE49-F238E27FC236}">
                                        <a16:creationId xmlns:a16="http://schemas.microsoft.com/office/drawing/2014/main" id="{00000000-0008-0000-0800-00008B020000}"/>
                                      </a:ext>
                                    </a:extLst>
                                  </xdr:cNvPr>
                                  <xdr:cNvGrpSpPr/>
                                </xdr:nvGrpSpPr>
                                <xdr:grpSpPr>
                                  <a:xfrm>
                                    <a:off x="791292" y="3234401"/>
                                    <a:ext cx="9570952" cy="4566965"/>
                                    <a:chOff x="-569422" y="2050579"/>
                                    <a:chExt cx="9570952" cy="4566965"/>
                                  </a:xfrm>
                                </xdr:grpSpPr>
                                <xdr:grpSp>
                                  <xdr:nvGrpSpPr>
                                    <xdr:cNvPr id="653" name="Grupo 652">
                                      <a:extLst>
                                        <a:ext uri="{FF2B5EF4-FFF2-40B4-BE49-F238E27FC236}">
                                          <a16:creationId xmlns:a16="http://schemas.microsoft.com/office/drawing/2014/main" id="{00000000-0008-0000-0800-00008D020000}"/>
                                        </a:ext>
                                      </a:extLst>
                                    </xdr:cNvPr>
                                    <xdr:cNvGrpSpPr/>
                                  </xdr:nvGrpSpPr>
                                  <xdr:grpSpPr>
                                    <a:xfrm>
                                      <a:off x="-569422" y="2050579"/>
                                      <a:ext cx="9570952" cy="4566965"/>
                                      <a:chOff x="-569422" y="2050579"/>
                                      <a:chExt cx="9570952" cy="4566965"/>
                                    </a:xfrm>
                                  </xdr:grpSpPr>
                                  <xdr:grpSp>
                                    <xdr:nvGrpSpPr>
                                      <xdr:cNvPr id="656" name="Grupo 655">
                                        <a:extLst>
                                          <a:ext uri="{FF2B5EF4-FFF2-40B4-BE49-F238E27FC236}">
                                            <a16:creationId xmlns:a16="http://schemas.microsoft.com/office/drawing/2014/main" id="{00000000-0008-0000-0800-000090020000}"/>
                                          </a:ext>
                                        </a:extLst>
                                      </xdr:cNvPr>
                                      <xdr:cNvGrpSpPr/>
                                    </xdr:nvGrpSpPr>
                                    <xdr:grpSpPr>
                                      <a:xfrm>
                                        <a:off x="-569422" y="2050579"/>
                                        <a:ext cx="9570952" cy="4566965"/>
                                        <a:chOff x="-569422" y="2050579"/>
                                        <a:chExt cx="9570952" cy="4566965"/>
                                      </a:xfrm>
                                    </xdr:grpSpPr>
                                    <xdr:grpSp>
                                      <xdr:nvGrpSpPr>
                                        <xdr:cNvPr id="658" name="Grupo 657">
                                          <a:extLst>
                                            <a:ext uri="{FF2B5EF4-FFF2-40B4-BE49-F238E27FC236}">
                                              <a16:creationId xmlns:a16="http://schemas.microsoft.com/office/drawing/2014/main" id="{00000000-0008-0000-0800-000092020000}"/>
                                            </a:ext>
                                          </a:extLst>
                                        </xdr:cNvPr>
                                        <xdr:cNvGrpSpPr/>
                                      </xdr:nvGrpSpPr>
                                      <xdr:grpSpPr>
                                        <a:xfrm>
                                          <a:off x="-569422" y="5933544"/>
                                          <a:ext cx="9570952" cy="684000"/>
                                          <a:chOff x="192580" y="3225735"/>
                                          <a:chExt cx="9570952" cy="683999"/>
                                        </a:xfrm>
                                        <a:solidFill>
                                          <a:schemeClr val="accent5"/>
                                        </a:solidFill>
                                      </xdr:grpSpPr>
                                      <xdr:sp macro="" textlink="">
                                        <xdr:nvSpPr>
                                          <xdr:cNvPr id="676" name="Rectángulo 675">
                                            <a:extLst>
                                              <a:ext uri="{FF2B5EF4-FFF2-40B4-BE49-F238E27FC236}">
                                                <a16:creationId xmlns:a16="http://schemas.microsoft.com/office/drawing/2014/main" id="{00000000-0008-0000-0800-0000A4020000}"/>
                                              </a:ext>
                                            </a:extLst>
                                          </xdr:cNvPr>
                                          <xdr:cNvSpPr/>
                                        </xdr:nvSpPr>
                                        <xdr:spPr>
                                          <a:xfrm>
                                            <a:off x="3491459" y="3441735"/>
                                            <a:ext cx="2447109" cy="467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III: </a:t>
                                            </a:r>
                                          </a:p>
                                          <a:p>
                                            <a:pPr algn="ctr"/>
                                            <a:r>
                                              <a:rPr lang="es-CO" sz="1200" b="1">
                                                <a:latin typeface="Arial" panose="020B0604020202020204" pitchFamily="34" charset="0"/>
                                                <a:cs typeface="Arial" panose="020B0604020202020204" pitchFamily="34" charset="0"/>
                                              </a:rPr>
                                              <a:t>ANÁLIZAR</a:t>
                                            </a:r>
                                            <a:r>
                                              <a:rPr lang="es-CO" sz="1200" b="1" baseline="0">
                                                <a:latin typeface="Arial" panose="020B0604020202020204" pitchFamily="34" charset="0"/>
                                                <a:cs typeface="Arial" panose="020B0604020202020204" pitchFamily="34" charset="0"/>
                                              </a:rPr>
                                              <a:t> </a:t>
                                            </a:r>
                                            <a:r>
                                              <a:rPr lang="es-CO" sz="1200" b="1">
                                                <a:latin typeface="Arial" panose="020B0604020202020204" pitchFamily="34" charset="0"/>
                                                <a:cs typeface="Arial" panose="020B0604020202020204" pitchFamily="34" charset="0"/>
                                              </a:rPr>
                                              <a:t>CAUSAS</a:t>
                                            </a:r>
                                          </a:p>
                                        </xdr:txBody>
                                      </xdr:sp>
                                      <xdr:sp macro="" textlink="">
                                        <xdr:nvSpPr>
                                          <xdr:cNvPr id="677" name="Rectángulo 676">
                                            <a:extLst>
                                              <a:ext uri="{FF2B5EF4-FFF2-40B4-BE49-F238E27FC236}">
                                                <a16:creationId xmlns:a16="http://schemas.microsoft.com/office/drawing/2014/main" id="{00000000-0008-0000-0800-0000A5020000}"/>
                                              </a:ext>
                                            </a:extLst>
                                          </xdr:cNvPr>
                                          <xdr:cNvSpPr/>
                                        </xdr:nvSpPr>
                                        <xdr:spPr>
                                          <a:xfrm>
                                            <a:off x="6033733" y="3333735"/>
                                            <a:ext cx="1957696" cy="575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IV: </a:t>
                                            </a:r>
                                          </a:p>
                                          <a:p>
                                            <a:pPr algn="ctr"/>
                                            <a:r>
                                              <a:rPr lang="es-CO" sz="1200" b="1">
                                                <a:latin typeface="Arial" panose="020B0604020202020204" pitchFamily="34" charset="0"/>
                                                <a:cs typeface="Arial" panose="020B0604020202020204" pitchFamily="34" charset="0"/>
                                              </a:rPr>
                                              <a:t>VALIDAR CAUSAS RAÍZ</a:t>
                                            </a:r>
                                          </a:p>
                                        </xdr:txBody>
                                      </xdr:sp>
                                      <xdr:sp macro="" textlink="">
                                        <xdr:nvSpPr>
                                          <xdr:cNvPr id="678" name="Rectángulo 677">
                                            <a:extLst>
                                              <a:ext uri="{FF2B5EF4-FFF2-40B4-BE49-F238E27FC236}">
                                                <a16:creationId xmlns:a16="http://schemas.microsoft.com/office/drawing/2014/main" id="{00000000-0008-0000-0800-0000A6020000}"/>
                                              </a:ext>
                                            </a:extLst>
                                          </xdr:cNvPr>
                                          <xdr:cNvSpPr/>
                                        </xdr:nvSpPr>
                                        <xdr:spPr>
                                          <a:xfrm>
                                            <a:off x="192580" y="3549735"/>
                                            <a:ext cx="3190108" cy="359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a:t>
                                            </a:r>
                                            <a:r>
                                              <a:rPr lang="es-CO" sz="1200" b="1" baseline="0">
                                                <a:latin typeface="Arial" panose="020B0604020202020204" pitchFamily="34" charset="0"/>
                                                <a:cs typeface="Arial" panose="020B0604020202020204" pitchFamily="34" charset="0"/>
                                              </a:rPr>
                                              <a:t> I  y</a:t>
                                            </a:r>
                                            <a:r>
                                              <a:rPr lang="es-CO" sz="1200" b="1">
                                                <a:latin typeface="Arial" panose="020B0604020202020204" pitchFamily="34" charset="0"/>
                                                <a:cs typeface="Arial" panose="020B0604020202020204" pitchFamily="34" charset="0"/>
                                              </a:rPr>
                                              <a:t> II: </a:t>
                                            </a:r>
                                          </a:p>
                                          <a:p>
                                            <a:pPr algn="ctr"/>
                                            <a:r>
                                              <a:rPr lang="es-CO" sz="1200" b="1">
                                                <a:latin typeface="Arial" panose="020B0604020202020204" pitchFamily="34" charset="0"/>
                                                <a:cs typeface="Arial" panose="020B0604020202020204" pitchFamily="34" charset="0"/>
                                              </a:rPr>
                                              <a:t>IDENTIFICAR Y ESTABLECER HECHOS</a:t>
                                            </a:r>
                                          </a:p>
                                        </xdr:txBody>
                                      </xdr:sp>
                                      <xdr:sp macro="" textlink="">
                                        <xdr:nvSpPr>
                                          <xdr:cNvPr id="679" name="Rectángulo 678">
                                            <a:extLst>
                                              <a:ext uri="{FF2B5EF4-FFF2-40B4-BE49-F238E27FC236}">
                                                <a16:creationId xmlns:a16="http://schemas.microsoft.com/office/drawing/2014/main" id="{00000000-0008-0000-0800-0000A7020000}"/>
                                              </a:ext>
                                            </a:extLst>
                                          </xdr:cNvPr>
                                          <xdr:cNvSpPr/>
                                        </xdr:nvSpPr>
                                        <xdr:spPr>
                                          <a:xfrm>
                                            <a:off x="8071532" y="3225735"/>
                                            <a:ext cx="1692000" cy="683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V: PRESENTACIÓN DE RESULTADOS</a:t>
                                            </a:r>
                                          </a:p>
                                        </xdr:txBody>
                                      </xdr:sp>
                                    </xdr:grpSp>
                                    <xdr:grpSp>
                                      <xdr:nvGrpSpPr>
                                        <xdr:cNvPr id="659" name="Grupo 658">
                                          <a:extLst>
                                            <a:ext uri="{FF2B5EF4-FFF2-40B4-BE49-F238E27FC236}">
                                              <a16:creationId xmlns:a16="http://schemas.microsoft.com/office/drawing/2014/main" id="{00000000-0008-0000-0800-000093020000}"/>
                                            </a:ext>
                                          </a:extLst>
                                        </xdr:cNvPr>
                                        <xdr:cNvGrpSpPr/>
                                      </xdr:nvGrpSpPr>
                                      <xdr:grpSpPr>
                                        <a:xfrm>
                                          <a:off x="-43957" y="2050579"/>
                                          <a:ext cx="8955907" cy="3741939"/>
                                          <a:chOff x="718045" y="3098329"/>
                                          <a:chExt cx="8955907" cy="3741939"/>
                                        </a:xfrm>
                                      </xdr:grpSpPr>
                                      <xdr:grpSp>
                                        <xdr:nvGrpSpPr>
                                          <xdr:cNvPr id="660" name="Grupo 659">
                                            <a:extLst>
                                              <a:ext uri="{FF2B5EF4-FFF2-40B4-BE49-F238E27FC236}">
                                                <a16:creationId xmlns:a16="http://schemas.microsoft.com/office/drawing/2014/main" id="{00000000-0008-0000-0800-000094020000}"/>
                                              </a:ext>
                                            </a:extLst>
                                          </xdr:cNvPr>
                                          <xdr:cNvGrpSpPr/>
                                        </xdr:nvGrpSpPr>
                                        <xdr:grpSpPr>
                                          <a:xfrm>
                                            <a:off x="718045" y="3098329"/>
                                            <a:ext cx="8955907" cy="3741939"/>
                                            <a:chOff x="718045" y="3098329"/>
                                            <a:chExt cx="8955907" cy="3741939"/>
                                          </a:xfrm>
                                        </xdr:grpSpPr>
                                        <xdr:grpSp>
                                          <xdr:nvGrpSpPr>
                                            <xdr:cNvPr id="663" name="Grupo 662">
                                              <a:extLst>
                                                <a:ext uri="{FF2B5EF4-FFF2-40B4-BE49-F238E27FC236}">
                                                  <a16:creationId xmlns:a16="http://schemas.microsoft.com/office/drawing/2014/main" id="{00000000-0008-0000-0800-000097020000}"/>
                                                </a:ext>
                                              </a:extLst>
                                            </xdr:cNvPr>
                                            <xdr:cNvGrpSpPr/>
                                          </xdr:nvGrpSpPr>
                                          <xdr:grpSpPr>
                                            <a:xfrm>
                                              <a:off x="8125952" y="3175197"/>
                                              <a:ext cx="1548000" cy="3665071"/>
                                              <a:chOff x="5309272" y="3284051"/>
                                              <a:chExt cx="1548000" cy="3665072"/>
                                            </a:xfrm>
                                          </xdr:grpSpPr>
                                          <xdr:sp macro="" textlink="">
                                            <xdr:nvSpPr>
                                              <xdr:cNvPr id="673" name="Rectángulo 672">
                                                <a:extLst>
                                                  <a:ext uri="{FF2B5EF4-FFF2-40B4-BE49-F238E27FC236}">
                                                    <a16:creationId xmlns:a16="http://schemas.microsoft.com/office/drawing/2014/main" id="{00000000-0008-0000-0800-0000A1020000}"/>
                                                  </a:ext>
                                                </a:extLst>
                                              </xdr:cNvPr>
                                              <xdr:cNvSpPr/>
                                            </xdr:nvSpPr>
                                            <xdr:spPr>
                                              <a:xfrm>
                                                <a:off x="5309272" y="6409123"/>
                                                <a:ext cx="1548000"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Determinación de Recomendaciones</a:t>
                                                </a:r>
                                              </a:p>
                                            </xdr:txBody>
                                          </xdr:sp>
                                          <xdr:sp macro="" textlink="">
                                            <xdr:nvSpPr>
                                              <xdr:cNvPr id="674" name="Rectángulo 673">
                                                <a:extLst>
                                                  <a:ext uri="{FF2B5EF4-FFF2-40B4-BE49-F238E27FC236}">
                                                    <a16:creationId xmlns:a16="http://schemas.microsoft.com/office/drawing/2014/main" id="{00000000-0008-0000-0800-0000A2020000}"/>
                                                  </a:ext>
                                                </a:extLst>
                                              </xdr:cNvPr>
                                              <xdr:cNvSpPr/>
                                            </xdr:nvSpPr>
                                            <xdr:spPr>
                                              <a:xfrm>
                                                <a:off x="5309272" y="4846587"/>
                                                <a:ext cx="1548000"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Implementación y Seguimiento</a:t>
                                                </a:r>
                                              </a:p>
                                            </xdr:txBody>
                                          </xdr:sp>
                                          <xdr:sp macro="" textlink="">
                                            <xdr:nvSpPr>
                                              <xdr:cNvPr id="675" name="Rectángulo 674">
                                                <a:extLst>
                                                  <a:ext uri="{FF2B5EF4-FFF2-40B4-BE49-F238E27FC236}">
                                                    <a16:creationId xmlns:a16="http://schemas.microsoft.com/office/drawing/2014/main" id="{00000000-0008-0000-0800-0000A3020000}"/>
                                                  </a:ext>
                                                </a:extLst>
                                              </xdr:cNvPr>
                                              <xdr:cNvSpPr/>
                                            </xdr:nvSpPr>
                                            <xdr:spPr>
                                              <a:xfrm>
                                                <a:off x="5309272" y="3284051"/>
                                                <a:ext cx="1548000"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Divulgación de Lección</a:t>
                                                </a:r>
                                                <a:r>
                                                  <a:rPr lang="es-CO" sz="1200" b="1" baseline="0">
                                                    <a:solidFill>
                                                      <a:schemeClr val="tx1">
                                                        <a:lumMod val="60000"/>
                                                        <a:lumOff val="40000"/>
                                                      </a:schemeClr>
                                                    </a:solidFill>
                                                    <a:latin typeface="Arial" panose="020B0604020202020204" pitchFamily="34" charset="0"/>
                                                    <a:cs typeface="Arial" panose="020B0604020202020204" pitchFamily="34" charset="0"/>
                                                  </a:rPr>
                                                  <a:t> aprendida</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grpSp>
                                          <xdr:nvGrpSpPr>
                                            <xdr:cNvPr id="664" name="Grupo 663">
                                              <a:extLst>
                                                <a:ext uri="{FF2B5EF4-FFF2-40B4-BE49-F238E27FC236}">
                                                  <a16:creationId xmlns:a16="http://schemas.microsoft.com/office/drawing/2014/main" id="{00000000-0008-0000-0800-000098020000}"/>
                                                </a:ext>
                                              </a:extLst>
                                            </xdr:cNvPr>
                                            <xdr:cNvGrpSpPr/>
                                          </xdr:nvGrpSpPr>
                                          <xdr:grpSpPr>
                                            <a:xfrm>
                                              <a:off x="718045" y="3098329"/>
                                              <a:ext cx="7362462" cy="2843869"/>
                                              <a:chOff x="718045" y="4315322"/>
                                              <a:chExt cx="7362462" cy="2854017"/>
                                            </a:xfrm>
                                          </xdr:grpSpPr>
                                          <xdr:grpSp>
                                            <xdr:nvGrpSpPr>
                                              <xdr:cNvPr id="665" name="Grupo 664">
                                                <a:extLst>
                                                  <a:ext uri="{FF2B5EF4-FFF2-40B4-BE49-F238E27FC236}">
                                                    <a16:creationId xmlns:a16="http://schemas.microsoft.com/office/drawing/2014/main" id="{00000000-0008-0000-0800-000099020000}"/>
                                                  </a:ext>
                                                </a:extLst>
                                              </xdr:cNvPr>
                                              <xdr:cNvGrpSpPr/>
                                            </xdr:nvGrpSpPr>
                                            <xdr:grpSpPr>
                                              <a:xfrm>
                                                <a:off x="718045" y="4315322"/>
                                                <a:ext cx="3856700" cy="1517474"/>
                                                <a:chOff x="718045" y="4111215"/>
                                                <a:chExt cx="3856700" cy="1517474"/>
                                              </a:xfrm>
                                            </xdr:grpSpPr>
                                            <xdr:sp macro="" textlink="">
                                              <xdr:nvSpPr>
                                                <xdr:cNvPr id="668" name="Rectángulo 667">
                                                  <a:extLst>
                                                    <a:ext uri="{FF2B5EF4-FFF2-40B4-BE49-F238E27FC236}">
                                                      <a16:creationId xmlns:a16="http://schemas.microsoft.com/office/drawing/2014/main" id="{00000000-0008-0000-0800-00009C020000}"/>
                                                    </a:ext>
                                                  </a:extLst>
                                                </xdr:cNvPr>
                                                <xdr:cNvSpPr/>
                                              </xdr:nvSpPr>
                                              <xdr:spPr>
                                                <a:xfrm>
                                                  <a:off x="718045" y="4111215"/>
                                                  <a:ext cx="971141" cy="1192179"/>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Reporte Preliminar </a:t>
                                                  </a:r>
                                                </a:p>
                                                <a:p>
                                                  <a:pPr algn="ctr"/>
                                                  <a:r>
                                                    <a:rPr lang="es-CO" sz="1200" b="1">
                                                      <a:solidFill>
                                                        <a:schemeClr val="tx1">
                                                          <a:lumMod val="60000"/>
                                                          <a:lumOff val="40000"/>
                                                        </a:schemeClr>
                                                      </a:solidFill>
                                                      <a:latin typeface="Arial" panose="020B0604020202020204" pitchFamily="34" charset="0"/>
                                                      <a:cs typeface="Arial" panose="020B0604020202020204" pitchFamily="34" charset="0"/>
                                                    </a:rPr>
                                                    <a:t>FT-MS-03  </a:t>
                                                  </a:r>
                                                  <a:endParaRPr lang="es-CO" sz="1200" b="1" baseline="0">
                                                    <a:solidFill>
                                                      <a:schemeClr val="tx1">
                                                        <a:lumMod val="60000"/>
                                                        <a:lumOff val="40000"/>
                                                      </a:schemeClr>
                                                    </a:solidFill>
                                                    <a:latin typeface="Arial" panose="020B0604020202020204" pitchFamily="34" charset="0"/>
                                                    <a:cs typeface="Arial" panose="020B0604020202020204" pitchFamily="34" charset="0"/>
                                                  </a:endParaRPr>
                                                </a:p>
                                                <a:p>
                                                  <a:pPr algn="ctr"/>
                                                  <a:r>
                                                    <a:rPr lang="es-CO" sz="1200" b="1" baseline="0">
                                                      <a:solidFill>
                                                        <a:schemeClr val="tx1">
                                                          <a:lumMod val="60000"/>
                                                          <a:lumOff val="40000"/>
                                                        </a:schemeClr>
                                                      </a:solidFill>
                                                      <a:latin typeface="Arial" panose="020B0604020202020204" pitchFamily="34" charset="0"/>
                                                      <a:cs typeface="Arial" panose="020B0604020202020204" pitchFamily="34" charset="0"/>
                                                    </a:rPr>
                                                    <a:t> Qué? Donde? Cuando?  </a:t>
                                                  </a:r>
                                                </a:p>
                                              </xdr:txBody>
                                            </xdr:sp>
                                            <xdr:sp macro="" textlink="">
                                              <xdr:nvSpPr>
                                                <xdr:cNvPr id="669" name="Rectángulo 668">
                                                  <a:extLst>
                                                    <a:ext uri="{FF2B5EF4-FFF2-40B4-BE49-F238E27FC236}">
                                                      <a16:creationId xmlns:a16="http://schemas.microsoft.com/office/drawing/2014/main" id="{00000000-0008-0000-0800-00009D020000}"/>
                                                    </a:ext>
                                                  </a:extLst>
                                                </xdr:cNvPr>
                                                <xdr:cNvSpPr/>
                                              </xdr:nvSpPr>
                                              <xdr:spPr>
                                                <a:xfrm>
                                                  <a:off x="1984327" y="4410904"/>
                                                  <a:ext cx="1301033" cy="6257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ES" sz="1400" b="0">
                                                      <a:solidFill>
                                                        <a:schemeClr val="tx1">
                                                          <a:lumMod val="60000"/>
                                                          <a:lumOff val="40000"/>
                                                        </a:schemeClr>
                                                      </a:solidFill>
                                                      <a:latin typeface="Arial" panose="020B0604020202020204" pitchFamily="34" charset="0"/>
                                                      <a:cs typeface="Arial" panose="020B0604020202020204" pitchFamily="34" charset="0"/>
                                                    </a:rPr>
                                                    <a:t>Clasificación</a:t>
                                                  </a:r>
                                                  <a:r>
                                                    <a:rPr lang="es-ES" sz="1400" b="0" baseline="0">
                                                      <a:solidFill>
                                                        <a:schemeClr val="tx1">
                                                          <a:lumMod val="60000"/>
                                                          <a:lumOff val="40000"/>
                                                        </a:schemeClr>
                                                      </a:solidFill>
                                                      <a:latin typeface="Arial" panose="020B0604020202020204" pitchFamily="34" charset="0"/>
                                                      <a:cs typeface="Arial" panose="020B0604020202020204" pitchFamily="34" charset="0"/>
                                                    </a:rPr>
                                                    <a:t> del Evento</a:t>
                                                  </a:r>
                                                </a:p>
                                              </xdr:txBody>
                                            </xdr:sp>
                                            <xdr:grpSp>
                                              <xdr:nvGrpSpPr>
                                                <xdr:cNvPr id="670" name="Grupo 669">
                                                  <a:extLst>
                                                    <a:ext uri="{FF2B5EF4-FFF2-40B4-BE49-F238E27FC236}">
                                                      <a16:creationId xmlns:a16="http://schemas.microsoft.com/office/drawing/2014/main" id="{00000000-0008-0000-0800-00009E020000}"/>
                                                    </a:ext>
                                                  </a:extLst>
                                                </xdr:cNvPr>
                                                <xdr:cNvGrpSpPr/>
                                              </xdr:nvGrpSpPr>
                                              <xdr:grpSpPr>
                                                <a:xfrm>
                                                  <a:off x="3522726" y="5057189"/>
                                                  <a:ext cx="1052019" cy="571500"/>
                                                  <a:chOff x="3914062" y="5057189"/>
                                                  <a:chExt cx="1252707" cy="571500"/>
                                                </a:xfrm>
                                              </xdr:grpSpPr>
                                              <xdr:sp macro="" textlink="">
                                                <xdr:nvSpPr>
                                                  <xdr:cNvPr id="671" name="Rectángulo 670">
                                                    <a:extLst>
                                                      <a:ext uri="{FF2B5EF4-FFF2-40B4-BE49-F238E27FC236}">
                                                        <a16:creationId xmlns:a16="http://schemas.microsoft.com/office/drawing/2014/main" id="{00000000-0008-0000-0800-00009F020000}"/>
                                                      </a:ext>
                                                    </a:extLst>
                                                  </xdr:cNvPr>
                                                  <xdr:cNvSpPr/>
                                                </xdr:nvSpPr>
                                                <xdr:spPr>
                                                  <a:xfrm>
                                                    <a:off x="3914062" y="5057189"/>
                                                    <a:ext cx="943094" cy="5715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tx1">
                                                            <a:lumMod val="60000"/>
                                                            <a:lumOff val="40000"/>
                                                          </a:schemeClr>
                                                        </a:solidFill>
                                                        <a:latin typeface="Arial" panose="020B0604020202020204" pitchFamily="34" charset="0"/>
                                                        <a:cs typeface="Arial" panose="020B0604020202020204" pitchFamily="34" charset="0"/>
                                                      </a:rPr>
                                                      <a:t>Equipo RCA</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cxnSp macro="">
                                                <xdr:nvCxnSpPr>
                                                  <xdr:cNvPr id="672" name="Conector recto de flecha 671">
                                                    <a:extLst>
                                                      <a:ext uri="{FF2B5EF4-FFF2-40B4-BE49-F238E27FC236}">
                                                        <a16:creationId xmlns:a16="http://schemas.microsoft.com/office/drawing/2014/main" id="{00000000-0008-0000-0800-0000A0020000}"/>
                                                      </a:ext>
                                                    </a:extLst>
                                                  </xdr:cNvPr>
                                                  <xdr:cNvCxnSpPr>
                                                    <a:cxnSpLocks/>
                                                    <a:stCxn id="671" idx="3"/>
                                                    <a:endCxn id="666" idx="1"/>
                                                  </xdr:cNvCxnSpPr>
                                                </xdr:nvCxnSpPr>
                                                <xdr:spPr>
                                                  <a:xfrm flipV="1">
                                                    <a:off x="4857156" y="5340044"/>
                                                    <a:ext cx="309613" cy="2896"/>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666" name="Rectángulo 665">
                                                <a:extLst>
                                                  <a:ext uri="{FF2B5EF4-FFF2-40B4-BE49-F238E27FC236}">
                                                    <a16:creationId xmlns:a16="http://schemas.microsoft.com/office/drawing/2014/main" id="{00000000-0008-0000-0800-00009A020000}"/>
                                                  </a:ext>
                                                </a:extLst>
                                              </xdr:cNvPr>
                                              <xdr:cNvSpPr/>
                                            </xdr:nvSpPr>
                                            <xdr:spPr>
                                              <a:xfrm>
                                                <a:off x="4574746" y="5002223"/>
                                                <a:ext cx="1302069" cy="1083854"/>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Identificación</a:t>
                                                </a:r>
                                                <a:r>
                                                  <a:rPr lang="es-CO" sz="1200" b="1" baseline="0">
                                                    <a:solidFill>
                                                      <a:schemeClr val="tx1">
                                                        <a:lumMod val="60000"/>
                                                        <a:lumOff val="40000"/>
                                                      </a:schemeClr>
                                                    </a:solidFill>
                                                    <a:latin typeface="Arial" panose="020B0604020202020204" pitchFamily="34" charset="0"/>
                                                    <a:cs typeface="Arial" panose="020B0604020202020204" pitchFamily="34" charset="0"/>
                                                  </a:rPr>
                                                  <a:t> de </a:t>
                                                </a:r>
                                                <a:r>
                                                  <a:rPr lang="es-CO" sz="1200" b="1">
                                                    <a:solidFill>
                                                      <a:schemeClr val="tx1">
                                                        <a:lumMod val="60000"/>
                                                        <a:lumOff val="40000"/>
                                                      </a:schemeClr>
                                                    </a:solidFill>
                                                    <a:latin typeface="Arial" panose="020B0604020202020204" pitchFamily="34" charset="0"/>
                                                    <a:cs typeface="Arial" panose="020B0604020202020204" pitchFamily="34" charset="0"/>
                                                  </a:rPr>
                                                  <a:t>Causas </a:t>
                                                </a:r>
                                                <a:r>
                                                  <a:rPr lang="es-CO" sz="1200" b="1" u="none">
                                                    <a:solidFill>
                                                      <a:schemeClr val="tx1">
                                                        <a:lumMod val="60000"/>
                                                        <a:lumOff val="40000"/>
                                                      </a:schemeClr>
                                                    </a:solidFill>
                                                    <a:latin typeface="Arial" panose="020B0604020202020204" pitchFamily="34" charset="0"/>
                                                    <a:cs typeface="Arial" panose="020B0604020202020204" pitchFamily="34" charset="0"/>
                                                  </a:rPr>
                                                  <a:t>POTENCIALES</a:t>
                                                </a:r>
                                              </a:p>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Cómo? Porqué?</a:t>
                                                </a:r>
                                              </a:p>
                                            </xdr:txBody>
                                          </xdr:sp>
                                          <xdr:sp macro="" textlink="">
                                            <xdr:nvSpPr>
                                              <xdr:cNvPr id="667" name="Rectángulo 666">
                                                <a:extLst>
                                                  <a:ext uri="{FF2B5EF4-FFF2-40B4-BE49-F238E27FC236}">
                                                    <a16:creationId xmlns:a16="http://schemas.microsoft.com/office/drawing/2014/main" id="{00000000-0008-0000-0800-00009B020000}"/>
                                                  </a:ext>
                                                </a:extLst>
                                              </xdr:cNvPr>
                                              <xdr:cNvSpPr/>
                                            </xdr:nvSpPr>
                                            <xdr:spPr>
                                              <a:xfrm>
                                                <a:off x="6749685" y="6627412"/>
                                                <a:ext cx="1330822" cy="541927"/>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b="1">
                                                  <a:solidFill>
                                                    <a:schemeClr val="tx2"/>
                                                  </a:solidFill>
                                                  <a:latin typeface="Arial" panose="020B0604020202020204" pitchFamily="34" charset="0"/>
                                                  <a:cs typeface="Arial" panose="020B0604020202020204" pitchFamily="34" charset="0"/>
                                                </a:endParaRPr>
                                              </a:p>
                                              <a:p>
                                                <a:pPr algn="ctr" hangingPunct="0"/>
                                                <a:r>
                                                  <a:rPr lang="es-CO" sz="1200" b="1">
                                                    <a:solidFill>
                                                      <a:schemeClr val="tx2"/>
                                                    </a:solidFill>
                                                    <a:latin typeface="Arial" panose="020B0604020202020204" pitchFamily="34" charset="0"/>
                                                    <a:cs typeface="Arial" panose="020B0604020202020204" pitchFamily="34" charset="0"/>
                                                  </a:rPr>
                                                  <a:t>Determinación</a:t>
                                                </a:r>
                                                <a:r>
                                                  <a:rPr lang="es-CO" sz="1200" b="1" baseline="0">
                                                    <a:solidFill>
                                                      <a:schemeClr val="tx2"/>
                                                    </a:solidFill>
                                                    <a:latin typeface="Arial" panose="020B0604020202020204" pitchFamily="34" charset="0"/>
                                                    <a:cs typeface="Arial" panose="020B0604020202020204" pitchFamily="34" charset="0"/>
                                                  </a:rPr>
                                                  <a:t> de</a:t>
                                                </a:r>
                                                <a:r>
                                                  <a:rPr lang="es-CO" sz="1200" b="1">
                                                    <a:solidFill>
                                                      <a:schemeClr val="tx2"/>
                                                    </a:solidFill>
                                                    <a:latin typeface="Arial" panose="020B0604020202020204" pitchFamily="34" charset="0"/>
                                                    <a:cs typeface="Arial" panose="020B0604020202020204" pitchFamily="34" charset="0"/>
                                                  </a:rPr>
                                                  <a:t> Causas Raíz</a:t>
                                                </a:r>
                                              </a:p>
                                              <a:p>
                                                <a:pPr algn="ctr"/>
                                                <a:endParaRPr lang="es-CO" sz="1200" b="1">
                                                  <a:solidFill>
                                                    <a:schemeClr val="tx2"/>
                                                  </a:solidFill>
                                                  <a:latin typeface="Arial" panose="020B0604020202020204" pitchFamily="34" charset="0"/>
                                                  <a:cs typeface="Arial" panose="020B0604020202020204" pitchFamily="34" charset="0"/>
                                                </a:endParaRPr>
                                              </a:p>
                                            </xdr:txBody>
                                          </xdr:sp>
                                        </xdr:grpSp>
                                      </xdr:grpSp>
                                      <xdr:cxnSp macro="">
                                        <xdr:nvCxnSpPr>
                                          <xdr:cNvPr id="661" name="Conector: angular 660">
                                            <a:extLst>
                                              <a:ext uri="{FF2B5EF4-FFF2-40B4-BE49-F238E27FC236}">
                                                <a16:creationId xmlns:a16="http://schemas.microsoft.com/office/drawing/2014/main" id="{00000000-0008-0000-0800-000095020000}"/>
                                              </a:ext>
                                            </a:extLst>
                                          </xdr:cNvPr>
                                          <xdr:cNvCxnSpPr>
                                            <a:cxnSpLocks/>
                                            <a:stCxn id="666" idx="2"/>
                                            <a:endCxn id="654" idx="2"/>
                                          </xdr:cNvCxnSpPr>
                                        </xdr:nvCxnSpPr>
                                        <xdr:spPr>
                                          <a:xfrm rot="5400000" flipH="1" flipV="1">
                                            <a:off x="5939060" y="4088565"/>
                                            <a:ext cx="60943" cy="1487503"/>
                                          </a:xfrm>
                                          <a:prstGeom prst="bentConnector3">
                                            <a:avLst>
                                              <a:gd name="adj1" fmla="val -378339"/>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62" name="Conector: angular 661">
                                            <a:extLst>
                                              <a:ext uri="{FF2B5EF4-FFF2-40B4-BE49-F238E27FC236}">
                                                <a16:creationId xmlns:a16="http://schemas.microsoft.com/office/drawing/2014/main" id="{00000000-0008-0000-0800-000096020000}"/>
                                              </a:ext>
                                            </a:extLst>
                                          </xdr:cNvPr>
                                          <xdr:cNvCxnSpPr>
                                            <a:cxnSpLocks/>
                                            <a:stCxn id="654" idx="0"/>
                                            <a:endCxn id="666" idx="0"/>
                                          </xdr:cNvCxnSpPr>
                                        </xdr:nvCxnSpPr>
                                        <xdr:spPr>
                                          <a:xfrm rot="16200000" flipV="1">
                                            <a:off x="5910005" y="3098565"/>
                                            <a:ext cx="119057" cy="1487503"/>
                                          </a:xfrm>
                                          <a:prstGeom prst="bentConnector3">
                                            <a:avLst>
                                              <a:gd name="adj1" fmla="val 293665"/>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grpSp>
                                  <xdr:cxnSp macro="">
                                    <xdr:nvCxnSpPr>
                                      <xdr:cNvPr id="657" name="Conector: angular 656">
                                        <a:extLst>
                                          <a:ext uri="{FF2B5EF4-FFF2-40B4-BE49-F238E27FC236}">
                                            <a16:creationId xmlns:a16="http://schemas.microsoft.com/office/drawing/2014/main" id="{00000000-0008-0000-0800-000091020000}"/>
                                          </a:ext>
                                        </a:extLst>
                                      </xdr:cNvPr>
                                      <xdr:cNvCxnSpPr>
                                        <a:stCxn id="667" idx="2"/>
                                        <a:endCxn id="673" idx="1"/>
                                      </xdr:cNvCxnSpPr>
                                    </xdr:nvCxnSpPr>
                                    <xdr:spPr>
                                      <a:xfrm rot="16200000" flipH="1">
                                        <a:off x="6694487" y="4853055"/>
                                        <a:ext cx="628070" cy="710855"/>
                                      </a:xfrm>
                                      <a:prstGeom prst="bentConnector2">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654" name="Rombo 653">
                                      <a:extLst>
                                        <a:ext uri="{FF2B5EF4-FFF2-40B4-BE49-F238E27FC236}">
                                          <a16:creationId xmlns:a16="http://schemas.microsoft.com/office/drawing/2014/main" id="{00000000-0008-0000-0800-00008E020000}"/>
                                        </a:ext>
                                      </a:extLst>
                                    </xdr:cNvPr>
                                    <xdr:cNvSpPr/>
                                  </xdr:nvSpPr>
                                  <xdr:spPr>
                                    <a:xfrm>
                                      <a:off x="5375791" y="2854094"/>
                                      <a:ext cx="1150981" cy="900000"/>
                                    </a:xfrm>
                                    <a:prstGeom prst="diamond">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endParaRPr lang="es-CO" sz="1200" b="1">
                                        <a:solidFill>
                                          <a:schemeClr val="tx2"/>
                                        </a:solidFill>
                                        <a:latin typeface="Arial" panose="020B0604020202020204" pitchFamily="34" charset="0"/>
                                        <a:cs typeface="Arial" panose="020B0604020202020204" pitchFamily="34" charset="0"/>
                                      </a:endParaRPr>
                                    </a:p>
                                  </xdr:txBody>
                                </xdr:sp>
                                <xdr:sp macro="" textlink="">
                                  <xdr:nvSpPr>
                                    <xdr:cNvPr id="655" name="Rectángulo 654">
                                      <a:extLst>
                                        <a:ext uri="{FF2B5EF4-FFF2-40B4-BE49-F238E27FC236}">
                                          <a16:creationId xmlns:a16="http://schemas.microsoft.com/office/drawing/2014/main" id="{00000000-0008-0000-0800-00008F020000}"/>
                                        </a:ext>
                                      </a:extLst>
                                    </xdr:cNvPr>
                                    <xdr:cNvSpPr/>
                                  </xdr:nvSpPr>
                                  <xdr:spPr>
                                    <a:xfrm>
                                      <a:off x="5443849" y="3034394"/>
                                      <a:ext cx="1061356" cy="576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2"/>
                                          </a:solidFill>
                                          <a:latin typeface="Arial" panose="020B0604020202020204" pitchFamily="34" charset="0"/>
                                          <a:cs typeface="Arial" panose="020B0604020202020204" pitchFamily="34" charset="0"/>
                                        </a:rPr>
                                        <a:t>Validación de Causas</a:t>
                                      </a:r>
                                    </a:p>
                                  </xdr:txBody>
                                </xdr:sp>
                              </xdr:grpSp>
                              <xdr:cxnSp macro="">
                                <xdr:nvCxnSpPr>
                                  <xdr:cNvPr id="652" name="Conector: angular 651">
                                    <a:extLst>
                                      <a:ext uri="{FF2B5EF4-FFF2-40B4-BE49-F238E27FC236}">
                                        <a16:creationId xmlns:a16="http://schemas.microsoft.com/office/drawing/2014/main" id="{00000000-0008-0000-0800-00008C020000}"/>
                                      </a:ext>
                                    </a:extLst>
                                  </xdr:cNvPr>
                                  <xdr:cNvCxnSpPr>
                                    <a:stCxn id="654" idx="3"/>
                                    <a:endCxn id="667" idx="0"/>
                                  </xdr:cNvCxnSpPr>
                                </xdr:nvCxnSpPr>
                                <xdr:spPr>
                                  <a:xfrm>
                                    <a:off x="7887486" y="4487916"/>
                                    <a:ext cx="126321" cy="1050352"/>
                                  </a:xfrm>
                                  <a:prstGeom prst="bentConnector2">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650" name="Rectángulo 649">
                                  <a:extLst>
                                    <a:ext uri="{FF2B5EF4-FFF2-40B4-BE49-F238E27FC236}">
                                      <a16:creationId xmlns:a16="http://schemas.microsoft.com/office/drawing/2014/main" id="{00000000-0008-0000-0800-00008A020000}"/>
                                    </a:ext>
                                  </a:extLst>
                                </xdr:cNvPr>
                                <xdr:cNvSpPr/>
                              </xdr:nvSpPr>
                              <xdr:spPr>
                                <a:xfrm>
                                  <a:off x="1316756" y="5021198"/>
                                  <a:ext cx="971141"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Recopilar</a:t>
                                  </a:r>
                                  <a:r>
                                    <a:rPr lang="es-CO" sz="1200" b="1" baseline="0">
                                      <a:solidFill>
                                        <a:schemeClr val="tx1">
                                          <a:lumMod val="60000"/>
                                          <a:lumOff val="40000"/>
                                        </a:schemeClr>
                                      </a:solidFill>
                                      <a:latin typeface="Arial" panose="020B0604020202020204" pitchFamily="34" charset="0"/>
                                      <a:cs typeface="Arial" panose="020B0604020202020204" pitchFamily="34" charset="0"/>
                                    </a:rPr>
                                    <a:t> Evidencia </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sp macro="" textlink="">
                            <xdr:nvSpPr>
                              <xdr:cNvPr id="647" name="Rombo 646">
                                <a:extLst>
                                  <a:ext uri="{FF2B5EF4-FFF2-40B4-BE49-F238E27FC236}">
                                    <a16:creationId xmlns:a16="http://schemas.microsoft.com/office/drawing/2014/main" id="{00000000-0008-0000-0800-000087020000}"/>
                                  </a:ext>
                                </a:extLst>
                              </xdr:cNvPr>
                              <xdr:cNvSpPr/>
                            </xdr:nvSpPr>
                            <xdr:spPr>
                              <a:xfrm>
                                <a:off x="2748641" y="5894635"/>
                                <a:ext cx="1116000" cy="774144"/>
                              </a:xfrm>
                              <a:prstGeom prst="diamond">
                                <a:avLst/>
                              </a:prstGeom>
                              <a:noFill/>
                              <a:ln w="28575">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tx1">
                                        <a:lumMod val="60000"/>
                                        <a:lumOff val="40000"/>
                                      </a:schemeClr>
                                    </a:solidFill>
                                    <a:latin typeface="Arial" panose="020B0604020202020204" pitchFamily="34" charset="0"/>
                                    <a:cs typeface="Arial" panose="020B0604020202020204" pitchFamily="34" charset="0"/>
                                  </a:rPr>
                                  <a:t>Nivel</a:t>
                                </a:r>
                                <a:r>
                                  <a:rPr lang="es-ES" sz="1200" b="1" baseline="0">
                                    <a:solidFill>
                                      <a:schemeClr val="tx1">
                                        <a:lumMod val="60000"/>
                                        <a:lumOff val="40000"/>
                                      </a:schemeClr>
                                    </a:solidFill>
                                    <a:latin typeface="Arial" panose="020B0604020202020204" pitchFamily="34" charset="0"/>
                                    <a:cs typeface="Arial" panose="020B0604020202020204" pitchFamily="34" charset="0"/>
                                  </a:rPr>
                                  <a:t> 1/2?</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648" name="Rombo 647">
                                <a:extLst>
                                  <a:ext uri="{FF2B5EF4-FFF2-40B4-BE49-F238E27FC236}">
                                    <a16:creationId xmlns:a16="http://schemas.microsoft.com/office/drawing/2014/main" id="{00000000-0008-0000-0800-000088020000}"/>
                                  </a:ext>
                                </a:extLst>
                              </xdr:cNvPr>
                              <xdr:cNvSpPr/>
                            </xdr:nvSpPr>
                            <xdr:spPr>
                              <a:xfrm>
                                <a:off x="2748641" y="4395092"/>
                                <a:ext cx="1116000" cy="774143"/>
                              </a:xfrm>
                              <a:prstGeom prst="diamond">
                                <a:avLst/>
                              </a:prstGeom>
                              <a:noFill/>
                              <a:ln w="28575">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tx1">
                                        <a:lumMod val="60000"/>
                                        <a:lumOff val="40000"/>
                                      </a:schemeClr>
                                    </a:solidFill>
                                    <a:latin typeface="Arial" panose="020B0604020202020204" pitchFamily="34" charset="0"/>
                                    <a:cs typeface="Arial" panose="020B0604020202020204" pitchFamily="34" charset="0"/>
                                  </a:rPr>
                                  <a:t>Nivel</a:t>
                                </a:r>
                                <a:r>
                                  <a:rPr lang="es-ES" sz="1200" b="1" baseline="0">
                                    <a:solidFill>
                                      <a:schemeClr val="tx1">
                                        <a:lumMod val="60000"/>
                                        <a:lumOff val="40000"/>
                                      </a:schemeClr>
                                    </a:solidFill>
                                    <a:latin typeface="Arial" panose="020B0604020202020204" pitchFamily="34" charset="0"/>
                                    <a:cs typeface="Arial" panose="020B0604020202020204" pitchFamily="34" charset="0"/>
                                  </a:rPr>
                                  <a:t> 3/4/5?</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sp macro="" textlink="">
                          <xdr:nvSpPr>
                            <xdr:cNvPr id="644" name="Rectángulo 643">
                              <a:extLst>
                                <a:ext uri="{FF2B5EF4-FFF2-40B4-BE49-F238E27FC236}">
                                  <a16:creationId xmlns:a16="http://schemas.microsoft.com/office/drawing/2014/main" id="{00000000-0008-0000-0800-000084020000}"/>
                                </a:ext>
                              </a:extLst>
                            </xdr:cNvPr>
                            <xdr:cNvSpPr/>
                          </xdr:nvSpPr>
                          <xdr:spPr>
                            <a:xfrm>
                              <a:off x="4154269" y="6749301"/>
                              <a:ext cx="925285"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5 Porque´s</a:t>
                              </a:r>
                            </a:p>
                          </xdr:txBody>
                        </xdr:sp>
                        <xdr:sp macro="" textlink="">
                          <xdr:nvSpPr>
                            <xdr:cNvPr id="645" name="Rectángulo 644">
                              <a:extLst>
                                <a:ext uri="{FF2B5EF4-FFF2-40B4-BE49-F238E27FC236}">
                                  <a16:creationId xmlns:a16="http://schemas.microsoft.com/office/drawing/2014/main" id="{00000000-0008-0000-0800-000085020000}"/>
                                </a:ext>
                              </a:extLst>
                            </xdr:cNvPr>
                            <xdr:cNvSpPr/>
                          </xdr:nvSpPr>
                          <xdr:spPr>
                            <a:xfrm>
                              <a:off x="4154269" y="3769177"/>
                              <a:ext cx="792000" cy="2511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tx1">
                                      <a:lumMod val="60000"/>
                                      <a:lumOff val="40000"/>
                                    </a:schemeClr>
                                  </a:solidFill>
                                  <a:latin typeface="Arial" panose="020B0604020202020204" pitchFamily="34" charset="0"/>
                                  <a:cs typeface="Arial" panose="020B0604020202020204" pitchFamily="34" charset="0"/>
                                </a:rPr>
                                <a:t>TOR</a:t>
                              </a:r>
                            </a:p>
                          </xdr:txBody>
                        </xdr:sp>
                      </xdr:grpSp>
                      <xdr:cxnSp macro="">
                        <xdr:nvCxnSpPr>
                          <xdr:cNvPr id="642" name="Conector recto de flecha 641">
                            <a:extLst>
                              <a:ext uri="{FF2B5EF4-FFF2-40B4-BE49-F238E27FC236}">
                                <a16:creationId xmlns:a16="http://schemas.microsoft.com/office/drawing/2014/main" id="{00000000-0008-0000-0800-000082020000}"/>
                              </a:ext>
                            </a:extLst>
                          </xdr:cNvPr>
                          <xdr:cNvCxnSpPr>
                            <a:stCxn id="645" idx="2"/>
                            <a:endCxn id="671" idx="0"/>
                          </xdr:cNvCxnSpPr>
                        </xdr:nvCxnSpPr>
                        <xdr:spPr>
                          <a:xfrm>
                            <a:off x="4550269" y="4020319"/>
                            <a:ext cx="356" cy="469653"/>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626" name="Grupo 625">
                          <a:extLst>
                            <a:ext uri="{FF2B5EF4-FFF2-40B4-BE49-F238E27FC236}">
                              <a16:creationId xmlns:a16="http://schemas.microsoft.com/office/drawing/2014/main" id="{00000000-0008-0000-0800-000072020000}"/>
                            </a:ext>
                          </a:extLst>
                        </xdr:cNvPr>
                        <xdr:cNvGrpSpPr/>
                      </xdr:nvGrpSpPr>
                      <xdr:grpSpPr>
                        <a:xfrm>
                          <a:off x="1415142" y="3909701"/>
                          <a:ext cx="2892848" cy="4200152"/>
                          <a:chOff x="1415142" y="3909701"/>
                          <a:chExt cx="2892848" cy="4200152"/>
                        </a:xfrm>
                      </xdr:grpSpPr>
                      <xdr:sp macro="" textlink="">
                        <xdr:nvSpPr>
                          <xdr:cNvPr id="627" name="Rectángulo 626">
                            <a:extLst>
                              <a:ext uri="{FF2B5EF4-FFF2-40B4-BE49-F238E27FC236}">
                                <a16:creationId xmlns:a16="http://schemas.microsoft.com/office/drawing/2014/main" id="{00000000-0008-0000-0800-000073020000}"/>
                              </a:ext>
                            </a:extLst>
                          </xdr:cNvPr>
                          <xdr:cNvSpPr/>
                        </xdr:nvSpPr>
                        <xdr:spPr>
                          <a:xfrm>
                            <a:off x="3047990" y="3909701"/>
                            <a:ext cx="1260000" cy="440464"/>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EVENTO ESPORÁDICO</a:t>
                            </a:r>
                          </a:p>
                        </xdr:txBody>
                      </xdr:sp>
                      <xdr:grpSp>
                        <xdr:nvGrpSpPr>
                          <xdr:cNvPr id="628" name="Grupo 627">
                            <a:extLst>
                              <a:ext uri="{FF2B5EF4-FFF2-40B4-BE49-F238E27FC236}">
                                <a16:creationId xmlns:a16="http://schemas.microsoft.com/office/drawing/2014/main" id="{00000000-0008-0000-0800-000074020000}"/>
                              </a:ext>
                            </a:extLst>
                          </xdr:cNvPr>
                          <xdr:cNvGrpSpPr/>
                        </xdr:nvGrpSpPr>
                        <xdr:grpSpPr>
                          <a:xfrm>
                            <a:off x="1415142" y="5837459"/>
                            <a:ext cx="2892848" cy="2272394"/>
                            <a:chOff x="898070" y="5333994"/>
                            <a:chExt cx="2892848" cy="2272394"/>
                          </a:xfrm>
                        </xdr:grpSpPr>
                        <xdr:grpSp>
                          <xdr:nvGrpSpPr>
                            <xdr:cNvPr id="629" name="Grupo 628">
                              <a:extLst>
                                <a:ext uri="{FF2B5EF4-FFF2-40B4-BE49-F238E27FC236}">
                                  <a16:creationId xmlns:a16="http://schemas.microsoft.com/office/drawing/2014/main" id="{00000000-0008-0000-0800-000075020000}"/>
                                </a:ext>
                              </a:extLst>
                            </xdr:cNvPr>
                            <xdr:cNvGrpSpPr/>
                          </xdr:nvGrpSpPr>
                          <xdr:grpSpPr>
                            <a:xfrm>
                              <a:off x="898070" y="5333994"/>
                              <a:ext cx="2892848" cy="2272394"/>
                              <a:chOff x="898070" y="5333994"/>
                              <a:chExt cx="2892848" cy="2272394"/>
                            </a:xfrm>
                          </xdr:grpSpPr>
                          <xdr:sp macro="" textlink="">
                            <xdr:nvSpPr>
                              <xdr:cNvPr id="634" name="Rectángulo 633">
                                <a:extLst>
                                  <a:ext uri="{FF2B5EF4-FFF2-40B4-BE49-F238E27FC236}">
                                    <a16:creationId xmlns:a16="http://schemas.microsoft.com/office/drawing/2014/main" id="{00000000-0008-0000-0800-00007A020000}"/>
                                  </a:ext>
                                </a:extLst>
                              </xdr:cNvPr>
                              <xdr:cNvSpPr/>
                            </xdr:nvSpPr>
                            <xdr:spPr>
                              <a:xfrm>
                                <a:off x="898070" y="5333994"/>
                                <a:ext cx="517071" cy="22723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wordArtVert"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MALOS ACTORES</a:t>
                                </a:r>
                              </a:p>
                            </xdr:txBody>
                          </xdr:sp>
                          <xdr:sp macro="" textlink="">
                            <xdr:nvSpPr>
                              <xdr:cNvPr id="635" name="Rectángulo 634">
                                <a:extLst>
                                  <a:ext uri="{FF2B5EF4-FFF2-40B4-BE49-F238E27FC236}">
                                    <a16:creationId xmlns:a16="http://schemas.microsoft.com/office/drawing/2014/main" id="{00000000-0008-0000-0800-00007B020000}"/>
                                  </a:ext>
                                </a:extLst>
                              </xdr:cNvPr>
                              <xdr:cNvSpPr/>
                            </xdr:nvSpPr>
                            <xdr:spPr>
                              <a:xfrm>
                                <a:off x="1329419" y="548779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Calidad Servicio</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636" name="Rectángulo 635">
                                <a:extLst>
                                  <a:ext uri="{FF2B5EF4-FFF2-40B4-BE49-F238E27FC236}">
                                    <a16:creationId xmlns:a16="http://schemas.microsoft.com/office/drawing/2014/main" id="{00000000-0008-0000-0800-00007C020000}"/>
                                  </a:ext>
                                </a:extLst>
                              </xdr:cNvPr>
                              <xdr:cNvSpPr/>
                            </xdr:nvSpPr>
                            <xdr:spPr>
                              <a:xfrm>
                                <a:off x="1329419" y="5914783"/>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MTTO</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637" name="Rectángulo 636">
                                <a:extLst>
                                  <a:ext uri="{FF2B5EF4-FFF2-40B4-BE49-F238E27FC236}">
                                    <a16:creationId xmlns:a16="http://schemas.microsoft.com/office/drawing/2014/main" id="{00000000-0008-0000-0800-00007D020000}"/>
                                  </a:ext>
                                </a:extLst>
                              </xdr:cNvPr>
                              <xdr:cNvSpPr/>
                            </xdr:nvSpPr>
                            <xdr:spPr>
                              <a:xfrm>
                                <a:off x="1329419" y="676527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CBM</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638" name="Rectángulo 637">
                                <a:extLst>
                                  <a:ext uri="{FF2B5EF4-FFF2-40B4-BE49-F238E27FC236}">
                                    <a16:creationId xmlns:a16="http://schemas.microsoft.com/office/drawing/2014/main" id="{00000000-0008-0000-0800-00007E020000}"/>
                                  </a:ext>
                                </a:extLst>
                              </xdr:cNvPr>
                              <xdr:cNvSpPr/>
                            </xdr:nvSpPr>
                            <xdr:spPr>
                              <a:xfrm>
                                <a:off x="1329419" y="7192264"/>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HSE</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639" name="Rectángulo 638">
                                <a:extLst>
                                  <a:ext uri="{FF2B5EF4-FFF2-40B4-BE49-F238E27FC236}">
                                    <a16:creationId xmlns:a16="http://schemas.microsoft.com/office/drawing/2014/main" id="{00000000-0008-0000-0800-00007F020000}"/>
                                  </a:ext>
                                </a:extLst>
                              </xdr:cNvPr>
                              <xdr:cNvSpPr/>
                            </xdr:nvSpPr>
                            <xdr:spPr>
                              <a:xfrm>
                                <a:off x="2530918" y="6232068"/>
                                <a:ext cx="1260000" cy="5085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EVENTO RECURRENTE</a:t>
                                </a:r>
                              </a:p>
                            </xdr:txBody>
                          </xdr:sp>
                        </xdr:grpSp>
                        <xdr:cxnSp macro="">
                          <xdr:nvCxnSpPr>
                            <xdr:cNvPr id="630" name="Conector: angular 629">
                              <a:extLst>
                                <a:ext uri="{FF2B5EF4-FFF2-40B4-BE49-F238E27FC236}">
                                  <a16:creationId xmlns:a16="http://schemas.microsoft.com/office/drawing/2014/main" id="{00000000-0008-0000-0800-000076020000}"/>
                                </a:ext>
                              </a:extLst>
                            </xdr:cNvPr>
                            <xdr:cNvCxnSpPr>
                              <a:stCxn id="635" idx="3"/>
                              <a:endCxn id="639" idx="1"/>
                            </xdr:cNvCxnSpPr>
                          </xdr:nvCxnSpPr>
                          <xdr:spPr>
                            <a:xfrm>
                              <a:off x="2265419" y="5631797"/>
                              <a:ext cx="265499" cy="854522"/>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31" name="Conector: angular 630">
                              <a:extLst>
                                <a:ext uri="{FF2B5EF4-FFF2-40B4-BE49-F238E27FC236}">
                                  <a16:creationId xmlns:a16="http://schemas.microsoft.com/office/drawing/2014/main" id="{00000000-0008-0000-0800-000077020000}"/>
                                </a:ext>
                              </a:extLst>
                            </xdr:cNvPr>
                            <xdr:cNvCxnSpPr>
                              <a:stCxn id="638" idx="3"/>
                              <a:endCxn id="639" idx="1"/>
                            </xdr:cNvCxnSpPr>
                          </xdr:nvCxnSpPr>
                          <xdr:spPr>
                            <a:xfrm flipV="1">
                              <a:off x="2265419" y="6486318"/>
                              <a:ext cx="265499" cy="849945"/>
                            </a:xfrm>
                            <a:prstGeom prst="bentConnector3">
                              <a:avLst>
                                <a:gd name="adj1" fmla="val 50000"/>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32" name="Conector: angular 631">
                              <a:extLst>
                                <a:ext uri="{FF2B5EF4-FFF2-40B4-BE49-F238E27FC236}">
                                  <a16:creationId xmlns:a16="http://schemas.microsoft.com/office/drawing/2014/main" id="{00000000-0008-0000-0800-000078020000}"/>
                                </a:ext>
                              </a:extLst>
                            </xdr:cNvPr>
                            <xdr:cNvCxnSpPr>
                              <a:stCxn id="636" idx="3"/>
                              <a:endCxn id="639" idx="1"/>
                            </xdr:cNvCxnSpPr>
                          </xdr:nvCxnSpPr>
                          <xdr:spPr>
                            <a:xfrm>
                              <a:off x="2265419" y="6058783"/>
                              <a:ext cx="265499" cy="427536"/>
                            </a:xfrm>
                            <a:prstGeom prst="bentConnector3">
                              <a:avLst>
                                <a:gd name="adj1" fmla="val 50000"/>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33" name="Conector: angular 632">
                              <a:extLst>
                                <a:ext uri="{FF2B5EF4-FFF2-40B4-BE49-F238E27FC236}">
                                  <a16:creationId xmlns:a16="http://schemas.microsoft.com/office/drawing/2014/main" id="{00000000-0008-0000-0800-000079020000}"/>
                                </a:ext>
                              </a:extLst>
                            </xdr:cNvPr>
                            <xdr:cNvCxnSpPr>
                              <a:stCxn id="637" idx="3"/>
                              <a:endCxn id="639" idx="1"/>
                            </xdr:cNvCxnSpPr>
                          </xdr:nvCxnSpPr>
                          <xdr:spPr>
                            <a:xfrm flipV="1">
                              <a:off x="2265419" y="6486318"/>
                              <a:ext cx="265499" cy="422959"/>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sp macro="" textlink="">
                    <xdr:nvSpPr>
                      <xdr:cNvPr id="624" name="Rectángulo 623">
                        <a:extLst>
                          <a:ext uri="{FF2B5EF4-FFF2-40B4-BE49-F238E27FC236}">
                            <a16:creationId xmlns:a16="http://schemas.microsoft.com/office/drawing/2014/main" id="{00000000-0008-0000-0800-000070020000}"/>
                          </a:ext>
                        </a:extLst>
                      </xdr:cNvPr>
                      <xdr:cNvSpPr/>
                    </xdr:nvSpPr>
                    <xdr:spPr>
                      <a:xfrm>
                        <a:off x="4640036" y="6706226"/>
                        <a:ext cx="972000" cy="569468"/>
                      </a:xfrm>
                      <a:prstGeom prst="rect">
                        <a:avLst/>
                      </a:prstGeom>
                      <a:noFill/>
                      <a:ln w="28575">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Pareto</a:t>
                        </a:r>
                      </a:p>
                    </xdr:txBody>
                  </xdr:sp>
                </xdr:grpSp>
                <xdr:cxnSp macro="">
                  <xdr:nvCxnSpPr>
                    <xdr:cNvPr id="622" name="Conector recto de flecha 621">
                      <a:extLst>
                        <a:ext uri="{FF2B5EF4-FFF2-40B4-BE49-F238E27FC236}">
                          <a16:creationId xmlns:a16="http://schemas.microsoft.com/office/drawing/2014/main" id="{00000000-0008-0000-0800-00006E020000}"/>
                        </a:ext>
                      </a:extLst>
                    </xdr:cNvPr>
                    <xdr:cNvCxnSpPr>
                      <a:stCxn id="627" idx="3"/>
                      <a:endCxn id="668" idx="1"/>
                    </xdr:cNvCxnSpPr>
                  </xdr:nvCxnSpPr>
                  <xdr:spPr>
                    <a:xfrm flipV="1">
                      <a:off x="4389634" y="3801156"/>
                      <a:ext cx="332046" cy="2207"/>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xnSp macro="">
            <xdr:nvCxnSpPr>
              <xdr:cNvPr id="615" name="Conector recto de flecha 614">
                <a:extLst>
                  <a:ext uri="{FF2B5EF4-FFF2-40B4-BE49-F238E27FC236}">
                    <a16:creationId xmlns:a16="http://schemas.microsoft.com/office/drawing/2014/main" id="{00000000-0008-0000-0800-000067020000}"/>
                  </a:ext>
                </a:extLst>
              </xdr:cNvPr>
              <xdr:cNvCxnSpPr>
                <a:stCxn id="644" idx="3"/>
                <a:endCxn id="640" idx="1"/>
              </xdr:cNvCxnSpPr>
            </xdr:nvCxnSpPr>
            <xdr:spPr>
              <a:xfrm>
                <a:off x="8454126" y="6679124"/>
                <a:ext cx="127667" cy="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16" name="Conector recto de flecha 615">
                <a:extLst>
                  <a:ext uri="{FF2B5EF4-FFF2-40B4-BE49-F238E27FC236}">
                    <a16:creationId xmlns:a16="http://schemas.microsoft.com/office/drawing/2014/main" id="{00000000-0008-0000-0800-000068020000}"/>
                  </a:ext>
                </a:extLst>
              </xdr:cNvPr>
              <xdr:cNvCxnSpPr>
                <a:stCxn id="640" idx="3"/>
                <a:endCxn id="673" idx="1"/>
              </xdr:cNvCxnSpPr>
            </xdr:nvCxnSpPr>
            <xdr:spPr>
              <a:xfrm>
                <a:off x="9806430" y="6679124"/>
                <a:ext cx="2329711"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606" name="Conector recto de flecha 605">
              <a:extLst>
                <a:ext uri="{FF2B5EF4-FFF2-40B4-BE49-F238E27FC236}">
                  <a16:creationId xmlns:a16="http://schemas.microsoft.com/office/drawing/2014/main" id="{00000000-0008-0000-0800-00005E020000}"/>
                </a:ext>
              </a:extLst>
            </xdr:cNvPr>
            <xdr:cNvCxnSpPr>
              <a:stCxn id="668" idx="2"/>
              <a:endCxn id="650" idx="0"/>
            </xdr:cNvCxnSpPr>
          </xdr:nvCxnSpPr>
          <xdr:spPr>
            <a:xfrm flipH="1">
              <a:off x="5207679" y="3170483"/>
              <a:ext cx="1" cy="639677"/>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07" name="Conector recto de flecha 606">
              <a:extLst>
                <a:ext uri="{FF2B5EF4-FFF2-40B4-BE49-F238E27FC236}">
                  <a16:creationId xmlns:a16="http://schemas.microsoft.com/office/drawing/2014/main" id="{00000000-0008-0000-0800-00005F020000}"/>
                </a:ext>
              </a:extLst>
            </xdr:cNvPr>
            <xdr:cNvCxnSpPr>
              <a:stCxn id="648" idx="3"/>
              <a:endCxn id="671" idx="1"/>
            </xdr:cNvCxnSpPr>
          </xdr:nvCxnSpPr>
          <xdr:spPr>
            <a:xfrm flipV="1">
              <a:off x="7239213" y="3209888"/>
              <a:ext cx="289629" cy="7456"/>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08" name="Conector recto de flecha 607">
              <a:extLst>
                <a:ext uri="{FF2B5EF4-FFF2-40B4-BE49-F238E27FC236}">
                  <a16:creationId xmlns:a16="http://schemas.microsoft.com/office/drawing/2014/main" id="{00000000-0008-0000-0800-000060020000}"/>
                </a:ext>
              </a:extLst>
            </xdr:cNvPr>
            <xdr:cNvCxnSpPr>
              <a:stCxn id="647" idx="0"/>
              <a:endCxn id="648" idx="2"/>
            </xdr:cNvCxnSpPr>
          </xdr:nvCxnSpPr>
          <xdr:spPr>
            <a:xfrm flipV="1">
              <a:off x="6681213" y="3604415"/>
              <a:ext cx="0" cy="72540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09" name="Conector: angular 608">
              <a:extLst>
                <a:ext uri="{FF2B5EF4-FFF2-40B4-BE49-F238E27FC236}">
                  <a16:creationId xmlns:a16="http://schemas.microsoft.com/office/drawing/2014/main" id="{00000000-0008-0000-0800-000061020000}"/>
                </a:ext>
              </a:extLst>
            </xdr:cNvPr>
            <xdr:cNvCxnSpPr>
              <a:stCxn id="624" idx="3"/>
              <a:endCxn id="647" idx="1"/>
            </xdr:cNvCxnSpPr>
          </xdr:nvCxnSpPr>
          <xdr:spPr>
            <a:xfrm flipV="1">
              <a:off x="5693680" y="4716887"/>
              <a:ext cx="429533" cy="722860"/>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10" name="Conector: angular 609">
              <a:extLst>
                <a:ext uri="{FF2B5EF4-FFF2-40B4-BE49-F238E27FC236}">
                  <a16:creationId xmlns:a16="http://schemas.microsoft.com/office/drawing/2014/main" id="{00000000-0008-0000-0800-000062020000}"/>
                </a:ext>
              </a:extLst>
            </xdr:cNvPr>
            <xdr:cNvCxnSpPr>
              <a:stCxn id="650" idx="3"/>
              <a:endCxn id="647" idx="1"/>
            </xdr:cNvCxnSpPr>
          </xdr:nvCxnSpPr>
          <xdr:spPr>
            <a:xfrm>
              <a:off x="5693679" y="4080160"/>
              <a:ext cx="429534" cy="636727"/>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11" name="Conector: angular 610">
              <a:extLst>
                <a:ext uri="{FF2B5EF4-FFF2-40B4-BE49-F238E27FC236}">
                  <a16:creationId xmlns:a16="http://schemas.microsoft.com/office/drawing/2014/main" id="{00000000-0008-0000-0800-000063020000}"/>
                </a:ext>
              </a:extLst>
            </xdr:cNvPr>
            <xdr:cNvCxnSpPr>
              <a:stCxn id="647" idx="3"/>
              <a:endCxn id="644" idx="1"/>
            </xdr:cNvCxnSpPr>
          </xdr:nvCxnSpPr>
          <xdr:spPr>
            <a:xfrm>
              <a:off x="7239213" y="4716887"/>
              <a:ext cx="289628" cy="737594"/>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12" name="Conector recto de flecha 611">
              <a:extLst>
                <a:ext uri="{FF2B5EF4-FFF2-40B4-BE49-F238E27FC236}">
                  <a16:creationId xmlns:a16="http://schemas.microsoft.com/office/drawing/2014/main" id="{00000000-0008-0000-0800-000064020000}"/>
                </a:ext>
              </a:extLst>
            </xdr:cNvPr>
            <xdr:cNvCxnSpPr>
              <a:stCxn id="673" idx="0"/>
              <a:endCxn id="674" idx="2"/>
            </xdr:cNvCxnSpPr>
          </xdr:nvCxnSpPr>
          <xdr:spPr>
            <a:xfrm flipV="1">
              <a:off x="12910826" y="4161946"/>
              <a:ext cx="0" cy="1022535"/>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13" name="Conector recto de flecha 612">
              <a:extLst>
                <a:ext uri="{FF2B5EF4-FFF2-40B4-BE49-F238E27FC236}">
                  <a16:creationId xmlns:a16="http://schemas.microsoft.com/office/drawing/2014/main" id="{00000000-0008-0000-0800-000065020000}"/>
                </a:ext>
              </a:extLst>
            </xdr:cNvPr>
            <xdr:cNvCxnSpPr>
              <a:stCxn id="674" idx="0"/>
              <a:endCxn id="675" idx="2"/>
            </xdr:cNvCxnSpPr>
          </xdr:nvCxnSpPr>
          <xdr:spPr>
            <a:xfrm flipV="1">
              <a:off x="12910826" y="2599410"/>
              <a:ext cx="0" cy="1022536"/>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603" name="Rectángulo 602">
            <a:extLst>
              <a:ext uri="{FF2B5EF4-FFF2-40B4-BE49-F238E27FC236}">
                <a16:creationId xmlns:a16="http://schemas.microsoft.com/office/drawing/2014/main" id="{00000000-0008-0000-0800-00005B020000}"/>
              </a:ext>
            </a:extLst>
          </xdr:cNvPr>
          <xdr:cNvSpPr/>
        </xdr:nvSpPr>
        <xdr:spPr>
          <a:xfrm>
            <a:off x="1922318" y="5266824"/>
            <a:ext cx="935143" cy="282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Zonas Operativas</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cxnSp macro="">
        <xdr:nvCxnSpPr>
          <xdr:cNvPr id="604" name="Conector recto de flecha 603">
            <a:extLst>
              <a:ext uri="{FF2B5EF4-FFF2-40B4-BE49-F238E27FC236}">
                <a16:creationId xmlns:a16="http://schemas.microsoft.com/office/drawing/2014/main" id="{00000000-0008-0000-0800-00005C020000}"/>
              </a:ext>
            </a:extLst>
          </xdr:cNvPr>
          <xdr:cNvCxnSpPr>
            <a:stCxn id="603" idx="3"/>
            <a:endCxn id="639" idx="1"/>
          </xdr:cNvCxnSpPr>
        </xdr:nvCxnSpPr>
        <xdr:spPr>
          <a:xfrm>
            <a:off x="2857461" y="5407970"/>
            <a:ext cx="263935" cy="227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148</xdr:row>
      <xdr:rowOff>0</xdr:rowOff>
    </xdr:from>
    <xdr:to>
      <xdr:col>13</xdr:col>
      <xdr:colOff>18348</xdr:colOff>
      <xdr:row>171</xdr:row>
      <xdr:rowOff>155478</xdr:rowOff>
    </xdr:to>
    <xdr:grpSp>
      <xdr:nvGrpSpPr>
        <xdr:cNvPr id="680" name="Grupo 679">
          <a:extLst>
            <a:ext uri="{FF2B5EF4-FFF2-40B4-BE49-F238E27FC236}">
              <a16:creationId xmlns:a16="http://schemas.microsoft.com/office/drawing/2014/main" id="{00000000-0008-0000-0800-0000A8020000}"/>
            </a:ext>
          </a:extLst>
        </xdr:cNvPr>
        <xdr:cNvGrpSpPr/>
      </xdr:nvGrpSpPr>
      <xdr:grpSpPr>
        <a:xfrm>
          <a:off x="1059656" y="31837313"/>
          <a:ext cx="12210348" cy="5084665"/>
          <a:chOff x="1491838" y="1981305"/>
          <a:chExt cx="12253644" cy="4540224"/>
        </a:xfrm>
      </xdr:grpSpPr>
      <xdr:grpSp>
        <xdr:nvGrpSpPr>
          <xdr:cNvPr id="681" name="Grupo 680">
            <a:extLst>
              <a:ext uri="{FF2B5EF4-FFF2-40B4-BE49-F238E27FC236}">
                <a16:creationId xmlns:a16="http://schemas.microsoft.com/office/drawing/2014/main" id="{00000000-0008-0000-0800-0000A9020000}"/>
              </a:ext>
            </a:extLst>
          </xdr:cNvPr>
          <xdr:cNvGrpSpPr/>
        </xdr:nvGrpSpPr>
        <xdr:grpSpPr>
          <a:xfrm>
            <a:off x="1491838" y="1981305"/>
            <a:ext cx="12253644" cy="4540224"/>
            <a:chOff x="1496786" y="1982542"/>
            <a:chExt cx="12278384" cy="4576098"/>
          </a:xfrm>
        </xdr:grpSpPr>
        <xdr:grpSp>
          <xdr:nvGrpSpPr>
            <xdr:cNvPr id="684" name="Grupo 683">
              <a:extLst>
                <a:ext uri="{FF2B5EF4-FFF2-40B4-BE49-F238E27FC236}">
                  <a16:creationId xmlns:a16="http://schemas.microsoft.com/office/drawing/2014/main" id="{00000000-0008-0000-0800-0000AC020000}"/>
                </a:ext>
              </a:extLst>
            </xdr:cNvPr>
            <xdr:cNvGrpSpPr/>
          </xdr:nvGrpSpPr>
          <xdr:grpSpPr>
            <a:xfrm>
              <a:off x="1496786" y="1982542"/>
              <a:ext cx="12278384" cy="4576098"/>
              <a:chOff x="1496786" y="3207185"/>
              <a:chExt cx="12278384" cy="4576098"/>
            </a:xfrm>
          </xdr:grpSpPr>
          <xdr:grpSp>
            <xdr:nvGrpSpPr>
              <xdr:cNvPr id="693" name="Grupo 692">
                <a:extLst>
                  <a:ext uri="{FF2B5EF4-FFF2-40B4-BE49-F238E27FC236}">
                    <a16:creationId xmlns:a16="http://schemas.microsoft.com/office/drawing/2014/main" id="{00000000-0008-0000-0800-0000B5020000}"/>
                  </a:ext>
                </a:extLst>
              </xdr:cNvPr>
              <xdr:cNvGrpSpPr/>
            </xdr:nvGrpSpPr>
            <xdr:grpSpPr>
              <a:xfrm>
                <a:off x="1496786" y="3207185"/>
                <a:ext cx="12278384" cy="4576098"/>
                <a:chOff x="1496786" y="3207185"/>
                <a:chExt cx="12278384" cy="4576098"/>
              </a:xfrm>
            </xdr:grpSpPr>
            <xdr:cxnSp macro="">
              <xdr:nvCxnSpPr>
                <xdr:cNvPr id="696" name="Conector recto de flecha 695">
                  <a:extLst>
                    <a:ext uri="{FF2B5EF4-FFF2-40B4-BE49-F238E27FC236}">
                      <a16:creationId xmlns:a16="http://schemas.microsoft.com/office/drawing/2014/main" id="{00000000-0008-0000-0800-0000B8020000}"/>
                    </a:ext>
                  </a:extLst>
                </xdr:cNvPr>
                <xdr:cNvCxnSpPr>
                  <a:cxnSpLocks/>
                  <a:stCxn id="718" idx="3"/>
                  <a:endCxn id="703" idx="1"/>
                </xdr:cNvCxnSpPr>
              </xdr:nvCxnSpPr>
              <xdr:spPr>
                <a:xfrm>
                  <a:off x="4389634" y="6663213"/>
                  <a:ext cx="332046" cy="1177"/>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nvGrpSpPr>
                <xdr:cNvPr id="697" name="Grupo 696">
                  <a:extLst>
                    <a:ext uri="{FF2B5EF4-FFF2-40B4-BE49-F238E27FC236}">
                      <a16:creationId xmlns:a16="http://schemas.microsoft.com/office/drawing/2014/main" id="{00000000-0008-0000-0800-0000B9020000}"/>
                    </a:ext>
                  </a:extLst>
                </xdr:cNvPr>
                <xdr:cNvGrpSpPr/>
              </xdr:nvGrpSpPr>
              <xdr:grpSpPr>
                <a:xfrm>
                  <a:off x="1496786" y="3207185"/>
                  <a:ext cx="12278384" cy="4576098"/>
                  <a:chOff x="1496786" y="3207185"/>
                  <a:chExt cx="12278384" cy="4576098"/>
                </a:xfrm>
              </xdr:grpSpPr>
              <xdr:sp macro="" textlink="">
                <xdr:nvSpPr>
                  <xdr:cNvPr id="698" name="Rectángulo 697">
                    <a:extLst>
                      <a:ext uri="{FF2B5EF4-FFF2-40B4-BE49-F238E27FC236}">
                        <a16:creationId xmlns:a16="http://schemas.microsoft.com/office/drawing/2014/main" id="{00000000-0008-0000-0800-0000BA020000}"/>
                      </a:ext>
                    </a:extLst>
                  </xdr:cNvPr>
                  <xdr:cNvSpPr/>
                </xdr:nvSpPr>
                <xdr:spPr>
                  <a:xfrm>
                    <a:off x="4626431" y="4517578"/>
                    <a:ext cx="639535" cy="3588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tx1">
                            <a:lumMod val="60000"/>
                            <a:lumOff val="40000"/>
                          </a:schemeClr>
                        </a:solidFill>
                        <a:latin typeface="Arial" panose="020B0604020202020204" pitchFamily="34" charset="0"/>
                        <a:cs typeface="Arial" panose="020B0604020202020204" pitchFamily="34" charset="0"/>
                      </a:rPr>
                      <a:t>24 Horas</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nvGrpSpPr>
                  <xdr:cNvPr id="699" name="Grupo 698">
                    <a:extLst>
                      <a:ext uri="{FF2B5EF4-FFF2-40B4-BE49-F238E27FC236}">
                        <a16:creationId xmlns:a16="http://schemas.microsoft.com/office/drawing/2014/main" id="{00000000-0008-0000-0800-0000BB020000}"/>
                      </a:ext>
                    </a:extLst>
                  </xdr:cNvPr>
                  <xdr:cNvGrpSpPr/>
                </xdr:nvGrpSpPr>
                <xdr:grpSpPr>
                  <a:xfrm>
                    <a:off x="1496786" y="3207185"/>
                    <a:ext cx="12278384" cy="4576098"/>
                    <a:chOff x="1496786" y="3207185"/>
                    <a:chExt cx="12278384" cy="4576098"/>
                  </a:xfrm>
                </xdr:grpSpPr>
                <xdr:grpSp>
                  <xdr:nvGrpSpPr>
                    <xdr:cNvPr id="700" name="Grupo 699">
                      <a:extLst>
                        <a:ext uri="{FF2B5EF4-FFF2-40B4-BE49-F238E27FC236}">
                          <a16:creationId xmlns:a16="http://schemas.microsoft.com/office/drawing/2014/main" id="{00000000-0008-0000-0800-0000BC020000}"/>
                        </a:ext>
                      </a:extLst>
                    </xdr:cNvPr>
                    <xdr:cNvGrpSpPr/>
                  </xdr:nvGrpSpPr>
                  <xdr:grpSpPr>
                    <a:xfrm>
                      <a:off x="1496786" y="3207185"/>
                      <a:ext cx="12278384" cy="4576098"/>
                      <a:chOff x="1415142" y="3533755"/>
                      <a:chExt cx="12278384" cy="4576098"/>
                    </a:xfrm>
                  </xdr:grpSpPr>
                  <xdr:grpSp>
                    <xdr:nvGrpSpPr>
                      <xdr:cNvPr id="702" name="Grupo 701">
                        <a:extLst>
                          <a:ext uri="{FF2B5EF4-FFF2-40B4-BE49-F238E27FC236}">
                            <a16:creationId xmlns:a16="http://schemas.microsoft.com/office/drawing/2014/main" id="{00000000-0008-0000-0800-0000BE020000}"/>
                          </a:ext>
                        </a:extLst>
                      </xdr:cNvPr>
                      <xdr:cNvGrpSpPr/>
                    </xdr:nvGrpSpPr>
                    <xdr:grpSpPr>
                      <a:xfrm>
                        <a:off x="1415142" y="3533755"/>
                        <a:ext cx="12278384" cy="4576098"/>
                        <a:chOff x="1415142" y="3533755"/>
                        <a:chExt cx="12278384" cy="4576098"/>
                      </a:xfrm>
                    </xdr:grpSpPr>
                    <xdr:grpSp>
                      <xdr:nvGrpSpPr>
                        <xdr:cNvPr id="704" name="Grupo 703">
                          <a:extLst>
                            <a:ext uri="{FF2B5EF4-FFF2-40B4-BE49-F238E27FC236}">
                              <a16:creationId xmlns:a16="http://schemas.microsoft.com/office/drawing/2014/main" id="{00000000-0008-0000-0800-0000C0020000}"/>
                            </a:ext>
                          </a:extLst>
                        </xdr:cNvPr>
                        <xdr:cNvGrpSpPr/>
                      </xdr:nvGrpSpPr>
                      <xdr:grpSpPr>
                        <a:xfrm>
                          <a:off x="4114106" y="3533755"/>
                          <a:ext cx="9579420" cy="4566965"/>
                          <a:chOff x="821178" y="3547362"/>
                          <a:chExt cx="9579419" cy="4566965"/>
                        </a:xfrm>
                      </xdr:grpSpPr>
                      <xdr:sp macro="" textlink="">
                        <xdr:nvSpPr>
                          <xdr:cNvPr id="719" name="Rectángulo 718">
                            <a:extLst>
                              <a:ext uri="{FF2B5EF4-FFF2-40B4-BE49-F238E27FC236}">
                                <a16:creationId xmlns:a16="http://schemas.microsoft.com/office/drawing/2014/main" id="{00000000-0008-0000-0800-0000CF020000}"/>
                              </a:ext>
                            </a:extLst>
                          </xdr:cNvPr>
                          <xdr:cNvSpPr/>
                        </xdr:nvSpPr>
                        <xdr:spPr>
                          <a:xfrm>
                            <a:off x="5207221" y="6749301"/>
                            <a:ext cx="1224637"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Reporte de Falla en OT</a:t>
                            </a:r>
                          </a:p>
                        </xdr:txBody>
                      </xdr:sp>
                      <xdr:grpSp>
                        <xdr:nvGrpSpPr>
                          <xdr:cNvPr id="720" name="Grupo 719">
                            <a:extLst>
                              <a:ext uri="{FF2B5EF4-FFF2-40B4-BE49-F238E27FC236}">
                                <a16:creationId xmlns:a16="http://schemas.microsoft.com/office/drawing/2014/main" id="{00000000-0008-0000-0800-0000D0020000}"/>
                              </a:ext>
                            </a:extLst>
                          </xdr:cNvPr>
                          <xdr:cNvGrpSpPr/>
                        </xdr:nvGrpSpPr>
                        <xdr:grpSpPr>
                          <a:xfrm>
                            <a:off x="821178" y="3547362"/>
                            <a:ext cx="9579419" cy="4566965"/>
                            <a:chOff x="821178" y="3547362"/>
                            <a:chExt cx="9579419" cy="4566965"/>
                          </a:xfrm>
                        </xdr:grpSpPr>
                        <xdr:grpSp>
                          <xdr:nvGrpSpPr>
                            <xdr:cNvPr id="722" name="Grupo 721">
                              <a:extLst>
                                <a:ext uri="{FF2B5EF4-FFF2-40B4-BE49-F238E27FC236}">
                                  <a16:creationId xmlns:a16="http://schemas.microsoft.com/office/drawing/2014/main" id="{00000000-0008-0000-0800-0000D2020000}"/>
                                </a:ext>
                              </a:extLst>
                            </xdr:cNvPr>
                            <xdr:cNvGrpSpPr/>
                          </xdr:nvGrpSpPr>
                          <xdr:grpSpPr>
                            <a:xfrm>
                              <a:off x="821178" y="3547362"/>
                              <a:ext cx="9579419" cy="4566965"/>
                              <a:chOff x="821178" y="3547362"/>
                              <a:chExt cx="9579419" cy="4566965"/>
                            </a:xfrm>
                          </xdr:grpSpPr>
                          <xdr:grpSp>
                            <xdr:nvGrpSpPr>
                              <xdr:cNvPr id="725" name="Grupo 724">
                                <a:extLst>
                                  <a:ext uri="{FF2B5EF4-FFF2-40B4-BE49-F238E27FC236}">
                                    <a16:creationId xmlns:a16="http://schemas.microsoft.com/office/drawing/2014/main" id="{00000000-0008-0000-0800-0000D5020000}"/>
                                  </a:ext>
                                </a:extLst>
                              </xdr:cNvPr>
                              <xdr:cNvGrpSpPr/>
                            </xdr:nvGrpSpPr>
                            <xdr:grpSpPr>
                              <a:xfrm>
                                <a:off x="821178" y="3547362"/>
                                <a:ext cx="9579419" cy="4566965"/>
                                <a:chOff x="791292" y="3193580"/>
                                <a:chExt cx="9570952" cy="4566965"/>
                              </a:xfrm>
                            </xdr:grpSpPr>
                            <xdr:grpSp>
                              <xdr:nvGrpSpPr>
                                <xdr:cNvPr id="728" name="Grupo 727">
                                  <a:extLst>
                                    <a:ext uri="{FF2B5EF4-FFF2-40B4-BE49-F238E27FC236}">
                                      <a16:creationId xmlns:a16="http://schemas.microsoft.com/office/drawing/2014/main" id="{00000000-0008-0000-0800-0000D8020000}"/>
                                    </a:ext>
                                  </a:extLst>
                                </xdr:cNvPr>
                                <xdr:cNvGrpSpPr/>
                              </xdr:nvGrpSpPr>
                              <xdr:grpSpPr>
                                <a:xfrm>
                                  <a:off x="791292" y="3193580"/>
                                  <a:ext cx="9570952" cy="4566965"/>
                                  <a:chOff x="791292" y="3234401"/>
                                  <a:chExt cx="9570952" cy="4566965"/>
                                </a:xfrm>
                              </xdr:grpSpPr>
                              <xdr:grpSp>
                                <xdr:nvGrpSpPr>
                                  <xdr:cNvPr id="730" name="Grupo 729">
                                    <a:extLst>
                                      <a:ext uri="{FF2B5EF4-FFF2-40B4-BE49-F238E27FC236}">
                                        <a16:creationId xmlns:a16="http://schemas.microsoft.com/office/drawing/2014/main" id="{00000000-0008-0000-0800-0000DA020000}"/>
                                      </a:ext>
                                    </a:extLst>
                                  </xdr:cNvPr>
                                  <xdr:cNvGrpSpPr/>
                                </xdr:nvGrpSpPr>
                                <xdr:grpSpPr>
                                  <a:xfrm>
                                    <a:off x="791292" y="3234401"/>
                                    <a:ext cx="9570952" cy="4566965"/>
                                    <a:chOff x="-569422" y="2050579"/>
                                    <a:chExt cx="9570952" cy="4566965"/>
                                  </a:xfrm>
                                </xdr:grpSpPr>
                                <xdr:grpSp>
                                  <xdr:nvGrpSpPr>
                                    <xdr:cNvPr id="732" name="Grupo 731">
                                      <a:extLst>
                                        <a:ext uri="{FF2B5EF4-FFF2-40B4-BE49-F238E27FC236}">
                                          <a16:creationId xmlns:a16="http://schemas.microsoft.com/office/drawing/2014/main" id="{00000000-0008-0000-0800-0000DC020000}"/>
                                        </a:ext>
                                      </a:extLst>
                                    </xdr:cNvPr>
                                    <xdr:cNvGrpSpPr/>
                                  </xdr:nvGrpSpPr>
                                  <xdr:grpSpPr>
                                    <a:xfrm>
                                      <a:off x="-569422" y="2050579"/>
                                      <a:ext cx="9570952" cy="4566965"/>
                                      <a:chOff x="-569422" y="2050579"/>
                                      <a:chExt cx="9570952" cy="4566965"/>
                                    </a:xfrm>
                                  </xdr:grpSpPr>
                                  <xdr:grpSp>
                                    <xdr:nvGrpSpPr>
                                      <xdr:cNvPr id="735" name="Grupo 734">
                                        <a:extLst>
                                          <a:ext uri="{FF2B5EF4-FFF2-40B4-BE49-F238E27FC236}">
                                            <a16:creationId xmlns:a16="http://schemas.microsoft.com/office/drawing/2014/main" id="{00000000-0008-0000-0800-0000DF020000}"/>
                                          </a:ext>
                                        </a:extLst>
                                      </xdr:cNvPr>
                                      <xdr:cNvGrpSpPr/>
                                    </xdr:nvGrpSpPr>
                                    <xdr:grpSpPr>
                                      <a:xfrm>
                                        <a:off x="-569422" y="2050579"/>
                                        <a:ext cx="9570952" cy="4566965"/>
                                        <a:chOff x="-569422" y="2050579"/>
                                        <a:chExt cx="9570952" cy="4566965"/>
                                      </a:xfrm>
                                    </xdr:grpSpPr>
                                    <xdr:grpSp>
                                      <xdr:nvGrpSpPr>
                                        <xdr:cNvPr id="737" name="Grupo 736">
                                          <a:extLst>
                                            <a:ext uri="{FF2B5EF4-FFF2-40B4-BE49-F238E27FC236}">
                                              <a16:creationId xmlns:a16="http://schemas.microsoft.com/office/drawing/2014/main" id="{00000000-0008-0000-0800-0000E1020000}"/>
                                            </a:ext>
                                          </a:extLst>
                                        </xdr:cNvPr>
                                        <xdr:cNvGrpSpPr/>
                                      </xdr:nvGrpSpPr>
                                      <xdr:grpSpPr>
                                        <a:xfrm>
                                          <a:off x="-569422" y="5933544"/>
                                          <a:ext cx="9570952" cy="684000"/>
                                          <a:chOff x="192580" y="3225735"/>
                                          <a:chExt cx="9570952" cy="683999"/>
                                        </a:xfrm>
                                        <a:solidFill>
                                          <a:schemeClr val="accent5"/>
                                        </a:solidFill>
                                      </xdr:grpSpPr>
                                      <xdr:sp macro="" textlink="">
                                        <xdr:nvSpPr>
                                          <xdr:cNvPr id="755" name="Rectángulo 754">
                                            <a:extLst>
                                              <a:ext uri="{FF2B5EF4-FFF2-40B4-BE49-F238E27FC236}">
                                                <a16:creationId xmlns:a16="http://schemas.microsoft.com/office/drawing/2014/main" id="{00000000-0008-0000-0800-0000F3020000}"/>
                                              </a:ext>
                                            </a:extLst>
                                          </xdr:cNvPr>
                                          <xdr:cNvSpPr/>
                                        </xdr:nvSpPr>
                                        <xdr:spPr>
                                          <a:xfrm>
                                            <a:off x="3491459" y="3441735"/>
                                            <a:ext cx="2447109" cy="467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III: </a:t>
                                            </a:r>
                                          </a:p>
                                          <a:p>
                                            <a:pPr algn="ctr"/>
                                            <a:r>
                                              <a:rPr lang="es-CO" sz="1200" b="1">
                                                <a:latin typeface="Arial" panose="020B0604020202020204" pitchFamily="34" charset="0"/>
                                                <a:cs typeface="Arial" panose="020B0604020202020204" pitchFamily="34" charset="0"/>
                                              </a:rPr>
                                              <a:t>ANÁLIZAR</a:t>
                                            </a:r>
                                            <a:r>
                                              <a:rPr lang="es-CO" sz="1200" b="1" baseline="0">
                                                <a:latin typeface="Arial" panose="020B0604020202020204" pitchFamily="34" charset="0"/>
                                                <a:cs typeface="Arial" panose="020B0604020202020204" pitchFamily="34" charset="0"/>
                                              </a:rPr>
                                              <a:t> </a:t>
                                            </a:r>
                                            <a:r>
                                              <a:rPr lang="es-CO" sz="1200" b="1">
                                                <a:latin typeface="Arial" panose="020B0604020202020204" pitchFamily="34" charset="0"/>
                                                <a:cs typeface="Arial" panose="020B0604020202020204" pitchFamily="34" charset="0"/>
                                              </a:rPr>
                                              <a:t>CAUSAS</a:t>
                                            </a:r>
                                          </a:p>
                                        </xdr:txBody>
                                      </xdr:sp>
                                      <xdr:sp macro="" textlink="">
                                        <xdr:nvSpPr>
                                          <xdr:cNvPr id="756" name="Rectángulo 755">
                                            <a:extLst>
                                              <a:ext uri="{FF2B5EF4-FFF2-40B4-BE49-F238E27FC236}">
                                                <a16:creationId xmlns:a16="http://schemas.microsoft.com/office/drawing/2014/main" id="{00000000-0008-0000-0800-0000F4020000}"/>
                                              </a:ext>
                                            </a:extLst>
                                          </xdr:cNvPr>
                                          <xdr:cNvSpPr/>
                                        </xdr:nvSpPr>
                                        <xdr:spPr>
                                          <a:xfrm>
                                            <a:off x="6033733" y="3333735"/>
                                            <a:ext cx="1957696" cy="575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IV: </a:t>
                                            </a:r>
                                          </a:p>
                                          <a:p>
                                            <a:pPr algn="ctr"/>
                                            <a:r>
                                              <a:rPr lang="es-CO" sz="1200" b="1">
                                                <a:latin typeface="Arial" panose="020B0604020202020204" pitchFamily="34" charset="0"/>
                                                <a:cs typeface="Arial" panose="020B0604020202020204" pitchFamily="34" charset="0"/>
                                              </a:rPr>
                                              <a:t>VALIDAR CAUSAS RAÍZ</a:t>
                                            </a:r>
                                          </a:p>
                                        </xdr:txBody>
                                      </xdr:sp>
                                      <xdr:sp macro="" textlink="">
                                        <xdr:nvSpPr>
                                          <xdr:cNvPr id="757" name="Rectángulo 756">
                                            <a:extLst>
                                              <a:ext uri="{FF2B5EF4-FFF2-40B4-BE49-F238E27FC236}">
                                                <a16:creationId xmlns:a16="http://schemas.microsoft.com/office/drawing/2014/main" id="{00000000-0008-0000-0800-0000F5020000}"/>
                                              </a:ext>
                                            </a:extLst>
                                          </xdr:cNvPr>
                                          <xdr:cNvSpPr/>
                                        </xdr:nvSpPr>
                                        <xdr:spPr>
                                          <a:xfrm>
                                            <a:off x="192580" y="3549735"/>
                                            <a:ext cx="3190108" cy="359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a:t>
                                            </a:r>
                                            <a:r>
                                              <a:rPr lang="es-CO" sz="1200" b="1" baseline="0">
                                                <a:latin typeface="Arial" panose="020B0604020202020204" pitchFamily="34" charset="0"/>
                                                <a:cs typeface="Arial" panose="020B0604020202020204" pitchFamily="34" charset="0"/>
                                              </a:rPr>
                                              <a:t> I  y</a:t>
                                            </a:r>
                                            <a:r>
                                              <a:rPr lang="es-CO" sz="1200" b="1">
                                                <a:latin typeface="Arial" panose="020B0604020202020204" pitchFamily="34" charset="0"/>
                                                <a:cs typeface="Arial" panose="020B0604020202020204" pitchFamily="34" charset="0"/>
                                              </a:rPr>
                                              <a:t> II: </a:t>
                                            </a:r>
                                          </a:p>
                                          <a:p>
                                            <a:pPr algn="ctr"/>
                                            <a:r>
                                              <a:rPr lang="es-CO" sz="1200" b="1">
                                                <a:latin typeface="Arial" panose="020B0604020202020204" pitchFamily="34" charset="0"/>
                                                <a:cs typeface="Arial" panose="020B0604020202020204" pitchFamily="34" charset="0"/>
                                              </a:rPr>
                                              <a:t>IDENTIFICAR Y ESTABLECER HECHOS</a:t>
                                            </a:r>
                                          </a:p>
                                        </xdr:txBody>
                                      </xdr:sp>
                                      <xdr:sp macro="" textlink="">
                                        <xdr:nvSpPr>
                                          <xdr:cNvPr id="758" name="Rectángulo 757">
                                            <a:extLst>
                                              <a:ext uri="{FF2B5EF4-FFF2-40B4-BE49-F238E27FC236}">
                                                <a16:creationId xmlns:a16="http://schemas.microsoft.com/office/drawing/2014/main" id="{00000000-0008-0000-0800-0000F6020000}"/>
                                              </a:ext>
                                            </a:extLst>
                                          </xdr:cNvPr>
                                          <xdr:cNvSpPr/>
                                        </xdr:nvSpPr>
                                        <xdr:spPr>
                                          <a:xfrm>
                                            <a:off x="8071532" y="3225735"/>
                                            <a:ext cx="1692000" cy="683999"/>
                                          </a:xfrm>
                                          <a:prstGeom prst="rect">
                                            <a:avLst/>
                                          </a:prstGeom>
                                          <a:ln/>
                                        </xdr:spPr>
                                        <xdr:style>
                                          <a:lnRef idx="0">
                                            <a:schemeClr val="accent5"/>
                                          </a:lnRef>
                                          <a:fillRef idx="3">
                                            <a:schemeClr val="accent5"/>
                                          </a:fillRef>
                                          <a:effectRef idx="3">
                                            <a:schemeClr val="accent5"/>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latin typeface="Arial" panose="020B0604020202020204" pitchFamily="34" charset="0"/>
                                                <a:cs typeface="Arial" panose="020B0604020202020204" pitchFamily="34" charset="0"/>
                                              </a:rPr>
                                              <a:t>FASE V: PRESENTACIÓN DE RESULTADOS</a:t>
                                            </a:r>
                                          </a:p>
                                        </xdr:txBody>
                                      </xdr:sp>
                                    </xdr:grpSp>
                                    <xdr:grpSp>
                                      <xdr:nvGrpSpPr>
                                        <xdr:cNvPr id="738" name="Grupo 737">
                                          <a:extLst>
                                            <a:ext uri="{FF2B5EF4-FFF2-40B4-BE49-F238E27FC236}">
                                              <a16:creationId xmlns:a16="http://schemas.microsoft.com/office/drawing/2014/main" id="{00000000-0008-0000-0800-0000E2020000}"/>
                                            </a:ext>
                                          </a:extLst>
                                        </xdr:cNvPr>
                                        <xdr:cNvGrpSpPr/>
                                      </xdr:nvGrpSpPr>
                                      <xdr:grpSpPr>
                                        <a:xfrm>
                                          <a:off x="-43957" y="2050579"/>
                                          <a:ext cx="8955907" cy="3741939"/>
                                          <a:chOff x="718045" y="3098329"/>
                                          <a:chExt cx="8955907" cy="3741939"/>
                                        </a:xfrm>
                                      </xdr:grpSpPr>
                                      <xdr:grpSp>
                                        <xdr:nvGrpSpPr>
                                          <xdr:cNvPr id="739" name="Grupo 738">
                                            <a:extLst>
                                              <a:ext uri="{FF2B5EF4-FFF2-40B4-BE49-F238E27FC236}">
                                                <a16:creationId xmlns:a16="http://schemas.microsoft.com/office/drawing/2014/main" id="{00000000-0008-0000-0800-0000E3020000}"/>
                                              </a:ext>
                                            </a:extLst>
                                          </xdr:cNvPr>
                                          <xdr:cNvGrpSpPr/>
                                        </xdr:nvGrpSpPr>
                                        <xdr:grpSpPr>
                                          <a:xfrm>
                                            <a:off x="718045" y="3098329"/>
                                            <a:ext cx="8955907" cy="3741939"/>
                                            <a:chOff x="718045" y="3098329"/>
                                            <a:chExt cx="8955907" cy="3741939"/>
                                          </a:xfrm>
                                        </xdr:grpSpPr>
                                        <xdr:grpSp>
                                          <xdr:nvGrpSpPr>
                                            <xdr:cNvPr id="742" name="Grupo 741">
                                              <a:extLst>
                                                <a:ext uri="{FF2B5EF4-FFF2-40B4-BE49-F238E27FC236}">
                                                  <a16:creationId xmlns:a16="http://schemas.microsoft.com/office/drawing/2014/main" id="{00000000-0008-0000-0800-0000E6020000}"/>
                                                </a:ext>
                                              </a:extLst>
                                            </xdr:cNvPr>
                                            <xdr:cNvGrpSpPr/>
                                          </xdr:nvGrpSpPr>
                                          <xdr:grpSpPr>
                                            <a:xfrm>
                                              <a:off x="8125952" y="3175197"/>
                                              <a:ext cx="1548000" cy="3665071"/>
                                              <a:chOff x="5309272" y="3284051"/>
                                              <a:chExt cx="1548000" cy="3665072"/>
                                            </a:xfrm>
                                          </xdr:grpSpPr>
                                          <xdr:sp macro="" textlink="">
                                            <xdr:nvSpPr>
                                              <xdr:cNvPr id="752" name="Rectángulo 751">
                                                <a:extLst>
                                                  <a:ext uri="{FF2B5EF4-FFF2-40B4-BE49-F238E27FC236}">
                                                    <a16:creationId xmlns:a16="http://schemas.microsoft.com/office/drawing/2014/main" id="{00000000-0008-0000-0800-0000F0020000}"/>
                                                  </a:ext>
                                                </a:extLst>
                                              </xdr:cNvPr>
                                              <xdr:cNvSpPr/>
                                            </xdr:nvSpPr>
                                            <xdr:spPr>
                                              <a:xfrm>
                                                <a:off x="5309272" y="6409123"/>
                                                <a:ext cx="1548000"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Determinación de Recomendaciones</a:t>
                                                </a:r>
                                              </a:p>
                                            </xdr:txBody>
                                          </xdr:sp>
                                          <xdr:sp macro="" textlink="">
                                            <xdr:nvSpPr>
                                              <xdr:cNvPr id="753" name="Rectángulo 752">
                                                <a:extLst>
                                                  <a:ext uri="{FF2B5EF4-FFF2-40B4-BE49-F238E27FC236}">
                                                    <a16:creationId xmlns:a16="http://schemas.microsoft.com/office/drawing/2014/main" id="{00000000-0008-0000-0800-0000F1020000}"/>
                                                  </a:ext>
                                                </a:extLst>
                                              </xdr:cNvPr>
                                              <xdr:cNvSpPr/>
                                            </xdr:nvSpPr>
                                            <xdr:spPr>
                                              <a:xfrm>
                                                <a:off x="5309272" y="4846587"/>
                                                <a:ext cx="1548000"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Implementación y Seguimiento</a:t>
                                                </a:r>
                                              </a:p>
                                            </xdr:txBody>
                                          </xdr:sp>
                                          <xdr:sp macro="" textlink="">
                                            <xdr:nvSpPr>
                                              <xdr:cNvPr id="754" name="Rectángulo 753">
                                                <a:extLst>
                                                  <a:ext uri="{FF2B5EF4-FFF2-40B4-BE49-F238E27FC236}">
                                                    <a16:creationId xmlns:a16="http://schemas.microsoft.com/office/drawing/2014/main" id="{00000000-0008-0000-0800-0000F2020000}"/>
                                                  </a:ext>
                                                </a:extLst>
                                              </xdr:cNvPr>
                                              <xdr:cNvSpPr/>
                                            </xdr:nvSpPr>
                                            <xdr:spPr>
                                              <a:xfrm>
                                                <a:off x="5309272" y="3284051"/>
                                                <a:ext cx="1548000" cy="540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2"/>
                                                    </a:solidFill>
                                                    <a:latin typeface="Arial" panose="020B0604020202020204" pitchFamily="34" charset="0"/>
                                                    <a:cs typeface="Arial" panose="020B0604020202020204" pitchFamily="34" charset="0"/>
                                                  </a:rPr>
                                                  <a:t>Divulgación de Lección</a:t>
                                                </a:r>
                                                <a:r>
                                                  <a:rPr lang="es-CO" sz="1200" b="1" baseline="0">
                                                    <a:solidFill>
                                                      <a:schemeClr val="tx2"/>
                                                    </a:solidFill>
                                                    <a:latin typeface="Arial" panose="020B0604020202020204" pitchFamily="34" charset="0"/>
                                                    <a:cs typeface="Arial" panose="020B0604020202020204" pitchFamily="34" charset="0"/>
                                                  </a:rPr>
                                                  <a:t> aprendida</a:t>
                                                </a:r>
                                                <a:endParaRPr lang="es-CO" sz="1200" b="1">
                                                  <a:solidFill>
                                                    <a:schemeClr val="tx2"/>
                                                  </a:solidFill>
                                                  <a:latin typeface="Arial" panose="020B0604020202020204" pitchFamily="34" charset="0"/>
                                                  <a:cs typeface="Arial" panose="020B0604020202020204" pitchFamily="34" charset="0"/>
                                                </a:endParaRPr>
                                              </a:p>
                                            </xdr:txBody>
                                          </xdr:sp>
                                        </xdr:grpSp>
                                        <xdr:grpSp>
                                          <xdr:nvGrpSpPr>
                                            <xdr:cNvPr id="743" name="Grupo 742">
                                              <a:extLst>
                                                <a:ext uri="{FF2B5EF4-FFF2-40B4-BE49-F238E27FC236}">
                                                  <a16:creationId xmlns:a16="http://schemas.microsoft.com/office/drawing/2014/main" id="{00000000-0008-0000-0800-0000E7020000}"/>
                                                </a:ext>
                                              </a:extLst>
                                            </xdr:cNvPr>
                                            <xdr:cNvGrpSpPr/>
                                          </xdr:nvGrpSpPr>
                                          <xdr:grpSpPr>
                                            <a:xfrm>
                                              <a:off x="718045" y="3098329"/>
                                              <a:ext cx="7362462" cy="2843869"/>
                                              <a:chOff x="718045" y="4315322"/>
                                              <a:chExt cx="7362462" cy="2854017"/>
                                            </a:xfrm>
                                          </xdr:grpSpPr>
                                          <xdr:grpSp>
                                            <xdr:nvGrpSpPr>
                                              <xdr:cNvPr id="744" name="Grupo 743">
                                                <a:extLst>
                                                  <a:ext uri="{FF2B5EF4-FFF2-40B4-BE49-F238E27FC236}">
                                                    <a16:creationId xmlns:a16="http://schemas.microsoft.com/office/drawing/2014/main" id="{00000000-0008-0000-0800-0000E8020000}"/>
                                                  </a:ext>
                                                </a:extLst>
                                              </xdr:cNvPr>
                                              <xdr:cNvGrpSpPr/>
                                            </xdr:nvGrpSpPr>
                                            <xdr:grpSpPr>
                                              <a:xfrm>
                                                <a:off x="718045" y="4315322"/>
                                                <a:ext cx="3856700" cy="1517474"/>
                                                <a:chOff x="718045" y="4111215"/>
                                                <a:chExt cx="3856700" cy="1517474"/>
                                              </a:xfrm>
                                            </xdr:grpSpPr>
                                            <xdr:sp macro="" textlink="">
                                              <xdr:nvSpPr>
                                                <xdr:cNvPr id="747" name="Rectángulo 746">
                                                  <a:extLst>
                                                    <a:ext uri="{FF2B5EF4-FFF2-40B4-BE49-F238E27FC236}">
                                                      <a16:creationId xmlns:a16="http://schemas.microsoft.com/office/drawing/2014/main" id="{00000000-0008-0000-0800-0000EB020000}"/>
                                                    </a:ext>
                                                  </a:extLst>
                                                </xdr:cNvPr>
                                                <xdr:cNvSpPr/>
                                              </xdr:nvSpPr>
                                              <xdr:spPr>
                                                <a:xfrm>
                                                  <a:off x="718045" y="4111215"/>
                                                  <a:ext cx="971141" cy="1192179"/>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Reporte Preliminar </a:t>
                                                  </a:r>
                                                </a:p>
                                                <a:p>
                                                  <a:pPr algn="ctr"/>
                                                  <a:r>
                                                    <a:rPr lang="es-CO" sz="1200" b="1">
                                                      <a:solidFill>
                                                        <a:schemeClr val="tx1">
                                                          <a:lumMod val="60000"/>
                                                          <a:lumOff val="40000"/>
                                                        </a:schemeClr>
                                                      </a:solidFill>
                                                      <a:latin typeface="Arial" panose="020B0604020202020204" pitchFamily="34" charset="0"/>
                                                      <a:cs typeface="Arial" panose="020B0604020202020204" pitchFamily="34" charset="0"/>
                                                    </a:rPr>
                                                    <a:t>FT-MS-03  </a:t>
                                                  </a:r>
                                                  <a:endParaRPr lang="es-CO" sz="1200" b="1" baseline="0">
                                                    <a:solidFill>
                                                      <a:schemeClr val="tx1">
                                                        <a:lumMod val="60000"/>
                                                        <a:lumOff val="40000"/>
                                                      </a:schemeClr>
                                                    </a:solidFill>
                                                    <a:latin typeface="Arial" panose="020B0604020202020204" pitchFamily="34" charset="0"/>
                                                    <a:cs typeface="Arial" panose="020B0604020202020204" pitchFamily="34" charset="0"/>
                                                  </a:endParaRPr>
                                                </a:p>
                                                <a:p>
                                                  <a:pPr algn="ctr"/>
                                                  <a:r>
                                                    <a:rPr lang="es-CO" sz="1200" b="1" baseline="0">
                                                      <a:solidFill>
                                                        <a:schemeClr val="tx1">
                                                          <a:lumMod val="60000"/>
                                                          <a:lumOff val="40000"/>
                                                        </a:schemeClr>
                                                      </a:solidFill>
                                                      <a:latin typeface="Arial" panose="020B0604020202020204" pitchFamily="34" charset="0"/>
                                                      <a:cs typeface="Arial" panose="020B0604020202020204" pitchFamily="34" charset="0"/>
                                                    </a:rPr>
                                                    <a:t> Qué? Donde? Cuando?  </a:t>
                                                  </a:r>
                                                </a:p>
                                              </xdr:txBody>
                                            </xdr:sp>
                                            <xdr:sp macro="" textlink="">
                                              <xdr:nvSpPr>
                                                <xdr:cNvPr id="748" name="Rectángulo 747">
                                                  <a:extLst>
                                                    <a:ext uri="{FF2B5EF4-FFF2-40B4-BE49-F238E27FC236}">
                                                      <a16:creationId xmlns:a16="http://schemas.microsoft.com/office/drawing/2014/main" id="{00000000-0008-0000-0800-0000EC020000}"/>
                                                    </a:ext>
                                                  </a:extLst>
                                                </xdr:cNvPr>
                                                <xdr:cNvSpPr/>
                                              </xdr:nvSpPr>
                                              <xdr:spPr>
                                                <a:xfrm>
                                                  <a:off x="1984327" y="4410904"/>
                                                  <a:ext cx="1301033" cy="6257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ES" sz="1400" b="0">
                                                      <a:solidFill>
                                                        <a:schemeClr val="tx1">
                                                          <a:lumMod val="60000"/>
                                                          <a:lumOff val="40000"/>
                                                        </a:schemeClr>
                                                      </a:solidFill>
                                                      <a:latin typeface="Arial" panose="020B0604020202020204" pitchFamily="34" charset="0"/>
                                                      <a:cs typeface="Arial" panose="020B0604020202020204" pitchFamily="34" charset="0"/>
                                                    </a:rPr>
                                                    <a:t>Clasificación</a:t>
                                                  </a:r>
                                                  <a:r>
                                                    <a:rPr lang="es-ES" sz="1400" b="0" baseline="0">
                                                      <a:solidFill>
                                                        <a:schemeClr val="tx1">
                                                          <a:lumMod val="60000"/>
                                                          <a:lumOff val="40000"/>
                                                        </a:schemeClr>
                                                      </a:solidFill>
                                                      <a:latin typeface="Arial" panose="020B0604020202020204" pitchFamily="34" charset="0"/>
                                                      <a:cs typeface="Arial" panose="020B0604020202020204" pitchFamily="34" charset="0"/>
                                                    </a:rPr>
                                                    <a:t> del Evento</a:t>
                                                  </a:r>
                                                </a:p>
                                              </xdr:txBody>
                                            </xdr:sp>
                                            <xdr:grpSp>
                                              <xdr:nvGrpSpPr>
                                                <xdr:cNvPr id="749" name="Grupo 748">
                                                  <a:extLst>
                                                    <a:ext uri="{FF2B5EF4-FFF2-40B4-BE49-F238E27FC236}">
                                                      <a16:creationId xmlns:a16="http://schemas.microsoft.com/office/drawing/2014/main" id="{00000000-0008-0000-0800-0000ED020000}"/>
                                                    </a:ext>
                                                  </a:extLst>
                                                </xdr:cNvPr>
                                                <xdr:cNvGrpSpPr/>
                                              </xdr:nvGrpSpPr>
                                              <xdr:grpSpPr>
                                                <a:xfrm>
                                                  <a:off x="3522726" y="5057189"/>
                                                  <a:ext cx="1052019" cy="571500"/>
                                                  <a:chOff x="3914062" y="5057189"/>
                                                  <a:chExt cx="1252707" cy="571500"/>
                                                </a:xfrm>
                                              </xdr:grpSpPr>
                                              <xdr:sp macro="" textlink="">
                                                <xdr:nvSpPr>
                                                  <xdr:cNvPr id="750" name="Rectángulo 749">
                                                    <a:extLst>
                                                      <a:ext uri="{FF2B5EF4-FFF2-40B4-BE49-F238E27FC236}">
                                                        <a16:creationId xmlns:a16="http://schemas.microsoft.com/office/drawing/2014/main" id="{00000000-0008-0000-0800-0000EE020000}"/>
                                                      </a:ext>
                                                    </a:extLst>
                                                  </xdr:cNvPr>
                                                  <xdr:cNvSpPr/>
                                                </xdr:nvSpPr>
                                                <xdr:spPr>
                                                  <a:xfrm>
                                                    <a:off x="3914062" y="5057189"/>
                                                    <a:ext cx="943094" cy="5715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solidFill>
                                                          <a:schemeClr val="tx1">
                                                            <a:lumMod val="60000"/>
                                                            <a:lumOff val="40000"/>
                                                          </a:schemeClr>
                                                        </a:solidFill>
                                                        <a:latin typeface="Arial" panose="020B0604020202020204" pitchFamily="34" charset="0"/>
                                                        <a:cs typeface="Arial" panose="020B0604020202020204" pitchFamily="34" charset="0"/>
                                                      </a:rPr>
                                                      <a:t>Equipo RCA</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cxnSp macro="">
                                                <xdr:nvCxnSpPr>
                                                  <xdr:cNvPr id="751" name="Conector recto de flecha 750">
                                                    <a:extLst>
                                                      <a:ext uri="{FF2B5EF4-FFF2-40B4-BE49-F238E27FC236}">
                                                        <a16:creationId xmlns:a16="http://schemas.microsoft.com/office/drawing/2014/main" id="{00000000-0008-0000-0800-0000EF020000}"/>
                                                      </a:ext>
                                                    </a:extLst>
                                                  </xdr:cNvPr>
                                                  <xdr:cNvCxnSpPr>
                                                    <a:cxnSpLocks/>
                                                    <a:stCxn id="750" idx="3"/>
                                                    <a:endCxn id="745" idx="1"/>
                                                  </xdr:cNvCxnSpPr>
                                                </xdr:nvCxnSpPr>
                                                <xdr:spPr>
                                                  <a:xfrm flipV="1">
                                                    <a:off x="4857156" y="5340044"/>
                                                    <a:ext cx="309613" cy="2896"/>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745" name="Rectángulo 744">
                                                <a:extLst>
                                                  <a:ext uri="{FF2B5EF4-FFF2-40B4-BE49-F238E27FC236}">
                                                    <a16:creationId xmlns:a16="http://schemas.microsoft.com/office/drawing/2014/main" id="{00000000-0008-0000-0800-0000E9020000}"/>
                                                  </a:ext>
                                                </a:extLst>
                                              </xdr:cNvPr>
                                              <xdr:cNvSpPr/>
                                            </xdr:nvSpPr>
                                            <xdr:spPr>
                                              <a:xfrm>
                                                <a:off x="4574746" y="5002223"/>
                                                <a:ext cx="1302069" cy="1083854"/>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Identificación</a:t>
                                                </a:r>
                                                <a:r>
                                                  <a:rPr lang="es-CO" sz="1200" b="1" baseline="0">
                                                    <a:solidFill>
                                                      <a:schemeClr val="tx1">
                                                        <a:lumMod val="60000"/>
                                                        <a:lumOff val="40000"/>
                                                      </a:schemeClr>
                                                    </a:solidFill>
                                                    <a:latin typeface="Arial" panose="020B0604020202020204" pitchFamily="34" charset="0"/>
                                                    <a:cs typeface="Arial" panose="020B0604020202020204" pitchFamily="34" charset="0"/>
                                                  </a:rPr>
                                                  <a:t> de </a:t>
                                                </a:r>
                                                <a:r>
                                                  <a:rPr lang="es-CO" sz="1200" b="1">
                                                    <a:solidFill>
                                                      <a:schemeClr val="tx1">
                                                        <a:lumMod val="60000"/>
                                                        <a:lumOff val="40000"/>
                                                      </a:schemeClr>
                                                    </a:solidFill>
                                                    <a:latin typeface="Arial" panose="020B0604020202020204" pitchFamily="34" charset="0"/>
                                                    <a:cs typeface="Arial" panose="020B0604020202020204" pitchFamily="34" charset="0"/>
                                                  </a:rPr>
                                                  <a:t>Causas </a:t>
                                                </a:r>
                                                <a:r>
                                                  <a:rPr lang="es-CO" sz="1200" b="1" u="none">
                                                    <a:solidFill>
                                                      <a:schemeClr val="tx1">
                                                        <a:lumMod val="60000"/>
                                                        <a:lumOff val="40000"/>
                                                      </a:schemeClr>
                                                    </a:solidFill>
                                                    <a:latin typeface="Arial" panose="020B0604020202020204" pitchFamily="34" charset="0"/>
                                                    <a:cs typeface="Arial" panose="020B0604020202020204" pitchFamily="34" charset="0"/>
                                                  </a:rPr>
                                                  <a:t>POTENCIALES</a:t>
                                                </a:r>
                                              </a:p>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Cómo? Porqué?</a:t>
                                                </a:r>
                                              </a:p>
                                            </xdr:txBody>
                                          </xdr:sp>
                                          <xdr:sp macro="" textlink="">
                                            <xdr:nvSpPr>
                                              <xdr:cNvPr id="746" name="Rectángulo 745">
                                                <a:extLst>
                                                  <a:ext uri="{FF2B5EF4-FFF2-40B4-BE49-F238E27FC236}">
                                                    <a16:creationId xmlns:a16="http://schemas.microsoft.com/office/drawing/2014/main" id="{00000000-0008-0000-0800-0000EA020000}"/>
                                                  </a:ext>
                                                </a:extLst>
                                              </xdr:cNvPr>
                                              <xdr:cNvSpPr/>
                                            </xdr:nvSpPr>
                                            <xdr:spPr>
                                              <a:xfrm>
                                                <a:off x="6749685" y="6627412"/>
                                                <a:ext cx="1330822" cy="541927"/>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b="1">
                                                  <a:solidFill>
                                                    <a:schemeClr val="tx1">
                                                      <a:lumMod val="60000"/>
                                                      <a:lumOff val="40000"/>
                                                    </a:schemeClr>
                                                  </a:solidFill>
                                                  <a:latin typeface="Arial" panose="020B0604020202020204" pitchFamily="34" charset="0"/>
                                                  <a:cs typeface="Arial" panose="020B0604020202020204" pitchFamily="34" charset="0"/>
                                                </a:endParaRPr>
                                              </a:p>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Determinación</a:t>
                                                </a:r>
                                                <a:r>
                                                  <a:rPr lang="es-CO" sz="1200" b="1" baseline="0">
                                                    <a:solidFill>
                                                      <a:schemeClr val="tx1">
                                                        <a:lumMod val="60000"/>
                                                        <a:lumOff val="40000"/>
                                                      </a:schemeClr>
                                                    </a:solidFill>
                                                    <a:latin typeface="Arial" panose="020B0604020202020204" pitchFamily="34" charset="0"/>
                                                    <a:cs typeface="Arial" panose="020B0604020202020204" pitchFamily="34" charset="0"/>
                                                  </a:rPr>
                                                  <a:t> de</a:t>
                                                </a:r>
                                                <a:r>
                                                  <a:rPr lang="es-CO" sz="1200" b="1">
                                                    <a:solidFill>
                                                      <a:schemeClr val="tx1">
                                                        <a:lumMod val="60000"/>
                                                        <a:lumOff val="40000"/>
                                                      </a:schemeClr>
                                                    </a:solidFill>
                                                    <a:latin typeface="Arial" panose="020B0604020202020204" pitchFamily="34" charset="0"/>
                                                    <a:cs typeface="Arial" panose="020B0604020202020204" pitchFamily="34" charset="0"/>
                                                  </a:rPr>
                                                  <a:t> Causas Raíz</a:t>
                                                </a:r>
                                              </a:p>
                                              <a:p>
                                                <a:pPr algn="ct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grpSp>
                                      <xdr:cxnSp macro="">
                                        <xdr:nvCxnSpPr>
                                          <xdr:cNvPr id="740" name="Conector: angular 739">
                                            <a:extLst>
                                              <a:ext uri="{FF2B5EF4-FFF2-40B4-BE49-F238E27FC236}">
                                                <a16:creationId xmlns:a16="http://schemas.microsoft.com/office/drawing/2014/main" id="{00000000-0008-0000-0800-0000E4020000}"/>
                                              </a:ext>
                                            </a:extLst>
                                          </xdr:cNvPr>
                                          <xdr:cNvCxnSpPr>
                                            <a:cxnSpLocks/>
                                            <a:stCxn id="745" idx="2"/>
                                            <a:endCxn id="733" idx="2"/>
                                          </xdr:cNvCxnSpPr>
                                        </xdr:nvCxnSpPr>
                                        <xdr:spPr>
                                          <a:xfrm rot="5400000" flipH="1" flipV="1">
                                            <a:off x="5939060" y="4088565"/>
                                            <a:ext cx="60943" cy="1487503"/>
                                          </a:xfrm>
                                          <a:prstGeom prst="bentConnector3">
                                            <a:avLst>
                                              <a:gd name="adj1" fmla="val -378339"/>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1" name="Conector: angular 740">
                                            <a:extLst>
                                              <a:ext uri="{FF2B5EF4-FFF2-40B4-BE49-F238E27FC236}">
                                                <a16:creationId xmlns:a16="http://schemas.microsoft.com/office/drawing/2014/main" id="{00000000-0008-0000-0800-0000E5020000}"/>
                                              </a:ext>
                                            </a:extLst>
                                          </xdr:cNvPr>
                                          <xdr:cNvCxnSpPr>
                                            <a:cxnSpLocks/>
                                            <a:stCxn id="733" idx="0"/>
                                            <a:endCxn id="745" idx="0"/>
                                          </xdr:cNvCxnSpPr>
                                        </xdr:nvCxnSpPr>
                                        <xdr:spPr>
                                          <a:xfrm rot="16200000" flipV="1">
                                            <a:off x="5910005" y="3098565"/>
                                            <a:ext cx="119057" cy="1487503"/>
                                          </a:xfrm>
                                          <a:prstGeom prst="bentConnector3">
                                            <a:avLst>
                                              <a:gd name="adj1" fmla="val 293665"/>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cxnSp macro="">
                                    <xdr:nvCxnSpPr>
                                      <xdr:cNvPr id="736" name="Conector: angular 735">
                                        <a:extLst>
                                          <a:ext uri="{FF2B5EF4-FFF2-40B4-BE49-F238E27FC236}">
                                            <a16:creationId xmlns:a16="http://schemas.microsoft.com/office/drawing/2014/main" id="{00000000-0008-0000-0800-0000E0020000}"/>
                                          </a:ext>
                                        </a:extLst>
                                      </xdr:cNvPr>
                                      <xdr:cNvCxnSpPr>
                                        <a:stCxn id="746" idx="2"/>
                                        <a:endCxn id="752" idx="1"/>
                                      </xdr:cNvCxnSpPr>
                                    </xdr:nvCxnSpPr>
                                    <xdr:spPr>
                                      <a:xfrm rot="16200000" flipH="1">
                                        <a:off x="6694487" y="4853055"/>
                                        <a:ext cx="628070" cy="710855"/>
                                      </a:xfrm>
                                      <a:prstGeom prst="bentConnector2">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733" name="Rombo 732">
                                      <a:extLst>
                                        <a:ext uri="{FF2B5EF4-FFF2-40B4-BE49-F238E27FC236}">
                                          <a16:creationId xmlns:a16="http://schemas.microsoft.com/office/drawing/2014/main" id="{00000000-0008-0000-0800-0000DD020000}"/>
                                        </a:ext>
                                      </a:extLst>
                                    </xdr:cNvPr>
                                    <xdr:cNvSpPr/>
                                  </xdr:nvSpPr>
                                  <xdr:spPr>
                                    <a:xfrm>
                                      <a:off x="5375791" y="2854094"/>
                                      <a:ext cx="1150981" cy="900000"/>
                                    </a:xfrm>
                                    <a:prstGeom prst="diamond">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734" name="Rectángulo 733">
                                      <a:extLst>
                                        <a:ext uri="{FF2B5EF4-FFF2-40B4-BE49-F238E27FC236}">
                                          <a16:creationId xmlns:a16="http://schemas.microsoft.com/office/drawing/2014/main" id="{00000000-0008-0000-0800-0000DE020000}"/>
                                        </a:ext>
                                      </a:extLst>
                                    </xdr:cNvPr>
                                    <xdr:cNvSpPr/>
                                  </xdr:nvSpPr>
                                  <xdr:spPr>
                                    <a:xfrm>
                                      <a:off x="5443849" y="3034394"/>
                                      <a:ext cx="1061356" cy="576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Validación de Causas</a:t>
                                      </a:r>
                                    </a:p>
                                  </xdr:txBody>
                                </xdr:sp>
                              </xdr:grpSp>
                              <xdr:cxnSp macro="">
                                <xdr:nvCxnSpPr>
                                  <xdr:cNvPr id="731" name="Conector: angular 730">
                                    <a:extLst>
                                      <a:ext uri="{FF2B5EF4-FFF2-40B4-BE49-F238E27FC236}">
                                        <a16:creationId xmlns:a16="http://schemas.microsoft.com/office/drawing/2014/main" id="{00000000-0008-0000-0800-0000DB020000}"/>
                                      </a:ext>
                                    </a:extLst>
                                  </xdr:cNvPr>
                                  <xdr:cNvCxnSpPr>
                                    <a:stCxn id="733" idx="3"/>
                                    <a:endCxn id="746" idx="0"/>
                                  </xdr:cNvCxnSpPr>
                                </xdr:nvCxnSpPr>
                                <xdr:spPr>
                                  <a:xfrm>
                                    <a:off x="7887486" y="4487916"/>
                                    <a:ext cx="126321" cy="1050352"/>
                                  </a:xfrm>
                                  <a:prstGeom prst="bentConnector2">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729" name="Rectángulo 728">
                                  <a:extLst>
                                    <a:ext uri="{FF2B5EF4-FFF2-40B4-BE49-F238E27FC236}">
                                      <a16:creationId xmlns:a16="http://schemas.microsoft.com/office/drawing/2014/main" id="{00000000-0008-0000-0800-0000D9020000}"/>
                                    </a:ext>
                                  </a:extLst>
                                </xdr:cNvPr>
                                <xdr:cNvSpPr/>
                              </xdr:nvSpPr>
                              <xdr:spPr>
                                <a:xfrm>
                                  <a:off x="1316756" y="5021198"/>
                                  <a:ext cx="971141"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CO" sz="1200" b="1">
                                      <a:solidFill>
                                        <a:schemeClr val="tx1">
                                          <a:lumMod val="60000"/>
                                          <a:lumOff val="40000"/>
                                        </a:schemeClr>
                                      </a:solidFill>
                                      <a:latin typeface="Arial" panose="020B0604020202020204" pitchFamily="34" charset="0"/>
                                      <a:cs typeface="Arial" panose="020B0604020202020204" pitchFamily="34" charset="0"/>
                                    </a:rPr>
                                    <a:t>Recopilar</a:t>
                                  </a:r>
                                  <a:r>
                                    <a:rPr lang="es-CO" sz="1200" b="1" baseline="0">
                                      <a:solidFill>
                                        <a:schemeClr val="tx1">
                                          <a:lumMod val="60000"/>
                                          <a:lumOff val="40000"/>
                                        </a:schemeClr>
                                      </a:solidFill>
                                      <a:latin typeface="Arial" panose="020B0604020202020204" pitchFamily="34" charset="0"/>
                                      <a:cs typeface="Arial" panose="020B0604020202020204" pitchFamily="34" charset="0"/>
                                    </a:rPr>
                                    <a:t> Evidencia </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sp macro="" textlink="">
                            <xdr:nvSpPr>
                              <xdr:cNvPr id="726" name="Rombo 725">
                                <a:extLst>
                                  <a:ext uri="{FF2B5EF4-FFF2-40B4-BE49-F238E27FC236}">
                                    <a16:creationId xmlns:a16="http://schemas.microsoft.com/office/drawing/2014/main" id="{00000000-0008-0000-0800-0000D6020000}"/>
                                  </a:ext>
                                </a:extLst>
                              </xdr:cNvPr>
                              <xdr:cNvSpPr/>
                            </xdr:nvSpPr>
                            <xdr:spPr>
                              <a:xfrm>
                                <a:off x="2748641" y="5894635"/>
                                <a:ext cx="1116000" cy="774144"/>
                              </a:xfrm>
                              <a:prstGeom prst="diamond">
                                <a:avLst/>
                              </a:prstGeom>
                              <a:noFill/>
                              <a:ln w="28575">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tx1">
                                        <a:lumMod val="60000"/>
                                        <a:lumOff val="40000"/>
                                      </a:schemeClr>
                                    </a:solidFill>
                                    <a:latin typeface="Arial" panose="020B0604020202020204" pitchFamily="34" charset="0"/>
                                    <a:cs typeface="Arial" panose="020B0604020202020204" pitchFamily="34" charset="0"/>
                                  </a:rPr>
                                  <a:t>Nivel</a:t>
                                </a:r>
                                <a:r>
                                  <a:rPr lang="es-ES" sz="1200" b="1" baseline="0">
                                    <a:solidFill>
                                      <a:schemeClr val="tx1">
                                        <a:lumMod val="60000"/>
                                        <a:lumOff val="40000"/>
                                      </a:schemeClr>
                                    </a:solidFill>
                                    <a:latin typeface="Arial" panose="020B0604020202020204" pitchFamily="34" charset="0"/>
                                    <a:cs typeface="Arial" panose="020B0604020202020204" pitchFamily="34" charset="0"/>
                                  </a:rPr>
                                  <a:t> 1/2?</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727" name="Rombo 726">
                                <a:extLst>
                                  <a:ext uri="{FF2B5EF4-FFF2-40B4-BE49-F238E27FC236}">
                                    <a16:creationId xmlns:a16="http://schemas.microsoft.com/office/drawing/2014/main" id="{00000000-0008-0000-0800-0000D7020000}"/>
                                  </a:ext>
                                </a:extLst>
                              </xdr:cNvPr>
                              <xdr:cNvSpPr/>
                            </xdr:nvSpPr>
                            <xdr:spPr>
                              <a:xfrm>
                                <a:off x="2748641" y="4395092"/>
                                <a:ext cx="1116000" cy="774143"/>
                              </a:xfrm>
                              <a:prstGeom prst="diamond">
                                <a:avLst/>
                              </a:prstGeom>
                              <a:noFill/>
                              <a:ln w="28575">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hangingPunct="0"/>
                                <a:r>
                                  <a:rPr lang="es-ES" sz="1200" b="1">
                                    <a:solidFill>
                                      <a:schemeClr val="tx1">
                                        <a:lumMod val="60000"/>
                                        <a:lumOff val="40000"/>
                                      </a:schemeClr>
                                    </a:solidFill>
                                    <a:latin typeface="Arial" panose="020B0604020202020204" pitchFamily="34" charset="0"/>
                                    <a:cs typeface="Arial" panose="020B0604020202020204" pitchFamily="34" charset="0"/>
                                  </a:rPr>
                                  <a:t>Nivel</a:t>
                                </a:r>
                                <a:r>
                                  <a:rPr lang="es-ES" sz="1200" b="1" baseline="0">
                                    <a:solidFill>
                                      <a:schemeClr val="tx1">
                                        <a:lumMod val="60000"/>
                                        <a:lumOff val="40000"/>
                                      </a:schemeClr>
                                    </a:solidFill>
                                    <a:latin typeface="Arial" panose="020B0604020202020204" pitchFamily="34" charset="0"/>
                                    <a:cs typeface="Arial" panose="020B0604020202020204" pitchFamily="34" charset="0"/>
                                  </a:rPr>
                                  <a:t> 3/4/5?</a:t>
                                </a:r>
                                <a:endParaRPr lang="es-CO" sz="1200" b="1">
                                  <a:solidFill>
                                    <a:schemeClr val="tx1">
                                      <a:lumMod val="60000"/>
                                      <a:lumOff val="40000"/>
                                    </a:schemeClr>
                                  </a:solidFill>
                                  <a:latin typeface="Arial" panose="020B0604020202020204" pitchFamily="34" charset="0"/>
                                  <a:cs typeface="Arial" panose="020B0604020202020204" pitchFamily="34" charset="0"/>
                                </a:endParaRPr>
                              </a:p>
                            </xdr:txBody>
                          </xdr:sp>
                        </xdr:grpSp>
                        <xdr:sp macro="" textlink="">
                          <xdr:nvSpPr>
                            <xdr:cNvPr id="723" name="Rectángulo 722">
                              <a:extLst>
                                <a:ext uri="{FF2B5EF4-FFF2-40B4-BE49-F238E27FC236}">
                                  <a16:creationId xmlns:a16="http://schemas.microsoft.com/office/drawing/2014/main" id="{00000000-0008-0000-0800-0000D3020000}"/>
                                </a:ext>
                              </a:extLst>
                            </xdr:cNvPr>
                            <xdr:cNvSpPr/>
                          </xdr:nvSpPr>
                          <xdr:spPr>
                            <a:xfrm>
                              <a:off x="4154269" y="6749301"/>
                              <a:ext cx="925285" cy="5400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5 Porque´s</a:t>
                              </a:r>
                            </a:p>
                          </xdr:txBody>
                        </xdr:sp>
                        <xdr:sp macro="" textlink="">
                          <xdr:nvSpPr>
                            <xdr:cNvPr id="724" name="Rectángulo 723">
                              <a:extLst>
                                <a:ext uri="{FF2B5EF4-FFF2-40B4-BE49-F238E27FC236}">
                                  <a16:creationId xmlns:a16="http://schemas.microsoft.com/office/drawing/2014/main" id="{00000000-0008-0000-0800-0000D4020000}"/>
                                </a:ext>
                              </a:extLst>
                            </xdr:cNvPr>
                            <xdr:cNvSpPr/>
                          </xdr:nvSpPr>
                          <xdr:spPr>
                            <a:xfrm>
                              <a:off x="4154269" y="3769177"/>
                              <a:ext cx="792000" cy="2511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solidFill>
                                    <a:schemeClr val="tx1">
                                      <a:lumMod val="60000"/>
                                      <a:lumOff val="40000"/>
                                    </a:schemeClr>
                                  </a:solidFill>
                                  <a:latin typeface="Arial" panose="020B0604020202020204" pitchFamily="34" charset="0"/>
                                  <a:cs typeface="Arial" panose="020B0604020202020204" pitchFamily="34" charset="0"/>
                                </a:rPr>
                                <a:t>TOR</a:t>
                              </a:r>
                            </a:p>
                          </xdr:txBody>
                        </xdr:sp>
                      </xdr:grpSp>
                      <xdr:cxnSp macro="">
                        <xdr:nvCxnSpPr>
                          <xdr:cNvPr id="721" name="Conector recto de flecha 720">
                            <a:extLst>
                              <a:ext uri="{FF2B5EF4-FFF2-40B4-BE49-F238E27FC236}">
                                <a16:creationId xmlns:a16="http://schemas.microsoft.com/office/drawing/2014/main" id="{00000000-0008-0000-0800-0000D1020000}"/>
                              </a:ext>
                            </a:extLst>
                          </xdr:cNvPr>
                          <xdr:cNvCxnSpPr>
                            <a:stCxn id="724" idx="2"/>
                            <a:endCxn id="750" idx="0"/>
                          </xdr:cNvCxnSpPr>
                        </xdr:nvCxnSpPr>
                        <xdr:spPr>
                          <a:xfrm>
                            <a:off x="4550269" y="4020319"/>
                            <a:ext cx="356" cy="469653"/>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705" name="Grupo 704">
                          <a:extLst>
                            <a:ext uri="{FF2B5EF4-FFF2-40B4-BE49-F238E27FC236}">
                              <a16:creationId xmlns:a16="http://schemas.microsoft.com/office/drawing/2014/main" id="{00000000-0008-0000-0800-0000C1020000}"/>
                            </a:ext>
                          </a:extLst>
                        </xdr:cNvPr>
                        <xdr:cNvGrpSpPr/>
                      </xdr:nvGrpSpPr>
                      <xdr:grpSpPr>
                        <a:xfrm>
                          <a:off x="1415142" y="3909701"/>
                          <a:ext cx="2892848" cy="4200152"/>
                          <a:chOff x="1415142" y="3909701"/>
                          <a:chExt cx="2892848" cy="4200152"/>
                        </a:xfrm>
                      </xdr:grpSpPr>
                      <xdr:sp macro="" textlink="">
                        <xdr:nvSpPr>
                          <xdr:cNvPr id="706" name="Rectángulo 705">
                            <a:extLst>
                              <a:ext uri="{FF2B5EF4-FFF2-40B4-BE49-F238E27FC236}">
                                <a16:creationId xmlns:a16="http://schemas.microsoft.com/office/drawing/2014/main" id="{00000000-0008-0000-0800-0000C2020000}"/>
                              </a:ext>
                            </a:extLst>
                          </xdr:cNvPr>
                          <xdr:cNvSpPr/>
                        </xdr:nvSpPr>
                        <xdr:spPr>
                          <a:xfrm>
                            <a:off x="3047990" y="3909701"/>
                            <a:ext cx="1260000" cy="440464"/>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EVENTO ESPORÁDICO</a:t>
                            </a:r>
                          </a:p>
                        </xdr:txBody>
                      </xdr:sp>
                      <xdr:grpSp>
                        <xdr:nvGrpSpPr>
                          <xdr:cNvPr id="707" name="Grupo 706">
                            <a:extLst>
                              <a:ext uri="{FF2B5EF4-FFF2-40B4-BE49-F238E27FC236}">
                                <a16:creationId xmlns:a16="http://schemas.microsoft.com/office/drawing/2014/main" id="{00000000-0008-0000-0800-0000C3020000}"/>
                              </a:ext>
                            </a:extLst>
                          </xdr:cNvPr>
                          <xdr:cNvGrpSpPr/>
                        </xdr:nvGrpSpPr>
                        <xdr:grpSpPr>
                          <a:xfrm>
                            <a:off x="1415142" y="5837459"/>
                            <a:ext cx="2892848" cy="2272394"/>
                            <a:chOff x="898070" y="5333994"/>
                            <a:chExt cx="2892848" cy="2272394"/>
                          </a:xfrm>
                        </xdr:grpSpPr>
                        <xdr:grpSp>
                          <xdr:nvGrpSpPr>
                            <xdr:cNvPr id="708" name="Grupo 707">
                              <a:extLst>
                                <a:ext uri="{FF2B5EF4-FFF2-40B4-BE49-F238E27FC236}">
                                  <a16:creationId xmlns:a16="http://schemas.microsoft.com/office/drawing/2014/main" id="{00000000-0008-0000-0800-0000C4020000}"/>
                                </a:ext>
                              </a:extLst>
                            </xdr:cNvPr>
                            <xdr:cNvGrpSpPr/>
                          </xdr:nvGrpSpPr>
                          <xdr:grpSpPr>
                            <a:xfrm>
                              <a:off x="898070" y="5333994"/>
                              <a:ext cx="2892848" cy="2272394"/>
                              <a:chOff x="898070" y="5333994"/>
                              <a:chExt cx="2892848" cy="2272394"/>
                            </a:xfrm>
                          </xdr:grpSpPr>
                          <xdr:sp macro="" textlink="">
                            <xdr:nvSpPr>
                              <xdr:cNvPr id="713" name="Rectángulo 712">
                                <a:extLst>
                                  <a:ext uri="{FF2B5EF4-FFF2-40B4-BE49-F238E27FC236}">
                                    <a16:creationId xmlns:a16="http://schemas.microsoft.com/office/drawing/2014/main" id="{00000000-0008-0000-0800-0000C9020000}"/>
                                  </a:ext>
                                </a:extLst>
                              </xdr:cNvPr>
                              <xdr:cNvSpPr/>
                            </xdr:nvSpPr>
                            <xdr:spPr>
                              <a:xfrm>
                                <a:off x="898070" y="5333994"/>
                                <a:ext cx="517071" cy="22723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wordArtVert"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MALOS ACTORES</a:t>
                                </a:r>
                              </a:p>
                            </xdr:txBody>
                          </xdr:sp>
                          <xdr:sp macro="" textlink="">
                            <xdr:nvSpPr>
                              <xdr:cNvPr id="714" name="Rectángulo 713">
                                <a:extLst>
                                  <a:ext uri="{FF2B5EF4-FFF2-40B4-BE49-F238E27FC236}">
                                    <a16:creationId xmlns:a16="http://schemas.microsoft.com/office/drawing/2014/main" id="{00000000-0008-0000-0800-0000CA020000}"/>
                                  </a:ext>
                                </a:extLst>
                              </xdr:cNvPr>
                              <xdr:cNvSpPr/>
                            </xdr:nvSpPr>
                            <xdr:spPr>
                              <a:xfrm>
                                <a:off x="1329419" y="548779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Calidad Servicio</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715" name="Rectángulo 714">
                                <a:extLst>
                                  <a:ext uri="{FF2B5EF4-FFF2-40B4-BE49-F238E27FC236}">
                                    <a16:creationId xmlns:a16="http://schemas.microsoft.com/office/drawing/2014/main" id="{00000000-0008-0000-0800-0000CB020000}"/>
                                  </a:ext>
                                </a:extLst>
                              </xdr:cNvPr>
                              <xdr:cNvSpPr/>
                            </xdr:nvSpPr>
                            <xdr:spPr>
                              <a:xfrm>
                                <a:off x="1329419" y="5914783"/>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MTTO</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716" name="Rectángulo 715">
                                <a:extLst>
                                  <a:ext uri="{FF2B5EF4-FFF2-40B4-BE49-F238E27FC236}">
                                    <a16:creationId xmlns:a16="http://schemas.microsoft.com/office/drawing/2014/main" id="{00000000-0008-0000-0800-0000CC020000}"/>
                                  </a:ext>
                                </a:extLst>
                              </xdr:cNvPr>
                              <xdr:cNvSpPr/>
                            </xdr:nvSpPr>
                            <xdr:spPr>
                              <a:xfrm>
                                <a:off x="1329419" y="6765277"/>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CBM</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717" name="Rectángulo 716">
                                <a:extLst>
                                  <a:ext uri="{FF2B5EF4-FFF2-40B4-BE49-F238E27FC236}">
                                    <a16:creationId xmlns:a16="http://schemas.microsoft.com/office/drawing/2014/main" id="{00000000-0008-0000-0800-0000CD020000}"/>
                                  </a:ext>
                                </a:extLst>
                              </xdr:cNvPr>
                              <xdr:cNvSpPr/>
                            </xdr:nvSpPr>
                            <xdr:spPr>
                              <a:xfrm>
                                <a:off x="1329419" y="7192264"/>
                                <a:ext cx="936000" cy="28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HSE</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sp macro="" textlink="">
                            <xdr:nvSpPr>
                              <xdr:cNvPr id="718" name="Rectángulo 717">
                                <a:extLst>
                                  <a:ext uri="{FF2B5EF4-FFF2-40B4-BE49-F238E27FC236}">
                                    <a16:creationId xmlns:a16="http://schemas.microsoft.com/office/drawing/2014/main" id="{00000000-0008-0000-0800-0000CE020000}"/>
                                  </a:ext>
                                </a:extLst>
                              </xdr:cNvPr>
                              <xdr:cNvSpPr/>
                            </xdr:nvSpPr>
                            <xdr:spPr>
                              <a:xfrm>
                                <a:off x="2530918" y="6232068"/>
                                <a:ext cx="1260000" cy="508500"/>
                              </a:xfrm>
                              <a:prstGeom prst="rect">
                                <a:avLst/>
                              </a:prstGeom>
                              <a:noFill/>
                              <a:ln>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EVENTO RECURRENTE</a:t>
                                </a:r>
                              </a:p>
                            </xdr:txBody>
                          </xdr:sp>
                        </xdr:grpSp>
                        <xdr:cxnSp macro="">
                          <xdr:nvCxnSpPr>
                            <xdr:cNvPr id="709" name="Conector: angular 708">
                              <a:extLst>
                                <a:ext uri="{FF2B5EF4-FFF2-40B4-BE49-F238E27FC236}">
                                  <a16:creationId xmlns:a16="http://schemas.microsoft.com/office/drawing/2014/main" id="{00000000-0008-0000-0800-0000C5020000}"/>
                                </a:ext>
                              </a:extLst>
                            </xdr:cNvPr>
                            <xdr:cNvCxnSpPr>
                              <a:stCxn id="714" idx="3"/>
                              <a:endCxn id="718" idx="1"/>
                            </xdr:cNvCxnSpPr>
                          </xdr:nvCxnSpPr>
                          <xdr:spPr>
                            <a:xfrm>
                              <a:off x="2265419" y="5631797"/>
                              <a:ext cx="265499" cy="854522"/>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10" name="Conector: angular 709">
                              <a:extLst>
                                <a:ext uri="{FF2B5EF4-FFF2-40B4-BE49-F238E27FC236}">
                                  <a16:creationId xmlns:a16="http://schemas.microsoft.com/office/drawing/2014/main" id="{00000000-0008-0000-0800-0000C6020000}"/>
                                </a:ext>
                              </a:extLst>
                            </xdr:cNvPr>
                            <xdr:cNvCxnSpPr>
                              <a:stCxn id="717" idx="3"/>
                              <a:endCxn id="718" idx="1"/>
                            </xdr:cNvCxnSpPr>
                          </xdr:nvCxnSpPr>
                          <xdr:spPr>
                            <a:xfrm flipV="1">
                              <a:off x="2265419" y="6486318"/>
                              <a:ext cx="265499" cy="849945"/>
                            </a:xfrm>
                            <a:prstGeom prst="bentConnector3">
                              <a:avLst>
                                <a:gd name="adj1" fmla="val 50000"/>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11" name="Conector: angular 710">
                              <a:extLst>
                                <a:ext uri="{FF2B5EF4-FFF2-40B4-BE49-F238E27FC236}">
                                  <a16:creationId xmlns:a16="http://schemas.microsoft.com/office/drawing/2014/main" id="{00000000-0008-0000-0800-0000C7020000}"/>
                                </a:ext>
                              </a:extLst>
                            </xdr:cNvPr>
                            <xdr:cNvCxnSpPr>
                              <a:stCxn id="715" idx="3"/>
                              <a:endCxn id="718" idx="1"/>
                            </xdr:cNvCxnSpPr>
                          </xdr:nvCxnSpPr>
                          <xdr:spPr>
                            <a:xfrm>
                              <a:off x="2265419" y="6058783"/>
                              <a:ext cx="265499" cy="427536"/>
                            </a:xfrm>
                            <a:prstGeom prst="bentConnector3">
                              <a:avLst>
                                <a:gd name="adj1" fmla="val 50000"/>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12" name="Conector: angular 711">
                              <a:extLst>
                                <a:ext uri="{FF2B5EF4-FFF2-40B4-BE49-F238E27FC236}">
                                  <a16:creationId xmlns:a16="http://schemas.microsoft.com/office/drawing/2014/main" id="{00000000-0008-0000-0800-0000C8020000}"/>
                                </a:ext>
                              </a:extLst>
                            </xdr:cNvPr>
                            <xdr:cNvCxnSpPr>
                              <a:stCxn id="716" idx="3"/>
                              <a:endCxn id="718" idx="1"/>
                            </xdr:cNvCxnSpPr>
                          </xdr:nvCxnSpPr>
                          <xdr:spPr>
                            <a:xfrm flipV="1">
                              <a:off x="2265419" y="6486318"/>
                              <a:ext cx="265499" cy="422959"/>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sp macro="" textlink="">
                    <xdr:nvSpPr>
                      <xdr:cNvPr id="703" name="Rectángulo 702">
                        <a:extLst>
                          <a:ext uri="{FF2B5EF4-FFF2-40B4-BE49-F238E27FC236}">
                            <a16:creationId xmlns:a16="http://schemas.microsoft.com/office/drawing/2014/main" id="{00000000-0008-0000-0800-0000BF020000}"/>
                          </a:ext>
                        </a:extLst>
                      </xdr:cNvPr>
                      <xdr:cNvSpPr/>
                    </xdr:nvSpPr>
                    <xdr:spPr>
                      <a:xfrm>
                        <a:off x="4640036" y="6706226"/>
                        <a:ext cx="972000" cy="569468"/>
                      </a:xfrm>
                      <a:prstGeom prst="rect">
                        <a:avLst/>
                      </a:prstGeom>
                      <a:noFill/>
                      <a:ln w="28575">
                        <a:solidFill>
                          <a:schemeClr val="tx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tx1">
                                <a:lumMod val="60000"/>
                                <a:lumOff val="40000"/>
                              </a:schemeClr>
                            </a:solidFill>
                            <a:latin typeface="Arial" panose="020B0604020202020204" pitchFamily="34" charset="0"/>
                            <a:cs typeface="Arial" panose="020B0604020202020204" pitchFamily="34" charset="0"/>
                          </a:rPr>
                          <a:t>Pareto</a:t>
                        </a:r>
                      </a:p>
                    </xdr:txBody>
                  </xdr:sp>
                </xdr:grpSp>
                <xdr:cxnSp macro="">
                  <xdr:nvCxnSpPr>
                    <xdr:cNvPr id="701" name="Conector recto de flecha 700">
                      <a:extLst>
                        <a:ext uri="{FF2B5EF4-FFF2-40B4-BE49-F238E27FC236}">
                          <a16:creationId xmlns:a16="http://schemas.microsoft.com/office/drawing/2014/main" id="{00000000-0008-0000-0800-0000BD020000}"/>
                        </a:ext>
                      </a:extLst>
                    </xdr:cNvPr>
                    <xdr:cNvCxnSpPr>
                      <a:stCxn id="706" idx="3"/>
                      <a:endCxn id="747" idx="1"/>
                    </xdr:cNvCxnSpPr>
                  </xdr:nvCxnSpPr>
                  <xdr:spPr>
                    <a:xfrm flipV="1">
                      <a:off x="4389634" y="3801156"/>
                      <a:ext cx="332046" cy="2207"/>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xnSp macro="">
            <xdr:nvCxnSpPr>
              <xdr:cNvPr id="694" name="Conector recto de flecha 693">
                <a:extLst>
                  <a:ext uri="{FF2B5EF4-FFF2-40B4-BE49-F238E27FC236}">
                    <a16:creationId xmlns:a16="http://schemas.microsoft.com/office/drawing/2014/main" id="{00000000-0008-0000-0800-0000B6020000}"/>
                  </a:ext>
                </a:extLst>
              </xdr:cNvPr>
              <xdr:cNvCxnSpPr>
                <a:stCxn id="723" idx="3"/>
                <a:endCxn id="719" idx="1"/>
              </xdr:cNvCxnSpPr>
            </xdr:nvCxnSpPr>
            <xdr:spPr>
              <a:xfrm>
                <a:off x="8454126" y="6679124"/>
                <a:ext cx="127667" cy="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95" name="Conector recto de flecha 694">
                <a:extLst>
                  <a:ext uri="{FF2B5EF4-FFF2-40B4-BE49-F238E27FC236}">
                    <a16:creationId xmlns:a16="http://schemas.microsoft.com/office/drawing/2014/main" id="{00000000-0008-0000-0800-0000B7020000}"/>
                  </a:ext>
                </a:extLst>
              </xdr:cNvPr>
              <xdr:cNvCxnSpPr>
                <a:stCxn id="719" idx="3"/>
                <a:endCxn id="752" idx="1"/>
              </xdr:cNvCxnSpPr>
            </xdr:nvCxnSpPr>
            <xdr:spPr>
              <a:xfrm>
                <a:off x="9806430" y="6679124"/>
                <a:ext cx="2329711"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685" name="Conector recto de flecha 684">
              <a:extLst>
                <a:ext uri="{FF2B5EF4-FFF2-40B4-BE49-F238E27FC236}">
                  <a16:creationId xmlns:a16="http://schemas.microsoft.com/office/drawing/2014/main" id="{00000000-0008-0000-0800-0000AD020000}"/>
                </a:ext>
              </a:extLst>
            </xdr:cNvPr>
            <xdr:cNvCxnSpPr>
              <a:stCxn id="747" idx="2"/>
              <a:endCxn id="729" idx="0"/>
            </xdr:cNvCxnSpPr>
          </xdr:nvCxnSpPr>
          <xdr:spPr>
            <a:xfrm flipH="1">
              <a:off x="5207679" y="3170483"/>
              <a:ext cx="1" cy="639677"/>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86" name="Conector recto de flecha 685">
              <a:extLst>
                <a:ext uri="{FF2B5EF4-FFF2-40B4-BE49-F238E27FC236}">
                  <a16:creationId xmlns:a16="http://schemas.microsoft.com/office/drawing/2014/main" id="{00000000-0008-0000-0800-0000AE020000}"/>
                </a:ext>
              </a:extLst>
            </xdr:cNvPr>
            <xdr:cNvCxnSpPr>
              <a:stCxn id="727" idx="3"/>
              <a:endCxn id="750" idx="1"/>
            </xdr:cNvCxnSpPr>
          </xdr:nvCxnSpPr>
          <xdr:spPr>
            <a:xfrm flipV="1">
              <a:off x="7239213" y="3209888"/>
              <a:ext cx="289629" cy="7456"/>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87" name="Conector recto de flecha 686">
              <a:extLst>
                <a:ext uri="{FF2B5EF4-FFF2-40B4-BE49-F238E27FC236}">
                  <a16:creationId xmlns:a16="http://schemas.microsoft.com/office/drawing/2014/main" id="{00000000-0008-0000-0800-0000AF020000}"/>
                </a:ext>
              </a:extLst>
            </xdr:cNvPr>
            <xdr:cNvCxnSpPr>
              <a:stCxn id="726" idx="0"/>
              <a:endCxn id="727" idx="2"/>
            </xdr:cNvCxnSpPr>
          </xdr:nvCxnSpPr>
          <xdr:spPr>
            <a:xfrm flipV="1">
              <a:off x="6681213" y="3604415"/>
              <a:ext cx="0" cy="72540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88" name="Conector: angular 687">
              <a:extLst>
                <a:ext uri="{FF2B5EF4-FFF2-40B4-BE49-F238E27FC236}">
                  <a16:creationId xmlns:a16="http://schemas.microsoft.com/office/drawing/2014/main" id="{00000000-0008-0000-0800-0000B0020000}"/>
                </a:ext>
              </a:extLst>
            </xdr:cNvPr>
            <xdr:cNvCxnSpPr>
              <a:stCxn id="703" idx="3"/>
              <a:endCxn id="726" idx="1"/>
            </xdr:cNvCxnSpPr>
          </xdr:nvCxnSpPr>
          <xdr:spPr>
            <a:xfrm flipV="1">
              <a:off x="5693680" y="4716887"/>
              <a:ext cx="429533" cy="722860"/>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89" name="Conector: angular 688">
              <a:extLst>
                <a:ext uri="{FF2B5EF4-FFF2-40B4-BE49-F238E27FC236}">
                  <a16:creationId xmlns:a16="http://schemas.microsoft.com/office/drawing/2014/main" id="{00000000-0008-0000-0800-0000B1020000}"/>
                </a:ext>
              </a:extLst>
            </xdr:cNvPr>
            <xdr:cNvCxnSpPr>
              <a:stCxn id="729" idx="3"/>
              <a:endCxn id="726" idx="1"/>
            </xdr:cNvCxnSpPr>
          </xdr:nvCxnSpPr>
          <xdr:spPr>
            <a:xfrm>
              <a:off x="5693679" y="4080160"/>
              <a:ext cx="429534" cy="636727"/>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90" name="Conector: angular 689">
              <a:extLst>
                <a:ext uri="{FF2B5EF4-FFF2-40B4-BE49-F238E27FC236}">
                  <a16:creationId xmlns:a16="http://schemas.microsoft.com/office/drawing/2014/main" id="{00000000-0008-0000-0800-0000B2020000}"/>
                </a:ext>
              </a:extLst>
            </xdr:cNvPr>
            <xdr:cNvCxnSpPr>
              <a:stCxn id="726" idx="3"/>
              <a:endCxn id="723" idx="1"/>
            </xdr:cNvCxnSpPr>
          </xdr:nvCxnSpPr>
          <xdr:spPr>
            <a:xfrm>
              <a:off x="7239213" y="4716887"/>
              <a:ext cx="289628" cy="737594"/>
            </a:xfrm>
            <a:prstGeom prst="bentConnector3">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91" name="Conector recto de flecha 690">
              <a:extLst>
                <a:ext uri="{FF2B5EF4-FFF2-40B4-BE49-F238E27FC236}">
                  <a16:creationId xmlns:a16="http://schemas.microsoft.com/office/drawing/2014/main" id="{00000000-0008-0000-0800-0000B3020000}"/>
                </a:ext>
              </a:extLst>
            </xdr:cNvPr>
            <xdr:cNvCxnSpPr>
              <a:stCxn id="752" idx="0"/>
              <a:endCxn id="753" idx="2"/>
            </xdr:cNvCxnSpPr>
          </xdr:nvCxnSpPr>
          <xdr:spPr>
            <a:xfrm flipV="1">
              <a:off x="12910826" y="4161946"/>
              <a:ext cx="0" cy="1022535"/>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92" name="Conector recto de flecha 691">
              <a:extLst>
                <a:ext uri="{FF2B5EF4-FFF2-40B4-BE49-F238E27FC236}">
                  <a16:creationId xmlns:a16="http://schemas.microsoft.com/office/drawing/2014/main" id="{00000000-0008-0000-0800-0000B4020000}"/>
                </a:ext>
              </a:extLst>
            </xdr:cNvPr>
            <xdr:cNvCxnSpPr>
              <a:stCxn id="753" idx="0"/>
              <a:endCxn id="754" idx="2"/>
            </xdr:cNvCxnSpPr>
          </xdr:nvCxnSpPr>
          <xdr:spPr>
            <a:xfrm flipV="1">
              <a:off x="12910826" y="2599410"/>
              <a:ext cx="0" cy="1022536"/>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682" name="Rectángulo 681">
            <a:extLst>
              <a:ext uri="{FF2B5EF4-FFF2-40B4-BE49-F238E27FC236}">
                <a16:creationId xmlns:a16="http://schemas.microsoft.com/office/drawing/2014/main" id="{00000000-0008-0000-0800-0000AA020000}"/>
              </a:ext>
            </a:extLst>
          </xdr:cNvPr>
          <xdr:cNvSpPr/>
        </xdr:nvSpPr>
        <xdr:spPr>
          <a:xfrm>
            <a:off x="1922318" y="5266824"/>
            <a:ext cx="935143" cy="282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s-CO" sz="1100" b="1" baseline="0">
                <a:solidFill>
                  <a:schemeClr val="tx1">
                    <a:lumMod val="60000"/>
                    <a:lumOff val="40000"/>
                  </a:schemeClr>
                </a:solidFill>
                <a:latin typeface="Arial" panose="020B0604020202020204" pitchFamily="34" charset="0"/>
                <a:cs typeface="Arial" panose="020B0604020202020204" pitchFamily="34" charset="0"/>
              </a:rPr>
              <a:t>Zonas Operativas</a:t>
            </a:r>
            <a:endParaRPr lang="es-CO" sz="1100" b="1">
              <a:solidFill>
                <a:schemeClr val="tx1">
                  <a:lumMod val="60000"/>
                  <a:lumOff val="40000"/>
                </a:schemeClr>
              </a:solidFill>
              <a:latin typeface="Arial" panose="020B0604020202020204" pitchFamily="34" charset="0"/>
              <a:cs typeface="Arial" panose="020B0604020202020204" pitchFamily="34" charset="0"/>
            </a:endParaRPr>
          </a:p>
        </xdr:txBody>
      </xdr:sp>
      <xdr:cxnSp macro="">
        <xdr:nvCxnSpPr>
          <xdr:cNvPr id="683" name="Conector recto de flecha 682">
            <a:extLst>
              <a:ext uri="{FF2B5EF4-FFF2-40B4-BE49-F238E27FC236}">
                <a16:creationId xmlns:a16="http://schemas.microsoft.com/office/drawing/2014/main" id="{00000000-0008-0000-0800-0000AB020000}"/>
              </a:ext>
            </a:extLst>
          </xdr:cNvPr>
          <xdr:cNvCxnSpPr>
            <a:stCxn id="682" idx="3"/>
            <a:endCxn id="718" idx="1"/>
          </xdr:cNvCxnSpPr>
        </xdr:nvCxnSpPr>
        <xdr:spPr>
          <a:xfrm>
            <a:off x="2857461" y="5407970"/>
            <a:ext cx="263935" cy="2270"/>
          </a:xfrm>
          <a:prstGeom prst="straightConnector1">
            <a:avLst/>
          </a:prstGeom>
          <a:ln>
            <a:solidFill>
              <a:schemeClr val="tx1">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archivo90/groups/WINDOWS/TEMP/INDICADO/DAT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archivo90/groups/WINDOWS/TEMP/DAT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Opinzon/c/GRCESAR/OPTIMIZA/MODELO/Enedic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FS03CIB/USERS/FANNY/Carlos/Resultados/$Vt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K:/comdes99/FUENTE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Bcastro/c/TEMP/INDICADO/DATOS.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d.docs.live.net/fbf70c6eb4977a9a/2020_11_ACOMPA&#209;AMIENTO_EBSA_II/1_PLANEACI&#211;N/0_Informacio&#769;n%20de%20referencia/Entregables%20proyecto%202019/2_Fase%202%20Optimizaci&#243;n%20Modelo%20Operaci&#243;n%20y%20Mtto/6_Analisis%20Causa%20Raiz/Herramienta%20inicial%20RCA%20EBSA.xlsx?808CD748" TargetMode="External"/><Relationship Id="rId1" Type="http://schemas.openxmlformats.org/officeDocument/2006/relationships/externalLinkPath" Target="file:///\\808CD748\Herramienta%20inicial%20RCA%20EB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ENTRADA"/>
      <sheetName val="RESUMEN FORMA"/>
      <sheetName val="T'A"/>
      <sheetName val="SABANA"/>
      <sheetName val="CRUDOS"/>
      <sheetName val="PIMS-SOLUCION 2000"/>
      <sheetName val="MEZCLAS"/>
      <sheetName val="TKS"/>
      <sheetName val="RESUMEN"/>
      <sheetName val="SABANA UCR"/>
    </sheetNames>
    <sheetDataSet>
      <sheetData sheetId="0" refreshError="1"/>
      <sheetData sheetId="1" refreshError="1"/>
      <sheetData sheetId="2" refreshError="1"/>
      <sheetData sheetId="3"/>
      <sheetData sheetId="4" refreshError="1"/>
      <sheetData sheetId="5"/>
      <sheetData sheetId="6"/>
      <sheetData sheetId="7" refreshError="1"/>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DE COMPRA VENTA"/>
      <sheetName val="VENTA DE PRODUCTOS"/>
      <sheetName val="PRECIOS TRANSFER PRODUCTOS"/>
      <sheetName val="COSTOS DE TRANSPORTE"/>
      <sheetName val="PRODUCCION DE CRUDOS"/>
      <sheetName val="DELTA CRUDOS_CLM"/>
      <sheetName val="CARACTERIZACION CRUDOS"/>
      <sheetName val="PRECIO CRUDOS COVEÑAS"/>
      <sheetName val="CRUDOS MES EVALUADO"/>
      <sheetName val="PRECIOS NBC CRUDOS"/>
      <sheetName val="COMPRA MATERIA PRIMA"/>
      <sheetName val="TRANSFERENCIAS"/>
      <sheetName val="INVENTARIOS"/>
      <sheetName val="CAPAC. DE UNIDADES DE PROCESO"/>
      <sheetName val="BOUNDS &amp; ROWS"/>
      <sheetName val="IDENTIFICACION DE LA CORRIDA"/>
      <sheetName val="OPCIONES DE SIMULACION"/>
      <sheetName val="PROJECT SYSTEM"/>
      <sheetName val="MAESTRO"/>
      <sheetName val="DESPLAZAMIENTOS"/>
      <sheetName val="CAMBIO CLAVE"/>
      <sheetName val="SALVA"/>
      <sheetName val="CAMBIA HOJA"/>
      <sheetName val="BOUNDS _ ROW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LUMETR."/>
      <sheetName val="PLANEADAS"/>
      <sheetName val="REALES"/>
      <sheetName val="DATOS"/>
      <sheetName val="DATOS (2)"/>
      <sheetName val="PRECIOS REAL"/>
      <sheetName val="TRANSFER"/>
      <sheetName val="PRECIOS PROG."/>
      <sheetName val="PRECIOS VOL."/>
      <sheetName val="ACUM. EXPORT"/>
      <sheetName val="PRECIOS PLAN"/>
      <sheetName val="PREC. I.P"/>
      <sheetName val="PREC. TRANSF."/>
      <sheetName val="CARGAS"/>
      <sheetName val="DATOS MARG."/>
      <sheetName val="REAL"/>
      <sheetName val="PLAN"/>
      <sheetName val="VOL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rudos"/>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MO COMPLETO"/>
      <sheetName val="Portada"/>
      <sheetName val="Reporte Inicial"/>
      <sheetName val="Riesgo Evento"/>
      <sheetName val="Informe RCA"/>
      <sheetName val="Hoja1"/>
      <sheetName val="Lecciones Aprendidas"/>
      <sheetName val="FlujoGrama"/>
      <sheetName val="Reporte Incidente"/>
      <sheetName val="Selección criterio"/>
      <sheetName val="Tablas"/>
      <sheetName val="Listas "/>
      <sheetName val="grafico"/>
      <sheetName val="Graficas"/>
    </sheetNames>
    <sheetDataSet>
      <sheetData sheetId="0"/>
      <sheetData sheetId="1"/>
      <sheetData sheetId="2"/>
      <sheetData sheetId="3"/>
      <sheetData sheetId="4"/>
      <sheetData sheetId="5"/>
      <sheetData sheetId="6"/>
      <sheetData sheetId="7"/>
      <sheetData sheetId="8"/>
      <sheetData sheetId="9"/>
      <sheetData sheetId="10"/>
      <sheetData sheetId="11">
        <row r="6">
          <cell r="B6" t="str">
            <v>05. Muerte de uno o más individuos.</v>
          </cell>
        </row>
        <row r="7">
          <cell r="B7" t="str">
            <v>05. Riesgo de Electrocución de Personas. Con X dias de incapacidad</v>
          </cell>
          <cell r="D7" t="str">
            <v>Altamente probable</v>
          </cell>
          <cell r="E7">
            <v>5</v>
          </cell>
          <cell r="F7" t="str">
            <v>Ha ocurrido varias veces al año-Más del 90 % de probabilidad de ocurrencia</v>
          </cell>
        </row>
        <row r="8">
          <cell r="B8" t="str">
            <v>04. Múltiples lesiones graves.</v>
          </cell>
          <cell r="D8" t="str">
            <v>Probable</v>
          </cell>
          <cell r="E8">
            <v>4</v>
          </cell>
          <cell r="F8" t="str">
            <v>Ha ocurrido una vez al año -65 % - 90 % de probabilidad de ocurrencia</v>
          </cell>
        </row>
        <row r="9">
          <cell r="B9" t="str">
            <v>04. Riesgo de Electrocución de Personas. Con X dias de incapacidad</v>
          </cell>
          <cell r="D9" t="str">
            <v>Ocasional</v>
          </cell>
          <cell r="E9">
            <v>3</v>
          </cell>
          <cell r="F9" t="str">
            <v>Ha ocurrido una vez en los últimos dos años-35 % - 65 % de probabilidad de ocurrencia</v>
          </cell>
        </row>
        <row r="10">
          <cell r="B10" t="str">
            <v>03. Lesiones graves a más de un individuo o múltiples lesiones de tiempo perdido.</v>
          </cell>
          <cell r="D10" t="str">
            <v>Improbable</v>
          </cell>
          <cell r="E10">
            <v>2</v>
          </cell>
          <cell r="F10" t="str">
            <v>Puede haber ocurrido en los últimos dos años-10 % - 35 % de probabilidad de ocurrencia</v>
          </cell>
        </row>
        <row r="11">
          <cell r="B11" t="str">
            <v>03. Riesgo de Electrocución de Personas. Con X dias de incapacidad</v>
          </cell>
          <cell r="D11" t="str">
            <v>Remota</v>
          </cell>
          <cell r="E11">
            <v>1</v>
          </cell>
          <cell r="F11" t="str">
            <v>No ha ocurrido en los últimos dos años-Menos del 10 % de probabilidad de ocurrencia</v>
          </cell>
        </row>
        <row r="12">
          <cell r="B12" t="str">
            <v>02. Lesiones graves/largas a un individuo, o menor lesión a varios individuos.</v>
          </cell>
        </row>
        <row r="13">
          <cell r="B13" t="str">
            <v>01. Incidentes resultantes en lesiones de tiempo perdido a un individuo en particular.</v>
          </cell>
        </row>
        <row r="14">
          <cell r="B14"/>
        </row>
        <row r="15">
          <cell r="B15"/>
        </row>
        <row r="19">
          <cell r="B19" t="str">
            <v>05. Consecuencias graves en el ecosistema con impactos irrecuperables (imposibles de reparar) no admitidos en la legislación (no mitigable, no compensable)</v>
          </cell>
        </row>
        <row r="20">
          <cell r="B20" t="str">
            <v>05. El evento de falla puede ocasionar electrocusión que afecte el entorno social (vecinos y comunidad).</v>
          </cell>
        </row>
        <row r="21">
          <cell r="B21" t="str">
            <v>05. Riesgo de Quema de vegetación por contacto con la línea.</v>
          </cell>
        </row>
        <row r="22">
          <cell r="B22" t="str">
            <v>04. Consecuencias graves en el ecosistema no incluidas en el PMA, cuyos impactos son recuperables a largo plazo y requieren compensación ambiental y social</v>
          </cell>
        </row>
        <row r="23">
          <cell r="B23" t="str">
            <v>04. El evento de falla puede causar atmosferas contaminantes que afecten el entorno social o ambiental.</v>
          </cell>
        </row>
        <row r="24">
          <cell r="B24" t="str">
            <v>04. Riesgo de Quema de vegetación por contacto con la línea.</v>
          </cell>
        </row>
        <row r="25">
          <cell r="B25" t="str">
            <v>03. Consecuencias significativas en el ecosistema no incluidas en el PMA, con impactos recuperables / mitigables a mediano plazo, requiere acciones de mitigación en lo social y lo ambiental</v>
          </cell>
        </row>
        <row r="26">
          <cell r="B26" t="str">
            <v xml:space="preserve">03. Contaminación del suelo por derrame de aceite </v>
          </cell>
        </row>
        <row r="27">
          <cell r="B27" t="str">
            <v>02. Consecuencias leves en el ecosistema no incluidas en el PMA, con impactos recuperables / mitigables a corto plazo</v>
          </cell>
        </row>
        <row r="28">
          <cell r="B28" t="str">
            <v>02. El evento de falla pude ocasionar ruidos con consecuencias de molestias en la comunidad.</v>
          </cell>
        </row>
        <row r="29">
          <cell r="B29" t="str">
            <v>01. Consecuencias mínimas en el ecosistema no incluidas en el PMA, con impactos recuperables de forma inmediata</v>
          </cell>
        </row>
        <row r="30">
          <cell r="B30"/>
        </row>
        <row r="31">
          <cell r="B31"/>
        </row>
        <row r="32">
          <cell r="B32"/>
        </row>
        <row r="33">
          <cell r="B33"/>
        </row>
        <row r="34">
          <cell r="B34"/>
        </row>
        <row r="35">
          <cell r="B35"/>
        </row>
        <row r="39">
          <cell r="B39" t="str">
            <v xml:space="preserve">05. Operación local: Errores en al Operación local con daños en personas y/o equipos. 
</v>
          </cell>
        </row>
        <row r="40">
          <cell r="B40" t="str">
            <v>05. Operación remota: Daño permanente en los servidores (4) de ADMS.  Afectacion a clientes superior a 360 horas o que genere evento de alto impacto.</v>
          </cell>
        </row>
        <row r="41">
          <cell r="B41" t="str">
            <v xml:space="preserve">04. Operación local: Errores en al Operación local con daños en personas y/o equipos. </v>
          </cell>
        </row>
        <row r="42">
          <cell r="B42" t="str">
            <v>04. Operación remota: Daño permanente en los servidores (3) de ADMS. Afectacion a clientes menor de 360 horas y que genere evento de alto impacto</v>
          </cell>
        </row>
        <row r="43">
          <cell r="B43" t="str">
            <v xml:space="preserve">03. Operación local: Errores en al Operación local con daños a equipos sin suplencia. </v>
          </cell>
        </row>
        <row r="44">
          <cell r="B44" t="str">
            <v>03. Operación remota: Daño permanente en 1 o dos servivores de ADMS.Afectacion a clientes inferior a 360 horas y que no  genere evento de alto impacto o que corresponda auna ciudad principal</v>
          </cell>
        </row>
        <row r="45">
          <cell r="B45" t="str">
            <v xml:space="preserve">02. Operación local: Errores en al Operación local con daños a  equipos con redudndancia. 
</v>
          </cell>
        </row>
        <row r="46">
          <cell r="B46" t="str">
            <v>02. Operación remota: Daño permanente en los servidores (3) de ADMS. Afectacion a clientes en municipios intermedios</v>
          </cell>
        </row>
        <row r="47">
          <cell r="B47" t="str">
            <v xml:space="preserve">01. Operación local: Errores en al Operación local sin daños en personas y/o equipos. </v>
          </cell>
        </row>
        <row r="48">
          <cell r="B48" t="str">
            <v>01. Operación remota: Errores en Operación sin afectación a clientesAfectacion a clientes.</v>
          </cell>
        </row>
        <row r="49">
          <cell r="B49"/>
        </row>
        <row r="50">
          <cell r="B50"/>
        </row>
        <row r="51">
          <cell r="B51"/>
        </row>
        <row r="52">
          <cell r="B52"/>
        </row>
        <row r="53">
          <cell r="B53"/>
        </row>
        <row r="54">
          <cell r="B54"/>
        </row>
        <row r="55">
          <cell r="B55"/>
        </row>
        <row r="56">
          <cell r="B56"/>
        </row>
        <row r="57">
          <cell r="B57"/>
          <cell r="D57" t="str">
            <v>A</v>
          </cell>
          <cell r="G57" t="str">
            <v>Evidente</v>
          </cell>
          <cell r="K57" t="str">
            <v>Parcial</v>
          </cell>
        </row>
        <row r="58">
          <cell r="B58"/>
          <cell r="D58" t="str">
            <v>B</v>
          </cell>
          <cell r="G58" t="str">
            <v>Oculta</v>
          </cell>
          <cell r="K58" t="str">
            <v>Finalizado</v>
          </cell>
        </row>
        <row r="59">
          <cell r="D59" t="str">
            <v>C</v>
          </cell>
          <cell r="K59" t="str">
            <v>Pendiente</v>
          </cell>
        </row>
        <row r="60">
          <cell r="K60"/>
        </row>
        <row r="62">
          <cell r="B62" t="str">
            <v xml:space="preserve">05. Noticia adversa emitida a nivel internacional con uno o múltiples medios de comunicación asociados, que daña gravemente la reputación de la empresa ante las partes de interés. </v>
          </cell>
        </row>
        <row r="63">
          <cell r="B63" t="str">
            <v>05. Afectación del servicio de energía por más de 1 día en ciudades principales o en gran parte del departamento.</v>
          </cell>
        </row>
        <row r="64">
          <cell r="B64" t="str">
            <v xml:space="preserve">04. Noticia adversa emitida a nivel nacional con uno o más medios de comunicación asociados, que daña la reputación de la empresa ante las partes de interés. </v>
          </cell>
        </row>
        <row r="65">
          <cell r="B65" t="str">
            <v>04. Afectación del servicio de energía por un 1 día en ciudades principales o en gran parte del departamento.</v>
          </cell>
        </row>
        <row r="66">
          <cell r="B66" t="str">
            <v>03. Noticia adversa emitida a nivel regional que daña moderadamente la reputación de la empresa ante las partes de interés.</v>
          </cell>
        </row>
        <row r="67">
          <cell r="B67" t="str">
            <v xml:space="preserve">03. Afectación del servicio de energía en una ciudad principal o en gran parte del departamento por más de 30 minutos. </v>
          </cell>
        </row>
        <row r="68">
          <cell r="B68" t="str">
            <v>02. Noticia adversa emitida a nivel local donde su impacto a la reputación a la empresa es mínimo.</v>
          </cell>
        </row>
        <row r="69">
          <cell r="B69" t="str">
            <v>02. Afectación del servicio de energía en un municipio que no es ciudad por más de 1 hora.</v>
          </cell>
        </row>
        <row r="70">
          <cell r="B70" t="str">
            <v>01. Ningún interés ni cobertura en medios de comunicación, sin afectación a la reputación</v>
          </cell>
        </row>
        <row r="71">
          <cell r="B71" t="str">
            <v xml:space="preserve">01. Afectación del servicio de energía hasta de 15 minutos en un municipio o ciudad </v>
          </cell>
        </row>
        <row r="72">
          <cell r="B72"/>
        </row>
        <row r="73">
          <cell r="B73"/>
        </row>
        <row r="74">
          <cell r="B74"/>
        </row>
        <row r="78">
          <cell r="B78" t="str">
            <v>05. El evento o falla puede causar electrocución, odaños colaterales que ocasiona la muerte a un o más miembros del público</v>
          </cell>
        </row>
        <row r="79">
          <cell r="B79" t="str">
            <v>04. El evento o falla puede ocasionar  lesiones y daños colaterales que genera incapacidad con perdida de capacidad permanente parcial a miembros del público</v>
          </cell>
        </row>
        <row r="80">
          <cell r="B80" t="str">
            <v>03. El evento o falla que puede ocasionar lesiones y daños colaterales  que puede generar incapacidad mayor a 30 dias a miembros del público. (E: fractura de femur, genera incapacidad superior a 30 días pero no perdidad de capacidad ).</v>
          </cell>
        </row>
        <row r="81">
          <cell r="B81" t="str">
            <v>02. El evento o falla puede ocasionar lesiones  que puede generar incapacidad menor a 30 dias a miembros del público</v>
          </cell>
        </row>
        <row r="82">
          <cell r="B82" t="str">
            <v>01. El evento o falla que genera un primer auxilio o  lesión sin incapacidad a un miembro del público. (ej: explosión por falla, generas arco electrico en una subestación, sin generar ninguna lesión incapacitante a miembros del público, solo disconfor).</v>
          </cell>
        </row>
        <row r="83">
          <cell r="B83"/>
        </row>
        <row r="84">
          <cell r="B84"/>
        </row>
        <row r="89">
          <cell r="B89" t="str">
            <v>05. Gran cantidad de clientes afectados (&gt; 1 % de los usuarios) por más de 1 hora.</v>
          </cell>
        </row>
        <row r="90">
          <cell r="B90" t="str">
            <v>05. Clientes con demanada &gt; 5 GWh/mes</v>
          </cell>
        </row>
        <row r="91">
          <cell r="B91" t="str">
            <v>04. Muchos clientes afectados (1000 - 1 % de los usuarios) por más de 1 hora.
Afectación a bienes constitucionalmente constituidos.</v>
          </cell>
        </row>
        <row r="92">
          <cell r="B92" t="str">
            <v>04. Clientes con demanada entre 1- 5 GWh/mes</v>
          </cell>
        </row>
        <row r="93">
          <cell r="B93" t="str">
            <v>03. Muchos clientes afectados (1000 - 1 % de los usuarios) por menos de 1 hora.</v>
          </cell>
        </row>
        <row r="94">
          <cell r="B94" t="str">
            <v>03. Clientes con demanada entre 1 MWh/mes- 1 GWh/mes</v>
          </cell>
        </row>
        <row r="95">
          <cell r="B95" t="str">
            <v>02. Pequeña cantidad de clientes afectados (100-1000) por menos de 1 hora.</v>
          </cell>
        </row>
        <row r="96">
          <cell r="B96" t="str">
            <v>02. Clientes con demanada entre 100 KWh/mes- 1 MWh/mes</v>
          </cell>
        </row>
        <row r="97">
          <cell r="B97" t="str">
            <v>01. Pocos, o ningún cliente afectado. (&lt; 100 usuarios) por menos de 1 hora.</v>
          </cell>
        </row>
        <row r="98">
          <cell r="B98" t="str">
            <v>01.  Clientes con demanada &lt; 100 KWh/mes</v>
          </cell>
        </row>
        <row r="99">
          <cell r="B99"/>
        </row>
        <row r="112">
          <cell r="B112" t="str">
            <v>Muy Alto (Nivel 5)</v>
          </cell>
          <cell r="D112" t="str">
            <v>Realizar Análisis de Causa Raíz</v>
          </cell>
        </row>
        <row r="113">
          <cell r="B113" t="str">
            <v>Alto (Nivel 4)</v>
          </cell>
          <cell r="D113" t="str">
            <v>Realizar Análisis de Causa Raíz</v>
          </cell>
        </row>
        <row r="114">
          <cell r="B114" t="str">
            <v>Medio (Nivel 3)</v>
          </cell>
          <cell r="D114" t="str">
            <v>Reporte de Falla en OT</v>
          </cell>
        </row>
        <row r="115">
          <cell r="B115" t="str">
            <v>Bajo (Nivel 2)</v>
          </cell>
          <cell r="D115" t="str">
            <v>Reporte de Falla en OT</v>
          </cell>
        </row>
        <row r="116">
          <cell r="B116" t="str">
            <v>Mínimo (Nivel 1)</v>
          </cell>
          <cell r="D116" t="str">
            <v>Reporte de Falla en OT</v>
          </cell>
        </row>
      </sheetData>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10975B-0D45-42CB-86EC-23AE72B7EA32}" name="Tabla1" displayName="Tabla1" ref="C13:S247" totalsRowShown="0" headerRowDxfId="151" tableBorderDxfId="150">
  <autoFilter ref="C13:S247" xr:uid="{C310975B-0D45-42CB-86EC-23AE72B7EA32}"/>
  <tableColumns count="17">
    <tableColumn id="1" xr3:uid="{F3FAC377-CE7D-41DE-A1BA-7D1CD6F772E2}" name="CIRCUITO" dataDxfId="149">
      <calculatedColumnFormula>IF(OR(ISBLANK('TABULACIÓN FORMULARIO'!D13)),"",'TABULACIÓN FORMULARIO'!D13)</calculatedColumnFormula>
    </tableColumn>
    <tableColumn id="2" xr3:uid="{A383ADB5-0028-4DD0-9D5E-663097813112}" name="TRANSFORMADOR" dataDxfId="148">
      <calculatedColumnFormula>IF(OR(ISBLANK('TABULACIÓN FORMULARIO'!E13)),"",'TABULACIÓN FORMULARIO'!E13)</calculatedColumnFormula>
    </tableColumn>
    <tableColumn id="3" xr3:uid="{C81F7FB2-487B-4CC0-A1FE-5CFC256D2B3A}" name="FUNCIÓN" dataDxfId="147"/>
    <tableColumn id="4" xr3:uid="{5C7E37E6-F913-4A50-89A1-64A6986E3A26}" name="FALLA FUNCIONAL" dataDxfId="146"/>
    <tableColumn id="5" xr3:uid="{158F2BA8-5984-4404-AFD7-675AC3665939}" name="MODO DE FALLA  (CAUSA DE LA FALLA)" dataDxfId="145">
      <calculatedColumnFormula>IF(OR(ISBLANK('TABULACIÓN FORMULARIO'!G13)),"",'TABULACIÓN FORMULARIO'!G13)</calculatedColumnFormula>
    </tableColumn>
    <tableColumn id="6" xr3:uid="{6CC6B280-D4E1-44F8-B2DA-127909A7B6ED}" name="EFECTO DE LA FALLA O CONSECUENCIA (QUE OCURRE CUANDO FALLA)" dataDxfId="144">
      <calculatedColumnFormula>IF(OR(ISBLANK('TABULACIÓN FORMULARIO'!H13)),"",'TABULACIÓN FORMULARIO'!H13)</calculatedColumnFormula>
    </tableColumn>
    <tableColumn id="7" xr3:uid="{C0711C28-789A-404B-A6E0-F4BFF8626559}" name="PROBABILIDAD" dataDxfId="143"/>
    <tableColumn id="8" xr3:uid="{B4E221F9-2D50-4005-B1DE-B274353D3345}" name="DETECCIÓN" dataDxfId="142"/>
    <tableColumn id="9" xr3:uid="{2FAA2CB2-27CA-4082-8C5F-B82E7F4EDA20}" name="SEVERIDAD" dataDxfId="141"/>
    <tableColumn id="10" xr3:uid="{3EFB3927-03D5-4BA0-9C92-874FD07F3A9F}" name="NPR" dataDxfId="133">
      <calculatedColumnFormula>J14*K14*I14</calculatedColumnFormula>
    </tableColumn>
    <tableColumn id="11" xr3:uid="{E2DF4847-A10A-4CC9-A595-CF0B5E17F199}" name="TIPO DE CONSECUENCIA" dataDxfId="140"/>
    <tableColumn id="12" xr3:uid="{6B0CEDAE-1215-4472-BC83-78C24BC52AB1}" name="TIPO DE TAREAS" dataDxfId="139"/>
    <tableColumn id="13" xr3:uid="{5569CFA1-6418-41B7-A7E1-2512FDFDDA64}" name="DESCRIPCIÓN DE LAS TAREAS PROPUESTAS" dataDxfId="138"/>
    <tableColumn id="14" xr3:uid="{CE4DF2F3-BEAE-4C2F-B073-BB7D1CE55500}" name="FRECUENCIA" dataDxfId="137"/>
    <tableColumn id="15" xr3:uid="{DF52C0BD-F144-4AC9-A1CB-7B43CF186F95}" name="EJECUTOR" dataDxfId="136">
      <calculatedColumnFormula>IF(OR(ISBLANK('TABULACIÓN FORMULARIO'!I13)),"",'TABULACIÓN FORMULARIO'!I13)</calculatedColumnFormula>
    </tableColumn>
    <tableColumn id="16" xr3:uid="{1E1DEDA5-535A-4794-A305-95D6F5AF1E8F}" name="HORAS HOMBRE" dataDxfId="135"/>
    <tableColumn id="17" xr3:uid="{BD6336F7-3725-4DE2-9CD1-88BD0B702A35}" name="CUADRILLA" dataDxfId="134"/>
  </tableColumns>
  <tableStyleInfo name="Escala de tiempo del proyecto" showFirstColumn="0" showLastColumn="0" showRowStripes="1" showColumnStripes="0"/>
</table>
</file>

<file path=xl/theme/theme1.xml><?xml version="1.0" encoding="utf-8"?>
<a:theme xmlns:a="http://schemas.openxmlformats.org/drawingml/2006/main" name="Tema de Office">
  <a:themeElements>
    <a:clrScheme name="Strategy">
      <a:dk1>
        <a:srgbClr val="424041"/>
      </a:dk1>
      <a:lt1>
        <a:srgbClr val="FFFFFF"/>
      </a:lt1>
      <a:dk2>
        <a:srgbClr val="00155C"/>
      </a:dk2>
      <a:lt2>
        <a:srgbClr val="FFFFFF"/>
      </a:lt2>
      <a:accent1>
        <a:srgbClr val="00155C"/>
      </a:accent1>
      <a:accent2>
        <a:srgbClr val="98BF13"/>
      </a:accent2>
      <a:accent3>
        <a:srgbClr val="A35F18"/>
      </a:accent3>
      <a:accent4>
        <a:srgbClr val="A78B00"/>
      </a:accent4>
      <a:accent5>
        <a:srgbClr val="6B5900"/>
      </a:accent5>
      <a:accent6>
        <a:srgbClr val="489D38"/>
      </a:accent6>
      <a:hlink>
        <a:srgbClr val="2A5D1B"/>
      </a:hlink>
      <a:folHlink>
        <a:srgbClr val="30338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w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w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w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1.w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1.wmf"/><Relationship Id="rId4" Type="http://schemas.openxmlformats.org/officeDocument/2006/relationships/oleObject" Target="../embeddings/oleObject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image" Target="../media/image1.w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1.xml"/><Relationship Id="rId5" Type="http://schemas.openxmlformats.org/officeDocument/2006/relationships/image" Target="../media/image1.w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DA8C4-2783-4B1D-8479-88FABDFA34E3}">
  <sheetPr>
    <tabColor theme="3"/>
  </sheetPr>
  <dimension ref="B1:AB50"/>
  <sheetViews>
    <sheetView topLeftCell="C1" zoomScale="40" zoomScaleNormal="40" workbookViewId="0">
      <selection activeCell="S43" sqref="S43"/>
    </sheetView>
  </sheetViews>
  <sheetFormatPr baseColWidth="10" defaultColWidth="12.5" defaultRowHeight="15"/>
  <cols>
    <col min="1" max="1" width="3.5" style="87" customWidth="1"/>
    <col min="2" max="16384" width="12.5" style="87"/>
  </cols>
  <sheetData>
    <row r="1" spans="2:28" ht="15.75" thickBot="1"/>
    <row r="2" spans="2:28">
      <c r="B2" s="88"/>
      <c r="C2" s="89"/>
      <c r="D2" s="89"/>
      <c r="E2" s="89"/>
      <c r="F2" s="89"/>
      <c r="G2" s="89"/>
      <c r="H2" s="89"/>
      <c r="I2" s="89"/>
      <c r="J2" s="89"/>
      <c r="K2" s="89"/>
      <c r="L2" s="89"/>
      <c r="M2" s="89"/>
      <c r="N2" s="89"/>
      <c r="O2" s="89"/>
      <c r="P2" s="89"/>
      <c r="Q2" s="89"/>
      <c r="R2" s="89"/>
      <c r="S2" s="89"/>
      <c r="T2" s="89"/>
      <c r="U2" s="89"/>
      <c r="V2" s="89"/>
      <c r="W2" s="89"/>
      <c r="X2" s="89"/>
      <c r="Y2" s="89"/>
      <c r="Z2" s="89"/>
      <c r="AA2" s="89"/>
      <c r="AB2" s="90"/>
    </row>
    <row r="3" spans="2:28">
      <c r="B3" s="91"/>
      <c r="C3" s="92"/>
      <c r="D3" s="92"/>
      <c r="E3" s="92"/>
      <c r="F3" s="92"/>
      <c r="G3" s="92"/>
      <c r="H3" s="92"/>
      <c r="I3" s="92"/>
      <c r="J3" s="92"/>
      <c r="K3" s="92"/>
      <c r="L3" s="92"/>
      <c r="M3" s="92"/>
      <c r="N3" s="92"/>
      <c r="O3" s="92"/>
      <c r="P3" s="92"/>
      <c r="Q3" s="92"/>
      <c r="R3" s="92"/>
      <c r="S3" s="92"/>
      <c r="T3" s="92"/>
      <c r="U3" s="92"/>
      <c r="V3" s="92"/>
      <c r="W3" s="92"/>
      <c r="X3" s="92"/>
      <c r="Y3" s="92"/>
      <c r="Z3" s="92"/>
      <c r="AA3" s="92"/>
      <c r="AB3" s="93"/>
    </row>
    <row r="4" spans="2:28">
      <c r="B4" s="91"/>
      <c r="C4" s="92"/>
      <c r="D4" s="92"/>
      <c r="E4" s="92"/>
      <c r="F4" s="92"/>
      <c r="G4" s="92"/>
      <c r="H4" s="92"/>
      <c r="I4" s="92"/>
      <c r="J4" s="92"/>
      <c r="K4" s="92"/>
      <c r="L4" s="92"/>
      <c r="M4" s="92"/>
      <c r="N4" s="92"/>
      <c r="O4" s="92"/>
      <c r="P4" s="92"/>
      <c r="Q4" s="92"/>
      <c r="R4" s="92"/>
      <c r="S4" s="92"/>
      <c r="T4" s="92"/>
      <c r="U4" s="92"/>
      <c r="V4" s="92"/>
      <c r="W4" s="92"/>
      <c r="X4" s="92"/>
      <c r="Y4" s="92"/>
      <c r="Z4" s="92"/>
      <c r="AA4" s="92"/>
      <c r="AB4" s="93"/>
    </row>
    <row r="5" spans="2:28">
      <c r="B5" s="91"/>
      <c r="C5" s="92"/>
      <c r="D5" s="92"/>
      <c r="E5" s="92"/>
      <c r="F5" s="92"/>
      <c r="G5" s="92"/>
      <c r="H5" s="92"/>
      <c r="I5" s="92"/>
      <c r="J5" s="92"/>
      <c r="K5" s="92"/>
      <c r="L5" s="92"/>
      <c r="M5" s="92"/>
      <c r="N5" s="92"/>
      <c r="O5" s="92"/>
      <c r="P5" s="92"/>
      <c r="Q5" s="92"/>
      <c r="R5" s="92"/>
      <c r="S5" s="92"/>
      <c r="T5" s="92"/>
      <c r="U5" s="92"/>
      <c r="V5" s="92"/>
      <c r="W5" s="92"/>
      <c r="X5" s="92"/>
      <c r="Y5" s="92"/>
      <c r="Z5" s="92"/>
      <c r="AA5" s="92"/>
      <c r="AB5" s="93"/>
    </row>
    <row r="6" spans="2:28">
      <c r="B6" s="91"/>
      <c r="C6" s="92"/>
      <c r="D6" s="92"/>
      <c r="E6" s="92"/>
      <c r="F6" s="92"/>
      <c r="G6" s="92"/>
      <c r="H6" s="92"/>
      <c r="I6" s="92"/>
      <c r="J6" s="92"/>
      <c r="K6" s="92"/>
      <c r="L6" s="92"/>
      <c r="M6" s="92"/>
      <c r="N6" s="92"/>
      <c r="O6" s="92"/>
      <c r="P6" s="92"/>
      <c r="Q6" s="92"/>
      <c r="R6" s="92"/>
      <c r="S6" s="92"/>
      <c r="T6" s="92"/>
      <c r="U6" s="92"/>
      <c r="V6" s="92"/>
      <c r="W6" s="92"/>
      <c r="X6" s="92"/>
      <c r="Y6" s="92"/>
      <c r="Z6" s="92"/>
      <c r="AA6" s="92"/>
      <c r="AB6" s="93"/>
    </row>
    <row r="7" spans="2:28">
      <c r="B7" s="91"/>
      <c r="C7" s="92"/>
      <c r="D7" s="92"/>
      <c r="E7" s="92"/>
      <c r="F7" s="92"/>
      <c r="G7" s="92"/>
      <c r="H7" s="92"/>
      <c r="I7" s="92"/>
      <c r="J7" s="92"/>
      <c r="K7" s="92"/>
      <c r="L7" s="92"/>
      <c r="M7" s="92"/>
      <c r="N7" s="92"/>
      <c r="O7" s="92"/>
      <c r="P7" s="92"/>
      <c r="Q7" s="92"/>
      <c r="R7" s="92"/>
      <c r="S7" s="92"/>
      <c r="T7" s="92"/>
      <c r="U7" s="92"/>
      <c r="V7" s="92"/>
      <c r="W7" s="92"/>
      <c r="X7" s="92"/>
      <c r="Y7" s="92"/>
      <c r="Z7" s="92"/>
      <c r="AA7" s="92"/>
      <c r="AB7" s="93"/>
    </row>
    <row r="8" spans="2:28">
      <c r="B8" s="91"/>
      <c r="C8" s="92"/>
      <c r="D8" s="92"/>
      <c r="E8" s="92"/>
      <c r="F8" s="92"/>
      <c r="G8" s="92"/>
      <c r="H8" s="92"/>
      <c r="I8" s="92"/>
      <c r="J8" s="92"/>
      <c r="K8" s="92"/>
      <c r="L8" s="92"/>
      <c r="M8" s="92"/>
      <c r="N8" s="92"/>
      <c r="O8" s="92"/>
      <c r="P8" s="92"/>
      <c r="Q8" s="92"/>
      <c r="R8" s="92"/>
      <c r="S8" s="92"/>
      <c r="T8" s="92"/>
      <c r="U8" s="92"/>
      <c r="V8" s="92"/>
      <c r="W8" s="92"/>
      <c r="X8" s="92"/>
      <c r="Y8" s="92"/>
      <c r="Z8" s="92"/>
      <c r="AA8" s="92"/>
      <c r="AB8" s="93"/>
    </row>
    <row r="9" spans="2:28">
      <c r="B9" s="91"/>
      <c r="C9" s="92"/>
      <c r="D9" s="92"/>
      <c r="E9" s="92"/>
      <c r="F9" s="92"/>
      <c r="G9" s="92"/>
      <c r="H9" s="92"/>
      <c r="I9" s="92"/>
      <c r="J9" s="92"/>
      <c r="K9" s="92"/>
      <c r="L9" s="92"/>
      <c r="M9" s="92"/>
      <c r="N9" s="92"/>
      <c r="O9" s="92"/>
      <c r="P9" s="92"/>
      <c r="Q9" s="92"/>
      <c r="R9" s="92"/>
      <c r="S9" s="92"/>
      <c r="T9" s="92"/>
      <c r="U9" s="92"/>
      <c r="V9" s="92"/>
      <c r="W9" s="92"/>
      <c r="X9" s="92"/>
      <c r="Y9" s="92"/>
      <c r="Z9" s="92"/>
      <c r="AA9" s="92"/>
      <c r="AB9" s="93"/>
    </row>
    <row r="10" spans="2:28">
      <c r="B10" s="91"/>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3"/>
    </row>
    <row r="11" spans="2:28">
      <c r="B11" s="91"/>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3"/>
    </row>
    <row r="12" spans="2:28">
      <c r="B12" s="91"/>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3"/>
    </row>
    <row r="13" spans="2:28">
      <c r="B13" s="91"/>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3"/>
    </row>
    <row r="14" spans="2:28">
      <c r="B14" s="91"/>
      <c r="C14" s="92"/>
      <c r="D14" s="92"/>
      <c r="E14" s="92"/>
      <c r="F14" s="92"/>
      <c r="G14" s="92"/>
      <c r="H14" s="92"/>
      <c r="I14" s="92"/>
      <c r="J14" s="92"/>
      <c r="K14" s="92"/>
      <c r="L14" s="92"/>
      <c r="M14" s="92"/>
      <c r="N14" s="92"/>
      <c r="O14" s="92"/>
      <c r="P14" s="92"/>
      <c r="Q14" s="92"/>
      <c r="R14" s="92"/>
      <c r="S14" s="92"/>
      <c r="T14" s="92"/>
      <c r="U14" s="92"/>
      <c r="V14" s="92"/>
      <c r="W14" s="92"/>
      <c r="X14" s="92"/>
      <c r="Y14" s="92"/>
      <c r="Z14"/>
      <c r="AA14" s="92"/>
      <c r="AB14" s="93"/>
    </row>
    <row r="15" spans="2:28">
      <c r="B15" s="91"/>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3"/>
    </row>
    <row r="16" spans="2:28">
      <c r="B16" s="91"/>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3"/>
    </row>
    <row r="17" spans="2:28">
      <c r="B17" s="91"/>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3"/>
    </row>
    <row r="18" spans="2:28">
      <c r="B18" s="91"/>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3"/>
    </row>
    <row r="19" spans="2:28">
      <c r="B19" s="91"/>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3"/>
    </row>
    <row r="20" spans="2:28">
      <c r="B20" s="91"/>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3"/>
    </row>
    <row r="21" spans="2:28">
      <c r="B21" s="91"/>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3"/>
    </row>
    <row r="22" spans="2:28">
      <c r="B22" s="91"/>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3"/>
    </row>
    <row r="23" spans="2:28">
      <c r="B23" s="91"/>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3"/>
    </row>
    <row r="24" spans="2:28">
      <c r="B24" s="91"/>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3"/>
    </row>
    <row r="25" spans="2:28">
      <c r="B25" s="91"/>
      <c r="C25" s="172" t="s">
        <v>183</v>
      </c>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93"/>
    </row>
    <row r="26" spans="2:28">
      <c r="B26" s="91"/>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93"/>
    </row>
    <row r="27" spans="2:28">
      <c r="B27" s="91"/>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93"/>
    </row>
    <row r="28" spans="2:28">
      <c r="B28" s="91"/>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93"/>
    </row>
    <row r="29" spans="2:28">
      <c r="B29" s="91"/>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93"/>
    </row>
    <row r="30" spans="2:28">
      <c r="B30" s="91"/>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93"/>
    </row>
    <row r="31" spans="2:28">
      <c r="B31" s="91"/>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93"/>
    </row>
    <row r="32" spans="2:28">
      <c r="B32" s="91"/>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93"/>
    </row>
    <row r="33" spans="2:28">
      <c r="B33" s="91"/>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93"/>
    </row>
    <row r="34" spans="2:28">
      <c r="B34" s="91"/>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93"/>
    </row>
    <row r="35" spans="2:28">
      <c r="B35" s="91"/>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93"/>
    </row>
    <row r="36" spans="2:28">
      <c r="B36" s="91"/>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93"/>
    </row>
    <row r="37" spans="2:28">
      <c r="B37" s="91"/>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93"/>
    </row>
    <row r="38" spans="2:28">
      <c r="B38" s="91"/>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93"/>
    </row>
    <row r="39" spans="2:28" ht="15.95" customHeight="1">
      <c r="B39" s="94"/>
      <c r="C39" s="95" t="s">
        <v>152</v>
      </c>
      <c r="D39" s="95"/>
      <c r="E39" s="95"/>
      <c r="F39" s="95"/>
      <c r="G39" s="95"/>
      <c r="H39" s="95"/>
      <c r="I39" s="95"/>
      <c r="J39" s="95"/>
      <c r="K39" s="95"/>
      <c r="L39" s="95"/>
      <c r="M39" s="95"/>
      <c r="N39" s="95"/>
      <c r="O39" s="95"/>
      <c r="P39" s="95"/>
      <c r="Q39" s="95"/>
      <c r="R39" s="95"/>
      <c r="S39" s="96"/>
      <c r="T39" s="96"/>
      <c r="U39" s="96"/>
      <c r="V39" s="96"/>
      <c r="W39" s="96"/>
      <c r="X39" s="96"/>
      <c r="Y39" s="96"/>
      <c r="Z39" s="96"/>
      <c r="AA39" s="96"/>
      <c r="AB39" s="97"/>
    </row>
    <row r="40" spans="2:28" ht="15.95" customHeight="1">
      <c r="B40" s="94"/>
      <c r="C40" s="95"/>
      <c r="D40" s="95"/>
      <c r="E40" s="95"/>
      <c r="F40" s="95"/>
      <c r="G40" s="95"/>
      <c r="H40" s="95"/>
      <c r="I40" s="95"/>
      <c r="J40" s="95"/>
      <c r="K40" s="95"/>
      <c r="L40" s="95"/>
      <c r="M40" s="95"/>
      <c r="N40" s="95"/>
      <c r="O40" s="95"/>
      <c r="P40" s="95"/>
      <c r="Q40" s="95"/>
      <c r="R40" s="95"/>
      <c r="S40" s="96"/>
      <c r="T40" s="96"/>
      <c r="U40" s="96"/>
      <c r="V40" s="96"/>
      <c r="W40" s="96"/>
      <c r="X40" s="96"/>
      <c r="Y40" s="96"/>
      <c r="Z40" s="96"/>
      <c r="AA40" s="96"/>
      <c r="AB40" s="97"/>
    </row>
    <row r="41" spans="2:28" ht="15.95" customHeight="1">
      <c r="B41" s="94"/>
      <c r="C41" s="95"/>
      <c r="D41" s="95"/>
      <c r="E41" s="95"/>
      <c r="F41" s="95"/>
      <c r="G41" s="95"/>
      <c r="H41" s="95"/>
      <c r="I41" s="95"/>
      <c r="J41" s="95"/>
      <c r="K41" s="95"/>
      <c r="L41" s="95"/>
      <c r="M41" s="95"/>
      <c r="N41" s="95"/>
      <c r="O41" s="95"/>
      <c r="P41" s="95"/>
      <c r="Q41" s="95"/>
      <c r="R41" s="95"/>
      <c r="S41" s="96"/>
      <c r="T41" s="96"/>
      <c r="U41" s="96"/>
      <c r="V41" s="96"/>
      <c r="W41" s="96"/>
      <c r="X41" s="96"/>
      <c r="Y41" s="96"/>
      <c r="Z41" s="96"/>
      <c r="AA41" s="96"/>
      <c r="AB41" s="97"/>
    </row>
    <row r="42" spans="2:28" ht="15.95" customHeight="1">
      <c r="B42" s="94"/>
      <c r="C42" s="95"/>
      <c r="D42" s="95"/>
      <c r="E42" s="95"/>
      <c r="F42" s="95"/>
      <c r="G42" s="95"/>
      <c r="H42" s="95"/>
      <c r="I42" s="95"/>
      <c r="J42" s="95"/>
      <c r="K42" s="95"/>
      <c r="L42" s="95"/>
      <c r="M42" s="95"/>
      <c r="N42" s="95"/>
      <c r="O42" s="95"/>
      <c r="P42" s="95"/>
      <c r="Q42" s="95"/>
      <c r="R42" s="95"/>
      <c r="S42" s="96"/>
      <c r="T42" s="96"/>
      <c r="U42" s="96"/>
      <c r="V42" s="96"/>
      <c r="W42" s="96"/>
      <c r="X42" s="96"/>
      <c r="Y42" s="96"/>
      <c r="Z42" s="96"/>
      <c r="AA42" s="96"/>
      <c r="AB42" s="97"/>
    </row>
    <row r="43" spans="2:28" ht="15.95" customHeight="1">
      <c r="B43" s="94"/>
      <c r="C43" s="95"/>
      <c r="D43" s="95"/>
      <c r="E43" s="95"/>
      <c r="F43" s="95"/>
      <c r="G43" s="95"/>
      <c r="H43" s="95"/>
      <c r="I43" s="95"/>
      <c r="J43" s="95"/>
      <c r="K43" s="95"/>
      <c r="L43" s="95"/>
      <c r="M43" s="95"/>
      <c r="N43" s="95"/>
      <c r="O43" s="95"/>
      <c r="P43" s="95"/>
      <c r="Q43" s="95"/>
      <c r="R43" s="95"/>
      <c r="S43" s="96"/>
      <c r="T43" s="96"/>
      <c r="U43" s="96"/>
      <c r="V43" s="96"/>
      <c r="W43" s="96"/>
      <c r="X43" s="96"/>
      <c r="Y43" s="96"/>
      <c r="Z43" s="96"/>
      <c r="AA43" s="96"/>
      <c r="AB43" s="97"/>
    </row>
    <row r="44" spans="2:28" ht="15.95" customHeight="1">
      <c r="B44" s="94"/>
      <c r="C44" s="95"/>
      <c r="D44" s="95"/>
      <c r="E44" s="95"/>
      <c r="F44" s="95"/>
      <c r="G44" s="95"/>
      <c r="H44" s="95"/>
      <c r="I44" s="95"/>
      <c r="J44" s="95"/>
      <c r="K44" s="95"/>
      <c r="L44" s="95"/>
      <c r="M44" s="95"/>
      <c r="N44" s="95"/>
      <c r="O44" s="95"/>
      <c r="P44" s="95"/>
      <c r="Q44" s="95"/>
      <c r="R44" s="95"/>
      <c r="S44" s="96"/>
      <c r="T44" s="96"/>
      <c r="U44" s="96"/>
      <c r="V44" s="96"/>
      <c r="W44" s="96"/>
      <c r="X44" s="96"/>
      <c r="Y44" s="96"/>
      <c r="Z44" s="96"/>
      <c r="AA44" s="96"/>
      <c r="AB44" s="97"/>
    </row>
    <row r="45" spans="2:28" ht="15.95" customHeight="1">
      <c r="B45" s="94"/>
      <c r="C45" s="95"/>
      <c r="D45" s="95"/>
      <c r="E45" s="95"/>
      <c r="F45" s="95"/>
      <c r="G45" s="95"/>
      <c r="H45" s="95"/>
      <c r="I45" s="95"/>
      <c r="J45" s="95"/>
      <c r="K45" s="95"/>
      <c r="L45" s="95"/>
      <c r="M45" s="95"/>
      <c r="N45" s="95"/>
      <c r="O45" s="95"/>
      <c r="P45" s="95"/>
      <c r="Q45" s="95"/>
      <c r="R45" s="95"/>
      <c r="S45" s="96"/>
      <c r="T45" s="96"/>
      <c r="U45" s="96"/>
      <c r="V45" s="96"/>
      <c r="W45" s="96"/>
      <c r="X45" s="96"/>
      <c r="Y45" s="96"/>
      <c r="Z45" s="96"/>
      <c r="AA45" s="96"/>
      <c r="AB45" s="97"/>
    </row>
    <row r="46" spans="2:28" ht="15.95" customHeight="1">
      <c r="B46" s="94"/>
      <c r="C46" s="95"/>
      <c r="D46" s="95"/>
      <c r="E46" s="95"/>
      <c r="F46" s="95"/>
      <c r="G46" s="95"/>
      <c r="H46" s="95"/>
      <c r="I46" s="95"/>
      <c r="J46" s="95"/>
      <c r="K46" s="95"/>
      <c r="L46" s="95"/>
      <c r="M46" s="95"/>
      <c r="N46" s="95"/>
      <c r="O46" s="95"/>
      <c r="P46" s="95"/>
      <c r="Q46" s="95"/>
      <c r="R46" s="95"/>
      <c r="S46" s="96"/>
      <c r="T46" s="96"/>
      <c r="U46" s="96"/>
      <c r="V46" s="96"/>
      <c r="W46" s="96"/>
      <c r="X46" s="96"/>
      <c r="Y46" s="96"/>
      <c r="Z46" s="96"/>
      <c r="AA46" s="96"/>
      <c r="AB46" s="97"/>
    </row>
    <row r="47" spans="2:28" ht="15.95" customHeight="1">
      <c r="B47" s="94"/>
      <c r="C47" s="95"/>
      <c r="D47" s="95"/>
      <c r="E47" s="95"/>
      <c r="F47" s="95"/>
      <c r="G47" s="95"/>
      <c r="H47" s="95"/>
      <c r="I47" s="95"/>
      <c r="J47" s="95"/>
      <c r="K47" s="95"/>
      <c r="L47" s="95"/>
      <c r="M47" s="95"/>
      <c r="N47" s="95"/>
      <c r="O47" s="95"/>
      <c r="P47" s="95"/>
      <c r="Q47" s="95"/>
      <c r="R47" s="95"/>
      <c r="S47" s="96"/>
      <c r="T47" s="96"/>
      <c r="U47" s="96"/>
      <c r="V47" s="96"/>
      <c r="W47" s="96"/>
      <c r="X47" s="96"/>
      <c r="Y47" s="96"/>
      <c r="Z47" s="96"/>
      <c r="AA47" s="96"/>
      <c r="AB47" s="97"/>
    </row>
    <row r="48" spans="2:28" ht="15.95" customHeight="1">
      <c r="B48" s="94"/>
      <c r="C48" s="95"/>
      <c r="D48" s="95"/>
      <c r="E48" s="95"/>
      <c r="F48" s="95"/>
      <c r="G48" s="95"/>
      <c r="H48" s="95"/>
      <c r="I48" s="95"/>
      <c r="J48" s="95"/>
      <c r="K48" s="95"/>
      <c r="L48" s="95"/>
      <c r="M48" s="95"/>
      <c r="N48" s="95"/>
      <c r="O48" s="95"/>
      <c r="P48" s="95"/>
      <c r="Q48" s="95"/>
      <c r="R48" s="95"/>
      <c r="S48" s="96"/>
      <c r="T48" s="96"/>
      <c r="U48" s="96"/>
      <c r="V48" s="96"/>
      <c r="W48" s="96"/>
      <c r="X48" s="96"/>
      <c r="Y48" s="96"/>
      <c r="Z48" s="96"/>
      <c r="AA48" s="96"/>
      <c r="AB48" s="97"/>
    </row>
    <row r="49" spans="2:28" ht="15.95" customHeight="1">
      <c r="B49" s="94"/>
      <c r="C49" s="95"/>
      <c r="D49" s="95"/>
      <c r="E49" s="95"/>
      <c r="F49" s="95"/>
      <c r="G49" s="95"/>
      <c r="H49" s="95"/>
      <c r="I49" s="95"/>
      <c r="J49" s="95"/>
      <c r="K49" s="95"/>
      <c r="L49" s="95"/>
      <c r="M49" s="95"/>
      <c r="N49" s="95"/>
      <c r="O49" s="95"/>
      <c r="P49" s="95"/>
      <c r="Q49" s="95"/>
      <c r="R49" s="95"/>
      <c r="S49" s="96"/>
      <c r="T49" s="96"/>
      <c r="U49" s="96"/>
      <c r="V49" s="96"/>
      <c r="W49" s="96"/>
      <c r="X49" s="96"/>
      <c r="Y49" s="96"/>
      <c r="Z49" s="96"/>
      <c r="AA49" s="96"/>
      <c r="AB49" s="97"/>
    </row>
    <row r="50" spans="2:28" ht="17.100000000000001" customHeight="1" thickBot="1">
      <c r="B50" s="98"/>
      <c r="C50" s="99"/>
      <c r="D50" s="99"/>
      <c r="E50" s="99"/>
      <c r="F50" s="99"/>
      <c r="G50" s="99"/>
      <c r="H50" s="99"/>
      <c r="I50" s="99"/>
      <c r="J50" s="99"/>
      <c r="K50" s="99"/>
      <c r="L50" s="99"/>
      <c r="M50" s="99"/>
      <c r="N50" s="99"/>
      <c r="O50" s="99"/>
      <c r="P50" s="99"/>
      <c r="Q50" s="99"/>
      <c r="R50" s="99"/>
      <c r="S50" s="100"/>
      <c r="T50" s="100"/>
      <c r="U50" s="100"/>
      <c r="V50" s="100"/>
      <c r="W50" s="100"/>
      <c r="X50" s="100"/>
      <c r="Y50" s="100"/>
      <c r="Z50" s="100"/>
      <c r="AA50" s="100"/>
      <c r="AB50" s="101"/>
    </row>
  </sheetData>
  <mergeCells count="1">
    <mergeCell ref="C25:AA38"/>
  </mergeCells>
  <pageMargins left="0.7" right="0.7" top="0.75" bottom="0.75" header="0.3" footer="0.3"/>
  <pageSetup orientation="portrait" horizontalDpi="4294967292" verticalDpi="0" r:id="rId1"/>
  <drawing r:id="rId2"/>
  <legacyDrawing r:id="rId3"/>
  <oleObjects>
    <mc:AlternateContent xmlns:mc="http://schemas.openxmlformats.org/markup-compatibility/2006">
      <mc:Choice Requires="x14">
        <oleObject progId="CDraw5" shapeId="1025" r:id="rId4">
          <objectPr defaultSize="0" autoPict="0" altText="" r:id="rId5">
            <anchor moveWithCells="1" sizeWithCells="1">
              <from>
                <xdr:col>13</xdr:col>
                <xdr:colOff>542925</xdr:colOff>
                <xdr:row>38</xdr:row>
                <xdr:rowOff>0</xdr:rowOff>
              </from>
              <to>
                <xdr:col>15</xdr:col>
                <xdr:colOff>333375</xdr:colOff>
                <xdr:row>49</xdr:row>
                <xdr:rowOff>171450</xdr:rowOff>
              </to>
            </anchor>
          </objectPr>
        </oleObject>
      </mc:Choice>
      <mc:Fallback>
        <oleObject progId="CDraw5"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54E94-E314-4FE3-A0CF-A0516C85588B}">
  <dimension ref="B1:AS260"/>
  <sheetViews>
    <sheetView showGridLines="0" zoomScale="80" zoomScaleNormal="80" workbookViewId="0">
      <selection activeCell="O2" sqref="O2:Q42"/>
    </sheetView>
  </sheetViews>
  <sheetFormatPr baseColWidth="10" defaultColWidth="10.875" defaultRowHeight="15.75"/>
  <cols>
    <col min="1" max="1" width="3.875" style="38" customWidth="1"/>
    <col min="2" max="3" width="5" style="38" customWidth="1"/>
    <col min="4" max="4" width="18.125" style="38" customWidth="1"/>
    <col min="5" max="5" width="5.625" style="38" customWidth="1"/>
    <col min="6" max="9" width="18.125" style="38" customWidth="1"/>
    <col min="10" max="11" width="18.125" style="39" customWidth="1"/>
    <col min="12" max="12" width="18.125" style="38" customWidth="1"/>
    <col min="13" max="13" width="9.375" style="38" customWidth="1"/>
    <col min="14" max="15" width="18.125" style="38" customWidth="1"/>
    <col min="16" max="16" width="9.375" style="38" customWidth="1"/>
    <col min="17" max="17" width="18.125" style="38" customWidth="1"/>
    <col min="18" max="19" width="27.125" style="38" customWidth="1"/>
    <col min="20" max="34" width="4.125" style="56" customWidth="1"/>
    <col min="35" max="35" width="14" style="56" customWidth="1"/>
    <col min="36" max="36" width="2.375" style="56" customWidth="1"/>
    <col min="37" max="37" width="10.875" style="56"/>
    <col min="38" max="38" width="10.875" style="56" customWidth="1"/>
    <col min="39" max="39" width="10.875" style="83" customWidth="1"/>
    <col min="40" max="41" width="25.625" style="56" customWidth="1"/>
    <col min="42" max="45" width="10.875" style="56"/>
    <col min="46" max="16384" width="10.875" style="38"/>
  </cols>
  <sheetData>
    <row r="1" spans="2:41" ht="16.5" thickBot="1"/>
    <row r="2" spans="2:41" ht="15.95" customHeight="1">
      <c r="B2" s="40"/>
      <c r="C2" s="43"/>
      <c r="D2" s="43"/>
      <c r="E2" s="43"/>
      <c r="F2" s="43"/>
      <c r="G2" s="43"/>
      <c r="H2" s="43"/>
      <c r="I2" s="41"/>
      <c r="J2" s="42"/>
      <c r="K2" s="42"/>
      <c r="L2" s="41"/>
      <c r="M2" s="43"/>
      <c r="N2" s="43"/>
      <c r="O2" s="43"/>
      <c r="P2" s="43"/>
      <c r="Q2" s="43"/>
      <c r="R2" s="43"/>
      <c r="S2" s="43"/>
    </row>
    <row r="3" spans="2:41" ht="15.95" customHeight="1">
      <c r="B3" s="44"/>
      <c r="C3" s="51"/>
      <c r="D3" s="51"/>
      <c r="E3" s="51"/>
      <c r="F3" s="51"/>
      <c r="G3" s="51"/>
      <c r="H3" s="51"/>
      <c r="I3" s="201" t="s">
        <v>1</v>
      </c>
      <c r="J3" s="202"/>
      <c r="K3" s="202"/>
      <c r="L3" s="202"/>
      <c r="M3" s="202"/>
      <c r="N3" s="202"/>
      <c r="O3" s="52"/>
      <c r="P3" s="52"/>
      <c r="Q3" s="52"/>
      <c r="R3" s="51"/>
      <c r="S3" s="51"/>
    </row>
    <row r="4" spans="2:41" ht="15.95" customHeight="1">
      <c r="B4" s="44"/>
      <c r="C4" s="51"/>
      <c r="D4" s="51"/>
      <c r="E4" s="51"/>
      <c r="F4" s="51"/>
      <c r="G4" s="51"/>
      <c r="H4" s="51"/>
      <c r="I4" s="202"/>
      <c r="J4" s="202"/>
      <c r="K4" s="202"/>
      <c r="L4" s="202"/>
      <c r="M4" s="202"/>
      <c r="N4" s="202"/>
      <c r="O4" s="52"/>
      <c r="P4" s="52"/>
      <c r="Q4" s="52"/>
      <c r="R4" s="51"/>
      <c r="S4" s="51"/>
    </row>
    <row r="5" spans="2:41" ht="15.95" customHeight="1">
      <c r="B5" s="44"/>
      <c r="C5" s="51"/>
      <c r="D5" s="51"/>
      <c r="E5" s="51"/>
      <c r="F5" s="51"/>
      <c r="G5" s="51"/>
      <c r="H5" s="51"/>
      <c r="I5" s="202"/>
      <c r="J5" s="202"/>
      <c r="K5" s="202"/>
      <c r="L5" s="202"/>
      <c r="M5" s="202"/>
      <c r="N5" s="202"/>
      <c r="O5" s="52"/>
      <c r="P5" s="52"/>
      <c r="Q5" s="52"/>
      <c r="R5" s="51"/>
      <c r="S5" s="51"/>
    </row>
    <row r="6" spans="2:41" ht="16.5">
      <c r="B6" s="44"/>
      <c r="C6" s="51"/>
      <c r="D6" s="51"/>
      <c r="E6" s="51"/>
      <c r="F6" s="51"/>
      <c r="G6" s="51"/>
      <c r="H6" s="51"/>
      <c r="I6" s="202"/>
      <c r="J6" s="202"/>
      <c r="K6" s="202"/>
      <c r="L6" s="202"/>
      <c r="M6" s="202"/>
      <c r="N6" s="202"/>
      <c r="O6" s="52"/>
      <c r="P6" s="52"/>
      <c r="Q6" s="52"/>
      <c r="R6" s="51"/>
      <c r="S6" s="51"/>
      <c r="T6" s="78" t="s">
        <v>2</v>
      </c>
      <c r="U6" s="78"/>
      <c r="V6" s="78"/>
      <c r="W6" s="78"/>
      <c r="X6" s="78"/>
      <c r="Y6" s="78"/>
      <c r="Z6" s="78"/>
      <c r="AA6" s="78"/>
      <c r="AB6" s="79"/>
      <c r="AC6" s="79"/>
      <c r="AD6" s="79"/>
      <c r="AE6" s="78"/>
      <c r="AF6" s="78"/>
      <c r="AG6" s="78"/>
      <c r="AH6" s="78"/>
      <c r="AI6" s="78"/>
      <c r="AM6" s="86" t="s">
        <v>148</v>
      </c>
    </row>
    <row r="7" spans="2:41" ht="17.25" thickBot="1">
      <c r="B7" s="45"/>
      <c r="C7" s="48"/>
      <c r="D7" s="46"/>
      <c r="E7" s="46"/>
      <c r="F7" s="46"/>
      <c r="G7" s="46"/>
      <c r="H7" s="46"/>
      <c r="I7" s="46"/>
      <c r="J7" s="47"/>
      <c r="K7" s="47"/>
      <c r="L7" s="46"/>
      <c r="M7" s="46"/>
      <c r="N7" s="46"/>
      <c r="O7" s="46"/>
      <c r="P7" s="46"/>
      <c r="Q7" s="46"/>
      <c r="R7" s="46"/>
      <c r="S7" s="48"/>
      <c r="T7" s="80"/>
      <c r="U7" s="78" t="s">
        <v>3</v>
      </c>
      <c r="V7" s="78"/>
      <c r="W7" s="78"/>
      <c r="X7" s="78"/>
      <c r="Y7" s="78"/>
      <c r="Z7" s="78"/>
      <c r="AA7" s="78"/>
      <c r="AB7" s="79"/>
      <c r="AC7" s="79"/>
      <c r="AD7" s="79"/>
      <c r="AE7" s="78"/>
      <c r="AF7" s="78"/>
      <c r="AG7" s="78"/>
      <c r="AH7" s="78"/>
      <c r="AI7" s="78"/>
      <c r="AM7" s="84"/>
      <c r="AN7" s="203" t="s">
        <v>144</v>
      </c>
      <c r="AO7" s="205" t="s">
        <v>145</v>
      </c>
    </row>
    <row r="8" spans="2:41" ht="18" thickTop="1" thickBot="1">
      <c r="B8" s="45"/>
      <c r="C8" s="48"/>
      <c r="D8" s="48"/>
      <c r="E8" s="48"/>
      <c r="F8" s="48"/>
      <c r="G8" s="48"/>
      <c r="H8" s="48"/>
      <c r="I8" s="48"/>
      <c r="J8" s="49"/>
      <c r="K8" s="49"/>
      <c r="L8" s="48"/>
      <c r="M8" s="48"/>
      <c r="N8" s="48"/>
      <c r="O8" s="48"/>
      <c r="P8" s="48"/>
      <c r="Q8" s="48"/>
      <c r="R8" s="48"/>
      <c r="S8" s="48"/>
      <c r="T8" s="80"/>
      <c r="U8" s="80"/>
      <c r="V8" s="78" t="s">
        <v>4</v>
      </c>
      <c r="W8" s="78"/>
      <c r="X8" s="78"/>
      <c r="Y8" s="78"/>
      <c r="Z8" s="78"/>
      <c r="AA8" s="78"/>
      <c r="AB8" s="79"/>
      <c r="AC8" s="79"/>
      <c r="AD8" s="79"/>
      <c r="AE8" s="78"/>
      <c r="AF8" s="78"/>
      <c r="AG8" s="78"/>
      <c r="AH8" s="78"/>
      <c r="AI8" s="78"/>
      <c r="AM8" s="84"/>
      <c r="AN8" s="204"/>
      <c r="AO8" s="206"/>
    </row>
    <row r="9" spans="2:41" ht="18" thickTop="1" thickBot="1">
      <c r="B9" s="45"/>
      <c r="C9" s="48"/>
      <c r="D9" s="48"/>
      <c r="E9" s="48"/>
      <c r="F9" s="48"/>
      <c r="G9" s="48"/>
      <c r="H9" s="48"/>
      <c r="I9" s="48"/>
      <c r="J9" s="49"/>
      <c r="K9" s="49"/>
      <c r="L9" s="48"/>
      <c r="M9" s="48"/>
      <c r="N9" s="48"/>
      <c r="O9" s="48"/>
      <c r="P9" s="53"/>
      <c r="Q9" s="48"/>
      <c r="R9" s="48"/>
      <c r="S9" s="48"/>
      <c r="T9" s="80"/>
      <c r="U9" s="80"/>
      <c r="V9" s="80"/>
      <c r="W9" s="78" t="s">
        <v>5</v>
      </c>
      <c r="X9" s="78"/>
      <c r="Y9" s="78"/>
      <c r="Z9" s="78"/>
      <c r="AA9" s="78"/>
      <c r="AB9" s="79"/>
      <c r="AC9" s="79"/>
      <c r="AD9" s="79"/>
      <c r="AE9" s="78"/>
      <c r="AF9" s="78"/>
      <c r="AG9" s="78"/>
      <c r="AH9" s="78"/>
      <c r="AI9" s="78"/>
      <c r="AM9" s="84"/>
      <c r="AN9" s="204"/>
      <c r="AO9" s="206"/>
    </row>
    <row r="10" spans="2:41" ht="18" thickTop="1" thickBot="1">
      <c r="B10" s="45"/>
      <c r="C10" s="48"/>
      <c r="D10" s="48"/>
      <c r="E10" s="48"/>
      <c r="F10" s="48"/>
      <c r="G10" s="48"/>
      <c r="H10" s="48"/>
      <c r="I10" s="48"/>
      <c r="J10" s="49"/>
      <c r="K10" s="49"/>
      <c r="L10" s="48"/>
      <c r="M10" s="48"/>
      <c r="N10" s="48"/>
      <c r="O10" s="48"/>
      <c r="P10" s="48"/>
      <c r="Q10" s="48"/>
      <c r="R10" s="48"/>
      <c r="S10" s="48"/>
      <c r="T10" s="80"/>
      <c r="U10" s="80"/>
      <c r="V10" s="80"/>
      <c r="W10" s="80"/>
      <c r="X10" s="78" t="s">
        <v>6</v>
      </c>
      <c r="Y10" s="78"/>
      <c r="Z10" s="78"/>
      <c r="AA10" s="78"/>
      <c r="AB10" s="79"/>
      <c r="AC10" s="79"/>
      <c r="AD10" s="79"/>
      <c r="AE10" s="78"/>
      <c r="AF10" s="78"/>
      <c r="AG10" s="78"/>
      <c r="AH10" s="78"/>
      <c r="AI10" s="78"/>
      <c r="AM10" s="84"/>
      <c r="AN10" s="204"/>
      <c r="AO10" s="206"/>
    </row>
    <row r="11" spans="2:41" ht="18" thickTop="1" thickBot="1">
      <c r="B11" s="45"/>
      <c r="C11" s="48"/>
      <c r="D11" s="48"/>
      <c r="E11" s="48"/>
      <c r="F11" s="48"/>
      <c r="G11" s="48"/>
      <c r="H11" s="48"/>
      <c r="I11" s="48"/>
      <c r="J11" s="49"/>
      <c r="K11" s="49"/>
      <c r="L11" s="48"/>
      <c r="M11" s="48"/>
      <c r="N11" s="48"/>
      <c r="O11" s="48"/>
      <c r="P11" s="48"/>
      <c r="Q11" s="48"/>
      <c r="R11" s="48"/>
      <c r="S11" s="48"/>
      <c r="T11" s="80"/>
      <c r="U11" s="80"/>
      <c r="V11" s="80"/>
      <c r="W11" s="80"/>
      <c r="X11" s="80"/>
      <c r="Y11" s="78" t="s">
        <v>7</v>
      </c>
      <c r="Z11" s="78"/>
      <c r="AA11" s="78"/>
      <c r="AB11" s="79"/>
      <c r="AC11" s="79"/>
      <c r="AD11" s="79"/>
      <c r="AE11" s="78"/>
      <c r="AF11" s="78"/>
      <c r="AG11" s="78"/>
      <c r="AH11" s="78"/>
      <c r="AI11" s="78"/>
      <c r="AM11" s="84"/>
      <c r="AN11" s="204"/>
      <c r="AO11" s="206"/>
    </row>
    <row r="12" spans="2:41" ht="18" thickTop="1" thickBot="1">
      <c r="B12" s="45"/>
      <c r="C12" s="48"/>
      <c r="D12" s="48"/>
      <c r="E12" s="48"/>
      <c r="F12" s="48"/>
      <c r="G12" s="48"/>
      <c r="H12" s="48"/>
      <c r="I12" s="48"/>
      <c r="J12" s="49"/>
      <c r="K12" s="49"/>
      <c r="L12" s="48"/>
      <c r="M12" s="48"/>
      <c r="N12" s="48"/>
      <c r="O12" s="48"/>
      <c r="P12" s="48"/>
      <c r="Q12" s="48"/>
      <c r="R12" s="48"/>
      <c r="S12" s="48"/>
      <c r="T12" s="80"/>
      <c r="U12" s="80"/>
      <c r="V12" s="80"/>
      <c r="W12" s="80"/>
      <c r="X12" s="80"/>
      <c r="Y12" s="80"/>
      <c r="Z12" s="78" t="s">
        <v>8</v>
      </c>
      <c r="AA12" s="78"/>
      <c r="AB12" s="79"/>
      <c r="AC12" s="79"/>
      <c r="AD12" s="79"/>
      <c r="AE12" s="78"/>
      <c r="AF12" s="78"/>
      <c r="AG12" s="78"/>
      <c r="AH12" s="78"/>
      <c r="AI12" s="78"/>
      <c r="AM12" s="84"/>
      <c r="AN12" s="204"/>
      <c r="AO12" s="206"/>
    </row>
    <row r="13" spans="2:41" ht="18" thickTop="1" thickBot="1">
      <c r="B13" s="45"/>
      <c r="C13" s="48"/>
      <c r="D13" s="48"/>
      <c r="E13" s="48"/>
      <c r="F13" s="48"/>
      <c r="G13" s="48"/>
      <c r="H13" s="48"/>
      <c r="I13" s="48"/>
      <c r="J13" s="49"/>
      <c r="K13" s="49"/>
      <c r="L13" s="48"/>
      <c r="M13" s="48"/>
      <c r="N13" s="48"/>
      <c r="O13" s="48"/>
      <c r="P13" s="48"/>
      <c r="Q13" s="48"/>
      <c r="R13" s="48"/>
      <c r="S13" s="48"/>
      <c r="T13" s="80"/>
      <c r="U13" s="80"/>
      <c r="V13" s="80"/>
      <c r="W13" s="80"/>
      <c r="X13" s="80"/>
      <c r="Y13" s="80"/>
      <c r="Z13" s="80"/>
      <c r="AA13" s="108" t="s">
        <v>9</v>
      </c>
      <c r="AB13" s="108"/>
      <c r="AC13" s="108"/>
      <c r="AD13" s="108"/>
      <c r="AE13" s="108"/>
      <c r="AF13" s="108"/>
      <c r="AG13" s="108"/>
      <c r="AH13" s="108"/>
      <c r="AI13" s="108"/>
      <c r="AM13" s="86" t="s">
        <v>149</v>
      </c>
      <c r="AN13" s="204"/>
      <c r="AO13" s="206"/>
    </row>
    <row r="14" spans="2:41" ht="18" thickTop="1" thickBot="1">
      <c r="B14" s="45"/>
      <c r="C14" s="48"/>
      <c r="D14" s="48"/>
      <c r="E14" s="48"/>
      <c r="F14" s="48"/>
      <c r="G14" s="48"/>
      <c r="H14" s="48"/>
      <c r="I14" s="48"/>
      <c r="J14" s="49"/>
      <c r="K14" s="49"/>
      <c r="L14" s="48"/>
      <c r="M14" s="48"/>
      <c r="N14" s="48"/>
      <c r="O14" s="48"/>
      <c r="P14" s="48"/>
      <c r="Q14" s="48"/>
      <c r="R14" s="48"/>
      <c r="S14" s="48"/>
      <c r="T14" s="80"/>
      <c r="U14" s="80"/>
      <c r="V14" s="80"/>
      <c r="W14" s="80"/>
      <c r="X14" s="80"/>
      <c r="Y14" s="80"/>
      <c r="Z14" s="80"/>
      <c r="AA14" s="109"/>
      <c r="AB14" s="108" t="s">
        <v>10</v>
      </c>
      <c r="AC14" s="108"/>
      <c r="AD14" s="108"/>
      <c r="AE14" s="108"/>
      <c r="AF14" s="108"/>
      <c r="AG14" s="108"/>
      <c r="AH14" s="108"/>
      <c r="AI14" s="108"/>
      <c r="AN14" s="207" t="s">
        <v>147</v>
      </c>
      <c r="AO14" s="209" t="s">
        <v>146</v>
      </c>
    </row>
    <row r="15" spans="2:41" ht="18" thickTop="1" thickBot="1">
      <c r="B15" s="45"/>
      <c r="C15" s="48"/>
      <c r="D15" s="48"/>
      <c r="E15" s="48"/>
      <c r="F15" s="48"/>
      <c r="G15" s="48"/>
      <c r="H15" s="48"/>
      <c r="I15" s="48"/>
      <c r="J15" s="49"/>
      <c r="K15" s="49"/>
      <c r="L15" s="48"/>
      <c r="M15" s="48"/>
      <c r="N15" s="48"/>
      <c r="O15" s="48"/>
      <c r="P15" s="48"/>
      <c r="Q15" s="48"/>
      <c r="R15" s="48"/>
      <c r="S15" s="48"/>
      <c r="T15" s="80"/>
      <c r="U15" s="80"/>
      <c r="V15" s="80"/>
      <c r="W15" s="80"/>
      <c r="X15" s="80"/>
      <c r="Y15" s="80"/>
      <c r="Z15" s="80"/>
      <c r="AA15" s="109"/>
      <c r="AB15" s="109"/>
      <c r="AC15" s="108" t="s">
        <v>11</v>
      </c>
      <c r="AD15" s="108"/>
      <c r="AE15" s="108"/>
      <c r="AF15" s="108"/>
      <c r="AG15" s="108"/>
      <c r="AH15" s="108"/>
      <c r="AI15" s="108"/>
      <c r="AN15" s="207"/>
      <c r="AO15" s="209"/>
    </row>
    <row r="16" spans="2:41" ht="18" thickTop="1" thickBot="1">
      <c r="B16" s="45"/>
      <c r="C16" s="48"/>
      <c r="D16" s="48"/>
      <c r="E16" s="48"/>
      <c r="F16" s="48"/>
      <c r="G16" s="48"/>
      <c r="H16" s="48"/>
      <c r="I16" s="48"/>
      <c r="J16" s="49"/>
      <c r="K16" s="49"/>
      <c r="L16" s="48"/>
      <c r="M16" s="48"/>
      <c r="N16" s="48"/>
      <c r="O16" s="48"/>
      <c r="P16" s="48"/>
      <c r="Q16" s="48"/>
      <c r="R16" s="48"/>
      <c r="S16" s="48"/>
      <c r="T16" s="80"/>
      <c r="U16" s="80"/>
      <c r="V16" s="80"/>
      <c r="W16" s="80"/>
      <c r="X16" s="80"/>
      <c r="Y16" s="80"/>
      <c r="Z16" s="80"/>
      <c r="AA16" s="109"/>
      <c r="AB16" s="109"/>
      <c r="AC16" s="109"/>
      <c r="AD16" s="108" t="s">
        <v>12</v>
      </c>
      <c r="AE16" s="108"/>
      <c r="AF16" s="108"/>
      <c r="AG16" s="108"/>
      <c r="AH16" s="108"/>
      <c r="AI16" s="108"/>
      <c r="AN16" s="207"/>
      <c r="AO16" s="209"/>
    </row>
    <row r="17" spans="2:41" ht="18" thickTop="1" thickBot="1">
      <c r="B17" s="45"/>
      <c r="C17" s="48"/>
      <c r="D17" s="48"/>
      <c r="E17" s="48"/>
      <c r="F17" s="48"/>
      <c r="G17" s="48"/>
      <c r="H17" s="48"/>
      <c r="I17" s="48"/>
      <c r="J17" s="49"/>
      <c r="K17" s="49"/>
      <c r="L17" s="48"/>
      <c r="M17" s="48"/>
      <c r="N17" s="48"/>
      <c r="O17" s="48"/>
      <c r="P17" s="48"/>
      <c r="Q17" s="48"/>
      <c r="R17" s="48"/>
      <c r="S17" s="48"/>
      <c r="T17" s="80"/>
      <c r="U17" s="80"/>
      <c r="V17" s="80"/>
      <c r="W17" s="80"/>
      <c r="X17" s="80"/>
      <c r="Y17" s="80"/>
      <c r="Z17" s="80"/>
      <c r="AA17" s="109"/>
      <c r="AB17" s="109"/>
      <c r="AC17" s="109"/>
      <c r="AD17" s="109"/>
      <c r="AE17" s="108" t="s">
        <v>13</v>
      </c>
      <c r="AF17" s="108"/>
      <c r="AG17" s="108"/>
      <c r="AH17" s="108"/>
      <c r="AI17" s="108"/>
      <c r="AN17" s="207"/>
      <c r="AO17" s="209"/>
    </row>
    <row r="18" spans="2:41" ht="18" thickTop="1" thickBot="1">
      <c r="B18" s="45"/>
      <c r="C18" s="48"/>
      <c r="D18" s="48"/>
      <c r="E18" s="48"/>
      <c r="F18" s="48"/>
      <c r="G18" s="48"/>
      <c r="H18" s="48"/>
      <c r="I18" s="48"/>
      <c r="J18" s="49"/>
      <c r="K18" s="49"/>
      <c r="L18" s="48"/>
      <c r="M18" s="48"/>
      <c r="N18" s="48"/>
      <c r="O18" s="48"/>
      <c r="P18" s="48"/>
      <c r="Q18" s="48"/>
      <c r="R18" s="48"/>
      <c r="S18" s="48"/>
      <c r="T18" s="80"/>
      <c r="U18" s="80"/>
      <c r="V18" s="80"/>
      <c r="W18" s="80"/>
      <c r="X18" s="80"/>
      <c r="Y18" s="80"/>
      <c r="Z18" s="80"/>
      <c r="AA18" s="109"/>
      <c r="AB18" s="109"/>
      <c r="AC18" s="109"/>
      <c r="AD18" s="109"/>
      <c r="AE18" s="109"/>
      <c r="AF18" s="108" t="s">
        <v>14</v>
      </c>
      <c r="AG18" s="108"/>
      <c r="AH18" s="108"/>
      <c r="AI18" s="108"/>
      <c r="AN18" s="207"/>
      <c r="AO18" s="209"/>
    </row>
    <row r="19" spans="2:41" ht="18" thickTop="1" thickBot="1">
      <c r="B19" s="45"/>
      <c r="C19" s="48"/>
      <c r="D19" s="48"/>
      <c r="E19" s="48"/>
      <c r="F19" s="48"/>
      <c r="G19" s="48"/>
      <c r="H19" s="48"/>
      <c r="I19" s="48"/>
      <c r="J19" s="49"/>
      <c r="K19" s="49"/>
      <c r="L19" s="48"/>
      <c r="M19" s="48"/>
      <c r="N19" s="48"/>
      <c r="O19" s="48"/>
      <c r="P19" s="48"/>
      <c r="Q19" s="48"/>
      <c r="R19" s="48"/>
      <c r="S19" s="48"/>
      <c r="AA19" s="57"/>
      <c r="AB19" s="57"/>
      <c r="AC19" s="57"/>
      <c r="AD19" s="57"/>
      <c r="AE19" s="57"/>
      <c r="AF19" s="57"/>
      <c r="AG19" s="57"/>
      <c r="AH19" s="57"/>
      <c r="AI19" s="57"/>
      <c r="AN19" s="207"/>
      <c r="AO19" s="209"/>
    </row>
    <row r="20" spans="2:41" ht="17.25" thickTop="1">
      <c r="B20" s="45"/>
      <c r="C20" s="48"/>
      <c r="D20" s="48"/>
      <c r="E20" s="48"/>
      <c r="F20" s="48"/>
      <c r="G20" s="48"/>
      <c r="H20" s="48"/>
      <c r="I20" s="48"/>
      <c r="J20" s="49"/>
      <c r="K20" s="49"/>
      <c r="L20" s="48"/>
      <c r="M20" s="48"/>
      <c r="N20" s="48"/>
      <c r="O20" s="48"/>
      <c r="P20" s="48"/>
      <c r="Q20" s="48"/>
      <c r="R20" s="48"/>
      <c r="S20" s="48"/>
      <c r="AA20" s="57"/>
      <c r="AB20" s="57"/>
      <c r="AC20" s="57"/>
      <c r="AD20" s="57"/>
      <c r="AE20" s="57"/>
      <c r="AF20" s="57"/>
      <c r="AG20" s="57"/>
      <c r="AH20" s="57"/>
      <c r="AI20" s="57"/>
      <c r="AN20" s="208"/>
      <c r="AO20" s="210"/>
    </row>
    <row r="21" spans="2:41" ht="18.75" customHeight="1">
      <c r="B21" s="45"/>
      <c r="C21" s="48"/>
      <c r="D21" s="48"/>
      <c r="E21" s="48"/>
      <c r="F21" s="48"/>
      <c r="G21" s="48"/>
      <c r="H21" s="48"/>
      <c r="I21" s="48"/>
      <c r="J21" s="49"/>
      <c r="K21" s="49"/>
      <c r="L21" s="48"/>
      <c r="M21" s="48"/>
      <c r="N21" s="48"/>
      <c r="O21" s="48"/>
      <c r="P21" s="48"/>
      <c r="Q21" s="48"/>
      <c r="R21" s="48"/>
      <c r="S21" s="48"/>
      <c r="AN21" s="85" t="s">
        <v>151</v>
      </c>
      <c r="AO21" s="85" t="s">
        <v>150</v>
      </c>
    </row>
    <row r="22" spans="2:41" ht="16.5">
      <c r="B22" s="45"/>
      <c r="C22" s="48"/>
      <c r="D22" s="48"/>
      <c r="E22" s="48"/>
      <c r="F22" s="48"/>
      <c r="G22" s="48"/>
      <c r="H22" s="48"/>
      <c r="I22" s="48"/>
      <c r="J22" s="49"/>
      <c r="K22" s="49"/>
      <c r="L22" s="48"/>
      <c r="M22" s="48"/>
      <c r="N22" s="48"/>
      <c r="O22" s="48"/>
      <c r="P22" s="48"/>
      <c r="Q22" s="48"/>
      <c r="R22" s="48"/>
      <c r="S22" s="48"/>
    </row>
    <row r="23" spans="2:41" ht="16.5">
      <c r="B23" s="45"/>
      <c r="C23" s="48"/>
      <c r="D23" s="48"/>
      <c r="E23" s="48"/>
      <c r="F23" s="48"/>
      <c r="G23" s="48"/>
      <c r="H23" s="48"/>
      <c r="I23" s="48"/>
      <c r="J23" s="49"/>
      <c r="K23" s="49"/>
      <c r="L23" s="48"/>
      <c r="M23" s="48"/>
      <c r="N23" s="48"/>
      <c r="O23" s="48"/>
      <c r="P23" s="48"/>
      <c r="Q23" s="48"/>
      <c r="R23" s="48"/>
      <c r="S23" s="48"/>
    </row>
    <row r="24" spans="2:41" ht="16.5">
      <c r="B24" s="45"/>
      <c r="C24" s="48"/>
      <c r="D24" s="48"/>
      <c r="E24" s="48"/>
      <c r="F24" s="48"/>
      <c r="G24" s="48"/>
      <c r="H24" s="48"/>
      <c r="I24" s="48"/>
      <c r="J24" s="49"/>
      <c r="K24" s="49"/>
      <c r="L24" s="48"/>
      <c r="M24" s="48"/>
      <c r="N24" s="48"/>
      <c r="O24" s="48"/>
      <c r="P24" s="48"/>
      <c r="Q24" s="48"/>
      <c r="R24" s="48"/>
      <c r="S24" s="48"/>
    </row>
    <row r="25" spans="2:41" ht="16.5">
      <c r="B25" s="45"/>
      <c r="C25" s="48"/>
      <c r="D25" s="48"/>
      <c r="E25" s="48"/>
      <c r="F25" s="48"/>
      <c r="G25" s="48"/>
      <c r="H25" s="48"/>
      <c r="I25" s="48"/>
      <c r="J25" s="49"/>
      <c r="K25" s="49"/>
      <c r="L25" s="48"/>
      <c r="M25" s="48"/>
      <c r="N25" s="54"/>
      <c r="O25" s="54"/>
      <c r="P25" s="54"/>
      <c r="Q25" s="54"/>
      <c r="R25" s="48"/>
      <c r="S25" s="48"/>
    </row>
    <row r="26" spans="2:41" ht="16.5">
      <c r="B26" s="45"/>
      <c r="C26" s="48"/>
      <c r="D26" s="48"/>
      <c r="E26" s="48"/>
      <c r="F26" s="48"/>
      <c r="G26" s="48"/>
      <c r="H26" s="48"/>
      <c r="I26" s="48"/>
      <c r="J26" s="49"/>
      <c r="K26" s="49"/>
      <c r="L26" s="48"/>
      <c r="M26" s="48"/>
      <c r="N26" s="48"/>
      <c r="O26" s="48"/>
      <c r="P26" s="48"/>
      <c r="Q26" s="48"/>
      <c r="R26" s="48"/>
      <c r="S26" s="48"/>
    </row>
    <row r="27" spans="2:41" ht="16.5">
      <c r="B27" s="45"/>
      <c r="C27" s="48"/>
      <c r="D27" s="48"/>
      <c r="E27" s="48"/>
      <c r="F27" s="48"/>
      <c r="G27" s="48"/>
      <c r="H27" s="48"/>
      <c r="I27" s="48"/>
      <c r="J27" s="49"/>
      <c r="K27" s="49"/>
      <c r="L27" s="48"/>
      <c r="M27" s="48"/>
      <c r="N27" s="48"/>
      <c r="O27" s="48"/>
      <c r="P27" s="48"/>
      <c r="Q27" s="48"/>
      <c r="R27" s="48"/>
      <c r="S27" s="48"/>
    </row>
    <row r="28" spans="2:41" ht="16.5">
      <c r="B28" s="45"/>
      <c r="C28" s="48"/>
      <c r="D28" s="48"/>
      <c r="E28" s="48"/>
      <c r="F28" s="48"/>
      <c r="G28" s="48"/>
      <c r="H28" s="48"/>
      <c r="I28" s="48"/>
      <c r="J28" s="49"/>
      <c r="K28" s="49"/>
      <c r="L28" s="48"/>
      <c r="M28" s="48"/>
      <c r="N28" s="48"/>
      <c r="O28" s="48"/>
      <c r="P28" s="48"/>
      <c r="Q28" s="48"/>
      <c r="R28" s="48"/>
      <c r="S28" s="48"/>
    </row>
    <row r="29" spans="2:41" ht="16.5">
      <c r="B29" s="45"/>
      <c r="C29" s="48"/>
      <c r="D29" s="48"/>
      <c r="E29" s="48"/>
      <c r="F29" s="48"/>
      <c r="G29" s="48"/>
      <c r="H29" s="48"/>
      <c r="I29" s="48"/>
      <c r="J29" s="49"/>
      <c r="K29" s="49"/>
      <c r="L29" s="48"/>
      <c r="M29" s="48"/>
      <c r="N29" s="48"/>
      <c r="O29" s="48"/>
      <c r="P29" s="48"/>
      <c r="Q29" s="48"/>
      <c r="R29" s="48"/>
      <c r="S29" s="48"/>
    </row>
    <row r="30" spans="2:41" ht="16.5">
      <c r="B30" s="45"/>
      <c r="C30" s="48"/>
      <c r="D30" s="48"/>
      <c r="E30" s="48"/>
      <c r="F30" s="48"/>
      <c r="G30" s="48"/>
      <c r="H30" s="48"/>
      <c r="I30" s="48"/>
      <c r="J30" s="49"/>
      <c r="K30" s="49"/>
      <c r="L30" s="48"/>
      <c r="M30" s="48"/>
      <c r="N30" s="48"/>
      <c r="O30" s="48"/>
      <c r="P30" s="48"/>
      <c r="Q30" s="48"/>
      <c r="R30" s="48"/>
      <c r="S30" s="48"/>
    </row>
    <row r="31" spans="2:41" ht="16.5">
      <c r="B31" s="45"/>
      <c r="C31" s="48"/>
      <c r="D31" s="48"/>
      <c r="E31" s="48"/>
      <c r="F31" s="48"/>
      <c r="G31" s="48"/>
      <c r="H31" s="48"/>
      <c r="I31" s="48"/>
      <c r="J31" s="49"/>
      <c r="K31" s="49"/>
      <c r="L31" s="48"/>
      <c r="M31" s="48"/>
      <c r="N31" s="48"/>
      <c r="O31" s="48"/>
      <c r="P31" s="48"/>
      <c r="Q31" s="48"/>
      <c r="R31" s="48"/>
      <c r="S31" s="48"/>
    </row>
    <row r="32" spans="2:41" ht="16.5">
      <c r="B32" s="45"/>
      <c r="C32" s="48"/>
      <c r="D32" s="48"/>
      <c r="E32" s="48"/>
      <c r="F32" s="48"/>
      <c r="G32" s="48"/>
      <c r="H32" s="48"/>
      <c r="I32" s="48"/>
      <c r="J32" s="49"/>
      <c r="K32" s="49"/>
      <c r="L32" s="48"/>
      <c r="M32" s="48"/>
      <c r="N32" s="48"/>
      <c r="O32" s="48"/>
      <c r="P32" s="48"/>
      <c r="Q32" s="48"/>
      <c r="R32" s="48"/>
      <c r="S32" s="48"/>
    </row>
    <row r="33" spans="2:19" ht="16.5">
      <c r="B33" s="45"/>
      <c r="C33" s="48"/>
      <c r="D33" s="48"/>
      <c r="E33" s="48"/>
      <c r="F33" s="48"/>
      <c r="G33" s="48"/>
      <c r="H33" s="48"/>
      <c r="I33" s="48"/>
      <c r="J33" s="49"/>
      <c r="K33" s="49"/>
      <c r="L33" s="48"/>
      <c r="M33" s="48"/>
      <c r="N33" s="48"/>
      <c r="O33" s="48"/>
      <c r="P33" s="48"/>
      <c r="Q33" s="48"/>
      <c r="R33" s="48"/>
      <c r="S33" s="48"/>
    </row>
    <row r="34" spans="2:19" ht="16.5">
      <c r="B34" s="45"/>
      <c r="C34" s="48"/>
      <c r="D34" s="48"/>
      <c r="E34" s="48"/>
      <c r="F34" s="48"/>
      <c r="G34" s="48"/>
      <c r="H34" s="48"/>
      <c r="I34" s="48"/>
      <c r="J34" s="49"/>
      <c r="K34" s="49"/>
      <c r="L34" s="48"/>
      <c r="M34" s="48"/>
      <c r="N34" s="48"/>
      <c r="O34" s="48"/>
      <c r="P34" s="48"/>
      <c r="Q34" s="48"/>
      <c r="R34" s="48"/>
      <c r="S34" s="48"/>
    </row>
    <row r="35" spans="2:19" ht="16.5">
      <c r="B35" s="45"/>
      <c r="C35" s="48"/>
      <c r="D35" s="48"/>
      <c r="E35" s="48"/>
      <c r="F35" s="48"/>
      <c r="G35" s="48"/>
      <c r="H35" s="48"/>
      <c r="I35" s="48"/>
      <c r="J35" s="49"/>
      <c r="K35" s="49"/>
      <c r="L35" s="48"/>
      <c r="M35" s="48"/>
      <c r="N35" s="48"/>
      <c r="O35" s="48"/>
      <c r="P35" s="48"/>
      <c r="Q35" s="48"/>
      <c r="R35" s="48"/>
      <c r="S35" s="48"/>
    </row>
    <row r="36" spans="2:19" ht="16.5">
      <c r="B36" s="45"/>
      <c r="C36" s="48"/>
      <c r="D36" s="48"/>
      <c r="E36" s="48"/>
      <c r="F36" s="48"/>
      <c r="G36" s="48"/>
      <c r="H36" s="48"/>
      <c r="I36" s="48"/>
      <c r="J36" s="49"/>
      <c r="K36" s="49"/>
      <c r="L36" s="48"/>
      <c r="M36" s="48"/>
      <c r="N36" s="48"/>
      <c r="O36" s="48"/>
      <c r="P36" s="48"/>
      <c r="Q36" s="48"/>
      <c r="R36" s="48"/>
      <c r="S36" s="48"/>
    </row>
    <row r="37" spans="2:19" ht="16.5">
      <c r="B37" s="45"/>
      <c r="C37" s="48"/>
      <c r="D37" s="48"/>
      <c r="E37" s="48"/>
      <c r="F37" s="48"/>
      <c r="G37" s="48"/>
      <c r="H37" s="48"/>
      <c r="I37" s="48"/>
      <c r="J37" s="49"/>
      <c r="K37" s="49"/>
      <c r="L37" s="48"/>
      <c r="M37" s="48"/>
      <c r="N37" s="48"/>
      <c r="O37" s="48"/>
      <c r="P37" s="48"/>
      <c r="Q37" s="48"/>
      <c r="R37" s="48"/>
      <c r="S37" s="48"/>
    </row>
    <row r="38" spans="2:19" ht="16.5">
      <c r="B38" s="45"/>
      <c r="C38" s="48"/>
      <c r="D38" s="48"/>
      <c r="E38" s="48"/>
      <c r="F38" s="48"/>
      <c r="G38" s="48"/>
      <c r="H38" s="48"/>
      <c r="I38" s="48"/>
      <c r="J38" s="49"/>
      <c r="K38" s="49"/>
      <c r="L38" s="48"/>
      <c r="M38" s="48"/>
      <c r="N38" s="48"/>
      <c r="O38" s="48"/>
      <c r="P38" s="48"/>
      <c r="Q38" s="48"/>
      <c r="R38" s="48"/>
      <c r="S38" s="48"/>
    </row>
    <row r="39" spans="2:19" ht="16.5">
      <c r="B39" s="45"/>
      <c r="C39" s="48"/>
      <c r="D39" s="48"/>
      <c r="E39" s="48"/>
      <c r="F39" s="48"/>
      <c r="G39" s="48"/>
      <c r="H39" s="48"/>
      <c r="I39" s="48"/>
      <c r="J39" s="49"/>
      <c r="K39" s="49"/>
      <c r="L39" s="48"/>
      <c r="M39" s="48"/>
      <c r="N39" s="48"/>
      <c r="O39" s="48"/>
      <c r="P39" s="48"/>
      <c r="Q39" s="48"/>
      <c r="R39" s="48"/>
      <c r="S39" s="48"/>
    </row>
    <row r="40" spans="2:19" ht="16.5">
      <c r="B40" s="45"/>
      <c r="C40" s="48"/>
      <c r="D40" s="48"/>
      <c r="E40" s="48"/>
      <c r="F40" s="48"/>
      <c r="G40" s="48"/>
      <c r="H40" s="48"/>
      <c r="I40" s="48"/>
      <c r="J40" s="49"/>
      <c r="K40" s="49"/>
      <c r="L40" s="48"/>
      <c r="M40" s="48"/>
      <c r="N40" s="48"/>
      <c r="O40" s="48"/>
      <c r="P40" s="48"/>
      <c r="Q40" s="48"/>
      <c r="R40" s="48"/>
      <c r="S40" s="48"/>
    </row>
    <row r="41" spans="2:19" ht="16.5">
      <c r="B41" s="45"/>
      <c r="C41" s="48"/>
      <c r="D41" s="48"/>
      <c r="E41" s="48"/>
      <c r="F41" s="48"/>
      <c r="G41" s="48"/>
      <c r="H41" s="48"/>
      <c r="I41" s="48"/>
      <c r="J41" s="49"/>
      <c r="K41" s="49"/>
      <c r="L41" s="48"/>
      <c r="M41" s="48"/>
      <c r="N41" s="48"/>
      <c r="O41" s="48"/>
      <c r="P41" s="48"/>
      <c r="Q41" s="48"/>
      <c r="R41" s="48"/>
      <c r="S41" s="48"/>
    </row>
    <row r="42" spans="2:19" ht="16.5">
      <c r="B42" s="45"/>
      <c r="C42" s="48"/>
      <c r="D42" s="48"/>
      <c r="E42" s="48"/>
      <c r="F42" s="48"/>
      <c r="G42" s="48"/>
      <c r="H42" s="48"/>
      <c r="I42" s="48"/>
      <c r="J42" s="49"/>
      <c r="K42" s="49"/>
      <c r="L42" s="48"/>
      <c r="M42" s="48"/>
      <c r="N42" s="48"/>
      <c r="O42" s="48"/>
      <c r="P42" s="48"/>
      <c r="Q42" s="48"/>
      <c r="R42" s="48"/>
      <c r="S42" s="48"/>
    </row>
    <row r="43" spans="2:19" ht="16.5">
      <c r="B43" s="45"/>
      <c r="C43" s="48"/>
      <c r="D43" s="48"/>
      <c r="E43" s="48"/>
      <c r="F43" s="48"/>
      <c r="G43" s="48"/>
      <c r="H43" s="48"/>
      <c r="I43" s="48"/>
      <c r="J43" s="49"/>
      <c r="K43" s="49"/>
      <c r="L43" s="48"/>
      <c r="M43" s="48"/>
      <c r="N43" s="48"/>
      <c r="O43" s="48"/>
      <c r="P43" s="48"/>
      <c r="Q43" s="48"/>
      <c r="R43" s="48"/>
      <c r="S43" s="48"/>
    </row>
    <row r="44" spans="2:19" ht="16.5">
      <c r="B44" s="45"/>
      <c r="C44" s="48"/>
      <c r="D44" s="48"/>
      <c r="E44" s="48"/>
      <c r="F44" s="48"/>
      <c r="G44" s="48"/>
      <c r="H44" s="48"/>
      <c r="I44" s="48"/>
      <c r="J44" s="81"/>
      <c r="K44" s="49"/>
      <c r="L44" s="48"/>
      <c r="M44" s="48"/>
      <c r="N44" s="48"/>
      <c r="O44" s="48"/>
      <c r="P44" s="48"/>
      <c r="Q44" s="48"/>
      <c r="R44" s="48"/>
      <c r="S44" s="48"/>
    </row>
    <row r="45" spans="2:19" ht="16.5">
      <c r="B45" s="45"/>
      <c r="C45" s="48"/>
      <c r="D45" s="48"/>
      <c r="E45" s="48"/>
      <c r="F45" s="48"/>
      <c r="G45" s="48"/>
      <c r="H45" s="48"/>
      <c r="I45" s="48"/>
      <c r="J45" s="81"/>
      <c r="K45" s="49"/>
      <c r="L45" s="48"/>
      <c r="M45" s="48"/>
      <c r="N45" s="48"/>
      <c r="O45" s="48"/>
      <c r="P45" s="48"/>
      <c r="Q45" s="48"/>
      <c r="R45" s="48"/>
      <c r="S45" s="48"/>
    </row>
    <row r="46" spans="2:19" ht="16.5">
      <c r="B46" s="45"/>
      <c r="C46" s="48"/>
      <c r="D46" s="48"/>
      <c r="E46" s="48"/>
      <c r="F46" s="48"/>
      <c r="G46" s="48"/>
      <c r="H46" s="48"/>
      <c r="I46" s="48"/>
      <c r="J46" s="81"/>
      <c r="K46" s="49"/>
      <c r="L46" s="48"/>
      <c r="M46" s="48"/>
      <c r="N46" s="48"/>
      <c r="O46" s="48"/>
      <c r="P46" s="48"/>
      <c r="Q46" s="48"/>
      <c r="R46" s="48"/>
      <c r="S46" s="48"/>
    </row>
    <row r="47" spans="2:19" ht="16.5">
      <c r="B47" s="45"/>
      <c r="C47" s="48"/>
      <c r="D47" s="48"/>
      <c r="E47" s="48"/>
      <c r="F47" s="48"/>
      <c r="G47" s="48"/>
      <c r="H47" s="48"/>
      <c r="I47" s="48"/>
      <c r="J47" s="49"/>
      <c r="K47" s="49"/>
      <c r="L47" s="48"/>
      <c r="M47" s="48"/>
      <c r="N47" s="48"/>
      <c r="O47" s="48"/>
      <c r="P47" s="48"/>
      <c r="Q47" s="48"/>
      <c r="R47" s="48"/>
      <c r="S47" s="48"/>
    </row>
    <row r="48" spans="2:19" ht="16.5">
      <c r="B48" s="45"/>
      <c r="C48" s="48"/>
      <c r="D48" s="48"/>
      <c r="E48" s="48"/>
      <c r="F48" s="48"/>
      <c r="G48" s="48"/>
      <c r="H48" s="48"/>
      <c r="I48" s="48"/>
      <c r="J48" s="49"/>
      <c r="K48" s="49"/>
      <c r="L48" s="48"/>
      <c r="M48" s="48"/>
      <c r="N48" s="48"/>
      <c r="O48" s="48"/>
      <c r="P48" s="48"/>
      <c r="Q48" s="48"/>
      <c r="R48" s="48"/>
      <c r="S48" s="48"/>
    </row>
    <row r="49" spans="2:19" ht="16.5">
      <c r="B49" s="45"/>
      <c r="C49" s="48"/>
      <c r="D49" s="48"/>
      <c r="E49" s="48"/>
      <c r="F49" s="48"/>
      <c r="G49" s="48"/>
      <c r="H49" s="48"/>
      <c r="I49" s="48"/>
      <c r="J49" s="49"/>
      <c r="K49" s="49"/>
      <c r="L49" s="48"/>
      <c r="M49" s="48"/>
      <c r="N49" s="48"/>
      <c r="O49" s="48"/>
      <c r="P49" s="48"/>
      <c r="Q49" s="48"/>
      <c r="R49" s="48"/>
      <c r="S49" s="48"/>
    </row>
    <row r="50" spans="2:19" ht="16.5">
      <c r="B50" s="45"/>
      <c r="C50" s="48"/>
      <c r="D50" s="48"/>
      <c r="E50" s="48"/>
      <c r="F50" s="48"/>
      <c r="G50" s="48"/>
      <c r="H50" s="48"/>
      <c r="I50" s="48"/>
      <c r="J50" s="49"/>
      <c r="K50" s="49"/>
      <c r="L50" s="48"/>
      <c r="M50" s="48"/>
      <c r="N50" s="48"/>
      <c r="O50" s="48"/>
      <c r="P50" s="48"/>
      <c r="Q50" s="48"/>
      <c r="R50" s="48"/>
      <c r="S50" s="48"/>
    </row>
    <row r="51" spans="2:19" ht="16.5">
      <c r="B51" s="45"/>
      <c r="C51" s="48"/>
      <c r="D51" s="48"/>
      <c r="E51" s="48"/>
      <c r="F51" s="48"/>
      <c r="G51" s="48"/>
      <c r="H51" s="48"/>
      <c r="I51" s="48"/>
      <c r="J51" s="49"/>
      <c r="K51" s="49"/>
      <c r="L51" s="48"/>
      <c r="M51" s="48"/>
      <c r="N51" s="48"/>
      <c r="O51" s="48"/>
      <c r="P51" s="48"/>
      <c r="Q51" s="48"/>
      <c r="R51" s="48"/>
      <c r="S51" s="48"/>
    </row>
    <row r="52" spans="2:19" ht="16.5">
      <c r="B52" s="45"/>
      <c r="C52" s="48"/>
      <c r="D52" s="48"/>
      <c r="E52" s="48"/>
      <c r="F52" s="48"/>
      <c r="G52" s="48"/>
      <c r="H52" s="48"/>
      <c r="I52" s="48"/>
      <c r="J52" s="49"/>
      <c r="K52" s="49"/>
      <c r="L52" s="48"/>
      <c r="M52" s="48"/>
      <c r="N52" s="48"/>
      <c r="O52" s="48"/>
      <c r="P52" s="48"/>
      <c r="Q52" s="48"/>
      <c r="R52" s="48"/>
      <c r="S52" s="48"/>
    </row>
    <row r="53" spans="2:19" ht="16.5">
      <c r="B53" s="45"/>
      <c r="C53" s="48"/>
      <c r="D53" s="48"/>
      <c r="E53" s="48"/>
      <c r="F53" s="48"/>
      <c r="G53" s="48"/>
      <c r="H53" s="48"/>
      <c r="I53" s="48"/>
      <c r="J53" s="49"/>
      <c r="K53" s="49"/>
      <c r="L53" s="48"/>
      <c r="M53" s="48"/>
      <c r="N53" s="48"/>
      <c r="O53" s="48"/>
      <c r="P53" s="48"/>
      <c r="Q53" s="48"/>
      <c r="R53" s="48"/>
      <c r="S53" s="48"/>
    </row>
    <row r="54" spans="2:19" ht="16.5">
      <c r="B54" s="45"/>
      <c r="C54" s="48"/>
      <c r="D54" s="48"/>
      <c r="E54" s="48"/>
      <c r="F54" s="48"/>
      <c r="G54" s="48"/>
      <c r="H54" s="48"/>
      <c r="I54" s="48"/>
      <c r="J54" s="49"/>
      <c r="K54" s="49"/>
      <c r="L54" s="48"/>
      <c r="M54" s="48"/>
      <c r="N54" s="48"/>
      <c r="O54" s="48"/>
      <c r="P54" s="48"/>
      <c r="Q54" s="48"/>
      <c r="R54" s="48"/>
      <c r="S54" s="48"/>
    </row>
    <row r="55" spans="2:19" ht="16.5">
      <c r="B55" s="45"/>
      <c r="C55" s="48"/>
      <c r="D55" s="48"/>
      <c r="E55" s="48"/>
      <c r="F55" s="48"/>
      <c r="G55" s="48"/>
      <c r="H55" s="48"/>
      <c r="I55" s="48"/>
      <c r="J55" s="49"/>
      <c r="K55" s="49"/>
      <c r="L55" s="48"/>
      <c r="M55" s="48"/>
      <c r="N55" s="48"/>
      <c r="O55" s="48"/>
      <c r="P55" s="48"/>
      <c r="Q55" s="48"/>
      <c r="R55" s="48"/>
      <c r="S55" s="48"/>
    </row>
    <row r="56" spans="2:19" ht="16.5">
      <c r="B56" s="45"/>
      <c r="C56" s="48"/>
      <c r="D56" s="48"/>
      <c r="E56" s="48"/>
      <c r="F56" s="48"/>
      <c r="G56" s="48"/>
      <c r="H56" s="48"/>
      <c r="I56" s="48"/>
      <c r="J56" s="49"/>
      <c r="K56" s="49"/>
      <c r="L56" s="48"/>
      <c r="M56" s="48"/>
      <c r="N56" s="48"/>
      <c r="O56" s="48"/>
      <c r="P56" s="48"/>
      <c r="Q56" s="48"/>
      <c r="R56" s="48"/>
      <c r="S56" s="48"/>
    </row>
    <row r="57" spans="2:19" ht="16.5">
      <c r="B57" s="45"/>
      <c r="C57" s="48"/>
      <c r="D57" s="48"/>
      <c r="E57" s="48"/>
      <c r="F57" s="48"/>
      <c r="G57" s="48"/>
      <c r="H57" s="48"/>
      <c r="I57" s="48"/>
      <c r="J57" s="49"/>
      <c r="K57" s="49"/>
      <c r="L57" s="48"/>
      <c r="M57" s="48"/>
      <c r="N57" s="48"/>
      <c r="O57" s="48"/>
      <c r="P57" s="48"/>
      <c r="Q57" s="48"/>
      <c r="R57" s="48"/>
      <c r="S57" s="48"/>
    </row>
    <row r="58" spans="2:19" ht="16.5">
      <c r="B58" s="45"/>
      <c r="C58" s="48"/>
      <c r="D58" s="48"/>
      <c r="E58" s="48"/>
      <c r="F58" s="48"/>
      <c r="G58" s="48"/>
      <c r="H58" s="48"/>
      <c r="I58" s="48"/>
      <c r="J58" s="49"/>
      <c r="K58" s="49"/>
      <c r="L58" s="48"/>
      <c r="M58" s="48"/>
      <c r="N58" s="48"/>
      <c r="O58" s="48"/>
      <c r="P58" s="48"/>
      <c r="Q58" s="48"/>
      <c r="R58" s="48"/>
      <c r="S58" s="48"/>
    </row>
    <row r="59" spans="2:19" ht="16.5">
      <c r="B59" s="45"/>
      <c r="C59" s="48"/>
      <c r="D59" s="48"/>
      <c r="E59" s="48"/>
      <c r="F59" s="48"/>
      <c r="G59" s="48"/>
      <c r="H59" s="48"/>
      <c r="I59" s="48"/>
      <c r="J59" s="49"/>
      <c r="K59" s="49"/>
      <c r="L59" s="48"/>
      <c r="M59" s="48"/>
      <c r="N59" s="48"/>
      <c r="O59" s="48"/>
      <c r="P59" s="48"/>
      <c r="Q59" s="48"/>
      <c r="R59" s="48"/>
      <c r="S59" s="48"/>
    </row>
    <row r="60" spans="2:19" ht="16.5">
      <c r="B60" s="45"/>
      <c r="C60" s="48"/>
      <c r="D60" s="48"/>
      <c r="E60" s="48"/>
      <c r="F60" s="48"/>
      <c r="G60" s="48"/>
      <c r="H60" s="48"/>
      <c r="I60" s="48"/>
      <c r="J60" s="49"/>
      <c r="K60" s="49"/>
      <c r="L60" s="48"/>
      <c r="M60" s="48"/>
      <c r="N60" s="48"/>
      <c r="O60" s="48"/>
      <c r="P60" s="48"/>
      <c r="Q60" s="48"/>
      <c r="R60" s="48"/>
      <c r="S60" s="48"/>
    </row>
    <row r="61" spans="2:19" ht="16.5">
      <c r="B61" s="45"/>
      <c r="C61" s="48"/>
      <c r="D61" s="48"/>
      <c r="E61" s="48"/>
      <c r="F61" s="48"/>
      <c r="G61" s="48"/>
      <c r="H61" s="48"/>
      <c r="I61" s="48"/>
      <c r="J61" s="49"/>
      <c r="K61" s="49"/>
      <c r="L61" s="48"/>
      <c r="M61" s="48"/>
      <c r="N61" s="48"/>
      <c r="O61" s="48"/>
      <c r="P61" s="48"/>
      <c r="Q61" s="48"/>
      <c r="R61" s="48"/>
      <c r="S61" s="48"/>
    </row>
    <row r="62" spans="2:19" ht="16.5">
      <c r="B62" s="45"/>
      <c r="C62" s="48"/>
      <c r="D62" s="48"/>
      <c r="E62" s="48"/>
      <c r="F62" s="48"/>
      <c r="G62" s="48"/>
      <c r="H62" s="48"/>
      <c r="I62" s="48"/>
      <c r="J62" s="49"/>
      <c r="K62" s="49"/>
      <c r="L62" s="48"/>
      <c r="M62" s="48"/>
      <c r="N62" s="48"/>
      <c r="O62" s="48"/>
      <c r="P62" s="48"/>
      <c r="Q62" s="48"/>
      <c r="R62" s="48"/>
      <c r="S62" s="48"/>
    </row>
    <row r="63" spans="2:19" ht="16.5">
      <c r="B63" s="45"/>
      <c r="C63" s="48"/>
      <c r="D63" s="48"/>
      <c r="E63" s="48"/>
      <c r="F63" s="48"/>
      <c r="G63" s="48"/>
      <c r="H63" s="48"/>
      <c r="I63" s="48"/>
      <c r="J63" s="49"/>
      <c r="K63" s="49"/>
      <c r="L63" s="48"/>
      <c r="M63" s="48"/>
      <c r="N63" s="48"/>
      <c r="O63" s="48"/>
      <c r="P63" s="48"/>
      <c r="Q63" s="48"/>
      <c r="R63" s="48"/>
      <c r="S63" s="48"/>
    </row>
    <row r="64" spans="2:19" ht="16.5">
      <c r="B64" s="45"/>
      <c r="C64" s="48"/>
      <c r="D64" s="48"/>
      <c r="E64" s="48"/>
      <c r="F64" s="48"/>
      <c r="G64" s="48"/>
      <c r="H64" s="48"/>
      <c r="I64" s="48"/>
      <c r="J64" s="50"/>
      <c r="K64" s="50"/>
      <c r="L64" s="48"/>
      <c r="M64" s="48"/>
      <c r="N64" s="48"/>
      <c r="O64" s="48"/>
      <c r="P64" s="48"/>
      <c r="Q64" s="48"/>
      <c r="R64" s="48"/>
      <c r="S64" s="48"/>
    </row>
    <row r="65" spans="2:19" ht="16.5">
      <c r="B65" s="45"/>
      <c r="C65" s="48"/>
      <c r="D65" s="48"/>
      <c r="E65" s="48"/>
      <c r="F65" s="48"/>
      <c r="G65" s="48"/>
      <c r="H65" s="48"/>
      <c r="I65" s="48"/>
      <c r="J65" s="50"/>
      <c r="K65" s="50"/>
      <c r="L65" s="48"/>
      <c r="M65" s="48"/>
      <c r="N65" s="48"/>
      <c r="O65" s="48"/>
      <c r="P65" s="48"/>
      <c r="Q65" s="48"/>
      <c r="R65" s="48"/>
      <c r="S65" s="48"/>
    </row>
    <row r="66" spans="2:19" ht="16.5">
      <c r="B66" s="45"/>
      <c r="C66" s="48"/>
      <c r="D66" s="48"/>
      <c r="E66" s="48"/>
      <c r="F66" s="48"/>
      <c r="G66" s="48"/>
      <c r="H66" s="48"/>
      <c r="I66" s="48"/>
      <c r="J66" s="50"/>
      <c r="K66" s="50"/>
      <c r="L66" s="48"/>
      <c r="M66" s="48"/>
      <c r="N66" s="48"/>
      <c r="O66" s="48"/>
      <c r="P66" s="48"/>
      <c r="Q66" s="48"/>
      <c r="R66" s="48"/>
      <c r="S66" s="48"/>
    </row>
    <row r="67" spans="2:19" ht="16.5">
      <c r="B67" s="45"/>
      <c r="C67" s="48"/>
      <c r="D67" s="48"/>
      <c r="E67" s="48"/>
      <c r="F67" s="48"/>
      <c r="G67" s="48"/>
      <c r="H67" s="48"/>
      <c r="I67" s="48"/>
      <c r="J67" s="50"/>
      <c r="K67" s="50"/>
      <c r="L67" s="48"/>
      <c r="M67" s="48"/>
      <c r="N67" s="48"/>
      <c r="O67" s="48"/>
      <c r="P67" s="48"/>
      <c r="Q67" s="48"/>
      <c r="R67" s="48"/>
      <c r="S67" s="48"/>
    </row>
    <row r="68" spans="2:19" ht="16.5">
      <c r="B68" s="45"/>
      <c r="C68" s="48"/>
      <c r="D68" s="48"/>
      <c r="E68" s="48"/>
      <c r="F68" s="48"/>
      <c r="G68" s="48"/>
      <c r="H68" s="48"/>
      <c r="I68" s="48"/>
      <c r="J68" s="50"/>
      <c r="K68" s="50"/>
      <c r="L68" s="48"/>
      <c r="M68" s="48"/>
      <c r="N68" s="48"/>
      <c r="O68" s="48"/>
      <c r="P68" s="48"/>
      <c r="Q68" s="48"/>
      <c r="R68" s="48"/>
      <c r="S68" s="48"/>
    </row>
    <row r="69" spans="2:19" ht="16.5">
      <c r="B69" s="45"/>
      <c r="C69" s="48"/>
      <c r="D69" s="48"/>
      <c r="E69" s="48"/>
      <c r="F69" s="48"/>
      <c r="G69" s="48"/>
      <c r="H69" s="48"/>
      <c r="I69" s="48"/>
      <c r="J69" s="50"/>
      <c r="K69" s="50"/>
      <c r="L69" s="48"/>
      <c r="M69" s="48"/>
      <c r="N69" s="48"/>
      <c r="O69" s="48"/>
      <c r="P69" s="48"/>
      <c r="Q69" s="48"/>
      <c r="R69" s="48"/>
      <c r="S69" s="48"/>
    </row>
    <row r="70" spans="2:19" ht="16.5">
      <c r="B70" s="45"/>
      <c r="C70" s="48"/>
      <c r="D70" s="48"/>
      <c r="E70" s="48"/>
      <c r="F70" s="48"/>
      <c r="G70" s="48"/>
      <c r="H70" s="48"/>
      <c r="I70" s="48"/>
      <c r="J70" s="50"/>
      <c r="K70" s="50"/>
      <c r="L70" s="48"/>
      <c r="M70" s="48"/>
      <c r="N70" s="48"/>
      <c r="O70" s="48"/>
      <c r="P70" s="48"/>
      <c r="Q70" s="48"/>
      <c r="R70" s="48"/>
      <c r="S70" s="48"/>
    </row>
    <row r="71" spans="2:19" ht="16.5">
      <c r="B71" s="45"/>
      <c r="C71" s="48"/>
      <c r="D71" s="48"/>
      <c r="E71" s="48"/>
      <c r="F71" s="48"/>
      <c r="G71" s="48"/>
      <c r="H71" s="55"/>
      <c r="I71" s="48"/>
      <c r="J71" s="50"/>
      <c r="K71" s="50"/>
      <c r="L71" s="48"/>
      <c r="M71" s="48"/>
      <c r="N71" s="48"/>
      <c r="O71" s="48"/>
      <c r="P71" s="48"/>
      <c r="Q71" s="48"/>
      <c r="R71" s="48"/>
      <c r="S71" s="48"/>
    </row>
    <row r="72" spans="2:19" ht="16.5">
      <c r="B72" s="45"/>
      <c r="C72" s="48"/>
      <c r="D72" s="48"/>
      <c r="E72" s="48"/>
      <c r="F72" s="48"/>
      <c r="G72" s="48"/>
      <c r="H72" s="48"/>
      <c r="I72" s="48"/>
      <c r="J72" s="50"/>
      <c r="K72" s="50"/>
      <c r="L72" s="48"/>
      <c r="M72" s="48"/>
      <c r="N72" s="48"/>
      <c r="O72" s="48"/>
      <c r="P72" s="48"/>
      <c r="Q72" s="48"/>
      <c r="R72" s="48"/>
      <c r="S72" s="48"/>
    </row>
    <row r="73" spans="2:19" ht="16.5">
      <c r="B73" s="45"/>
      <c r="C73" s="48"/>
      <c r="D73" s="48"/>
      <c r="E73" s="48"/>
      <c r="F73" s="48"/>
      <c r="G73" s="48"/>
      <c r="H73" s="48"/>
      <c r="I73" s="48"/>
      <c r="J73" s="50"/>
      <c r="K73" s="50"/>
      <c r="L73" s="48"/>
      <c r="M73" s="48"/>
      <c r="N73" s="48"/>
      <c r="O73" s="48"/>
      <c r="P73" s="48"/>
      <c r="Q73" s="48"/>
      <c r="R73" s="48"/>
      <c r="S73" s="48"/>
    </row>
    <row r="74" spans="2:19" ht="16.5">
      <c r="B74" s="45"/>
      <c r="C74" s="48"/>
      <c r="D74" s="48"/>
      <c r="E74" s="48"/>
      <c r="F74" s="48"/>
      <c r="G74" s="48"/>
      <c r="H74" s="48"/>
      <c r="I74" s="48"/>
      <c r="J74" s="50"/>
      <c r="K74" s="50"/>
      <c r="L74" s="48"/>
      <c r="M74" s="48"/>
      <c r="N74" s="48"/>
      <c r="O74" s="48"/>
      <c r="P74" s="48"/>
      <c r="Q74" s="48"/>
      <c r="R74" s="48"/>
      <c r="S74" s="48"/>
    </row>
    <row r="75" spans="2:19" ht="16.5">
      <c r="B75" s="45"/>
      <c r="C75" s="48"/>
      <c r="D75" s="48"/>
      <c r="E75" s="48"/>
      <c r="F75" s="48"/>
      <c r="G75" s="48"/>
      <c r="H75" s="48"/>
      <c r="I75" s="48"/>
      <c r="J75" s="50"/>
      <c r="K75" s="50"/>
      <c r="L75" s="48"/>
      <c r="M75" s="48"/>
      <c r="N75" s="48"/>
      <c r="O75" s="48"/>
      <c r="P75" s="48"/>
      <c r="Q75" s="48"/>
      <c r="R75" s="48"/>
      <c r="S75" s="48"/>
    </row>
    <row r="76" spans="2:19" ht="16.5">
      <c r="B76" s="45"/>
      <c r="C76" s="48"/>
      <c r="D76" s="48"/>
      <c r="E76" s="48"/>
      <c r="F76" s="48"/>
      <c r="G76" s="48"/>
      <c r="H76" s="48"/>
      <c r="I76" s="48"/>
      <c r="J76" s="50"/>
      <c r="K76" s="50"/>
      <c r="L76" s="48"/>
      <c r="M76" s="48"/>
      <c r="N76" s="48"/>
      <c r="O76" s="48"/>
      <c r="P76" s="48"/>
      <c r="Q76" s="48"/>
      <c r="R76" s="48"/>
      <c r="S76" s="48"/>
    </row>
    <row r="77" spans="2:19" ht="16.5">
      <c r="B77" s="45"/>
      <c r="C77" s="48"/>
      <c r="D77" s="48"/>
      <c r="E77" s="48"/>
      <c r="F77" s="48"/>
      <c r="G77" s="48"/>
      <c r="H77" s="48"/>
      <c r="I77" s="48"/>
      <c r="J77" s="50"/>
      <c r="K77" s="50"/>
      <c r="L77" s="48"/>
      <c r="M77" s="48"/>
      <c r="N77" s="48"/>
      <c r="O77" s="48"/>
      <c r="P77" s="48"/>
      <c r="Q77" s="48"/>
      <c r="R77" s="48"/>
      <c r="S77" s="48"/>
    </row>
    <row r="78" spans="2:19" ht="16.5">
      <c r="B78" s="45"/>
      <c r="C78" s="48"/>
      <c r="D78" s="48"/>
      <c r="E78" s="48"/>
      <c r="F78" s="48"/>
      <c r="G78" s="48"/>
      <c r="H78" s="48"/>
      <c r="I78" s="48"/>
      <c r="J78" s="50"/>
      <c r="K78" s="50"/>
      <c r="L78" s="48"/>
      <c r="M78" s="48"/>
      <c r="N78" s="48"/>
      <c r="O78" s="48"/>
      <c r="P78" s="48"/>
      <c r="Q78" s="48"/>
      <c r="R78" s="48"/>
      <c r="S78" s="48"/>
    </row>
    <row r="79" spans="2:19" ht="16.5">
      <c r="B79" s="45"/>
      <c r="C79" s="48"/>
      <c r="D79" s="48"/>
      <c r="E79" s="48"/>
      <c r="F79" s="48"/>
      <c r="G79" s="48"/>
      <c r="H79" s="48"/>
      <c r="I79" s="48"/>
      <c r="J79" s="50"/>
      <c r="K79" s="50"/>
      <c r="L79" s="48"/>
      <c r="M79" s="48"/>
      <c r="N79" s="48"/>
      <c r="O79" s="48"/>
      <c r="P79" s="48"/>
      <c r="Q79" s="48"/>
      <c r="R79" s="48"/>
      <c r="S79" s="48"/>
    </row>
    <row r="80" spans="2:19" ht="16.5">
      <c r="B80" s="45"/>
      <c r="C80" s="48"/>
      <c r="D80" s="48"/>
      <c r="E80" s="48"/>
      <c r="F80" s="48"/>
      <c r="G80" s="48"/>
      <c r="H80" s="48"/>
      <c r="I80" s="48"/>
      <c r="J80" s="50"/>
      <c r="K80" s="50"/>
      <c r="L80" s="48"/>
      <c r="M80" s="48"/>
      <c r="N80" s="48"/>
      <c r="O80" s="48"/>
      <c r="P80" s="48"/>
      <c r="Q80" s="48"/>
      <c r="R80" s="48"/>
      <c r="S80" s="48"/>
    </row>
    <row r="81" spans="2:19" ht="16.5">
      <c r="B81" s="45"/>
      <c r="C81" s="48"/>
      <c r="D81" s="48"/>
      <c r="E81" s="48"/>
      <c r="F81" s="48"/>
      <c r="G81" s="48"/>
      <c r="H81" s="48"/>
      <c r="I81" s="48"/>
      <c r="J81" s="50"/>
      <c r="K81" s="50"/>
      <c r="L81" s="48"/>
      <c r="M81" s="48"/>
      <c r="N81" s="48"/>
      <c r="O81" s="48"/>
      <c r="P81" s="48"/>
      <c r="Q81" s="48"/>
      <c r="R81" s="48"/>
      <c r="S81" s="48"/>
    </row>
    <row r="82" spans="2:19" ht="16.5">
      <c r="B82" s="45"/>
      <c r="C82" s="48"/>
      <c r="D82" s="48"/>
      <c r="E82" s="48"/>
      <c r="F82" s="48"/>
      <c r="G82" s="48"/>
      <c r="H82" s="48"/>
      <c r="I82" s="48"/>
      <c r="J82" s="50"/>
      <c r="K82" s="50"/>
      <c r="L82" s="48"/>
      <c r="M82" s="48"/>
      <c r="N82" s="48"/>
      <c r="O82" s="48"/>
      <c r="P82" s="48"/>
      <c r="Q82" s="48"/>
      <c r="R82" s="48"/>
      <c r="S82" s="48"/>
    </row>
    <row r="83" spans="2:19" ht="16.5">
      <c r="B83" s="45"/>
      <c r="C83" s="48"/>
      <c r="D83" s="48"/>
      <c r="E83" s="48"/>
      <c r="F83" s="48"/>
      <c r="G83" s="48"/>
      <c r="H83" s="48"/>
      <c r="I83" s="48"/>
      <c r="J83" s="50"/>
      <c r="K83" s="50"/>
      <c r="L83" s="48"/>
      <c r="M83" s="48"/>
      <c r="N83" s="48"/>
      <c r="O83" s="48"/>
      <c r="P83" s="48"/>
      <c r="Q83" s="48"/>
      <c r="R83" s="48"/>
      <c r="S83" s="48"/>
    </row>
    <row r="84" spans="2:19" ht="16.5">
      <c r="B84" s="45"/>
      <c r="C84" s="48"/>
      <c r="D84" s="48"/>
      <c r="E84" s="48"/>
      <c r="F84" s="48"/>
      <c r="G84" s="48"/>
      <c r="H84" s="48"/>
      <c r="I84" s="48"/>
      <c r="J84" s="50"/>
      <c r="K84" s="50"/>
      <c r="L84" s="48"/>
      <c r="M84" s="48"/>
      <c r="N84" s="48"/>
      <c r="O84" s="48"/>
      <c r="P84" s="48"/>
      <c r="Q84" s="48"/>
      <c r="R84" s="48"/>
      <c r="S84" s="48"/>
    </row>
    <row r="85" spans="2:19" ht="16.5">
      <c r="B85" s="45"/>
      <c r="C85" s="48"/>
      <c r="D85" s="48"/>
      <c r="E85" s="48"/>
      <c r="F85" s="48"/>
      <c r="G85" s="48"/>
      <c r="H85" s="48"/>
      <c r="I85" s="48"/>
      <c r="J85" s="50"/>
      <c r="K85" s="50"/>
      <c r="L85" s="48"/>
      <c r="M85" s="48"/>
      <c r="N85" s="48"/>
      <c r="O85" s="48"/>
      <c r="P85" s="48"/>
      <c r="Q85" s="48"/>
      <c r="R85" s="48"/>
      <c r="S85" s="48"/>
    </row>
    <row r="86" spans="2:19" ht="16.5">
      <c r="B86" s="45"/>
      <c r="C86" s="48"/>
      <c r="D86" s="48"/>
      <c r="E86" s="48"/>
      <c r="F86" s="48"/>
      <c r="G86" s="48"/>
      <c r="H86" s="48"/>
      <c r="I86" s="48"/>
      <c r="J86" s="50"/>
      <c r="K86" s="50"/>
      <c r="L86" s="48"/>
      <c r="M86" s="48"/>
      <c r="N86" s="48"/>
      <c r="O86" s="48"/>
      <c r="P86" s="48"/>
      <c r="Q86" s="48"/>
      <c r="R86" s="48"/>
      <c r="S86" s="48"/>
    </row>
    <row r="87" spans="2:19" ht="16.5">
      <c r="B87" s="45"/>
      <c r="C87" s="48"/>
      <c r="D87" s="48"/>
      <c r="E87" s="48"/>
      <c r="F87" s="48"/>
      <c r="G87" s="48"/>
      <c r="H87" s="48"/>
      <c r="I87" s="48"/>
      <c r="J87" s="50"/>
      <c r="K87" s="50"/>
      <c r="L87" s="48"/>
      <c r="M87" s="48"/>
      <c r="N87" s="48"/>
      <c r="O87" s="48"/>
      <c r="P87" s="48"/>
      <c r="Q87" s="48"/>
      <c r="R87" s="48"/>
      <c r="S87" s="48"/>
    </row>
    <row r="88" spans="2:19" ht="16.5">
      <c r="B88" s="45"/>
      <c r="C88" s="48"/>
      <c r="D88" s="48"/>
      <c r="E88" s="48"/>
      <c r="F88" s="48"/>
      <c r="G88" s="48"/>
      <c r="H88" s="48"/>
      <c r="I88" s="48"/>
      <c r="J88" s="50"/>
      <c r="K88" s="50"/>
      <c r="L88" s="48"/>
      <c r="M88" s="48"/>
      <c r="N88" s="48"/>
      <c r="O88" s="48"/>
      <c r="P88" s="48"/>
      <c r="Q88" s="48"/>
      <c r="R88" s="48"/>
      <c r="S88" s="48"/>
    </row>
    <row r="89" spans="2:19" ht="16.5">
      <c r="B89" s="45"/>
      <c r="C89" s="48"/>
      <c r="D89" s="48"/>
      <c r="E89" s="48"/>
      <c r="F89" s="48"/>
      <c r="G89" s="48"/>
      <c r="H89" s="48"/>
      <c r="I89" s="48"/>
      <c r="J89" s="50"/>
      <c r="K89" s="50"/>
      <c r="L89" s="48"/>
      <c r="M89" s="48"/>
      <c r="N89" s="48"/>
      <c r="O89" s="48"/>
      <c r="P89" s="48"/>
      <c r="Q89" s="48"/>
      <c r="R89" s="48"/>
      <c r="S89" s="48"/>
    </row>
    <row r="90" spans="2:19" ht="16.5">
      <c r="B90" s="45"/>
      <c r="C90" s="48"/>
      <c r="D90" s="48"/>
      <c r="E90" s="48"/>
      <c r="F90" s="48"/>
      <c r="G90" s="48"/>
      <c r="H90" s="48"/>
      <c r="I90" s="48"/>
      <c r="J90" s="50"/>
      <c r="K90" s="50"/>
      <c r="L90" s="48"/>
      <c r="M90" s="48"/>
      <c r="N90" s="48"/>
      <c r="O90" s="48"/>
      <c r="P90" s="48"/>
      <c r="Q90" s="48"/>
      <c r="R90" s="48"/>
      <c r="S90" s="48"/>
    </row>
    <row r="91" spans="2:19" ht="16.5">
      <c r="B91" s="45"/>
      <c r="C91" s="48"/>
      <c r="D91" s="48"/>
      <c r="E91" s="48"/>
      <c r="F91" s="48"/>
      <c r="G91" s="48"/>
      <c r="H91" s="48"/>
      <c r="I91" s="48"/>
      <c r="J91" s="50"/>
      <c r="K91" s="50"/>
      <c r="L91" s="48"/>
      <c r="M91" s="48"/>
      <c r="N91" s="48"/>
      <c r="O91" s="48"/>
      <c r="P91" s="48"/>
      <c r="Q91" s="48"/>
      <c r="R91" s="48"/>
      <c r="S91" s="48"/>
    </row>
    <row r="92" spans="2:19" ht="16.5">
      <c r="B92" s="45"/>
      <c r="C92" s="48"/>
      <c r="D92" s="48"/>
      <c r="E92" s="48"/>
      <c r="F92" s="48"/>
      <c r="G92" s="48"/>
      <c r="H92" s="48"/>
      <c r="I92" s="48"/>
      <c r="J92" s="50"/>
      <c r="K92" s="50"/>
      <c r="L92" s="48"/>
      <c r="M92" s="48"/>
      <c r="N92" s="48"/>
      <c r="O92" s="48"/>
      <c r="P92" s="48"/>
      <c r="Q92" s="48"/>
      <c r="R92" s="48"/>
      <c r="S92" s="48"/>
    </row>
    <row r="93" spans="2:19" ht="16.5">
      <c r="B93" s="45"/>
      <c r="C93" s="48"/>
      <c r="D93" s="48"/>
      <c r="E93" s="48"/>
      <c r="F93" s="48"/>
      <c r="G93" s="48"/>
      <c r="H93" s="48"/>
      <c r="I93" s="48"/>
      <c r="J93" s="50"/>
      <c r="K93" s="50"/>
      <c r="L93" s="48"/>
      <c r="M93" s="48"/>
      <c r="N93" s="48"/>
      <c r="O93" s="48"/>
      <c r="P93" s="48"/>
      <c r="Q93" s="48"/>
      <c r="R93" s="48"/>
      <c r="S93" s="48"/>
    </row>
    <row r="94" spans="2:19" ht="16.5">
      <c r="B94" s="45"/>
      <c r="C94" s="48"/>
      <c r="D94" s="48"/>
      <c r="E94" s="48"/>
      <c r="F94" s="48"/>
      <c r="G94" s="48"/>
      <c r="H94" s="48"/>
      <c r="I94" s="48"/>
      <c r="J94" s="50"/>
      <c r="K94" s="50"/>
      <c r="L94" s="48"/>
      <c r="M94" s="48"/>
      <c r="N94" s="48"/>
      <c r="O94" s="48"/>
      <c r="P94" s="48"/>
      <c r="Q94" s="48"/>
      <c r="R94" s="48"/>
      <c r="S94" s="48"/>
    </row>
    <row r="95" spans="2:19" ht="16.5">
      <c r="B95" s="45"/>
      <c r="C95" s="48"/>
      <c r="D95" s="48"/>
      <c r="E95" s="48"/>
      <c r="F95" s="48"/>
      <c r="G95" s="48"/>
      <c r="H95" s="48"/>
      <c r="I95" s="48"/>
      <c r="J95" s="50"/>
      <c r="K95" s="50"/>
      <c r="L95" s="48"/>
      <c r="M95" s="48"/>
      <c r="N95" s="48"/>
      <c r="O95" s="48"/>
      <c r="P95" s="48"/>
      <c r="Q95" s="48"/>
      <c r="R95" s="48"/>
      <c r="S95" s="48"/>
    </row>
    <row r="96" spans="2:19" ht="16.5">
      <c r="B96" s="45"/>
      <c r="C96" s="48"/>
      <c r="D96" s="48"/>
      <c r="E96" s="48"/>
      <c r="F96" s="48"/>
      <c r="G96" s="48"/>
      <c r="H96" s="48"/>
      <c r="I96" s="48"/>
      <c r="J96" s="50"/>
      <c r="K96" s="50"/>
      <c r="L96" s="48"/>
      <c r="M96" s="48"/>
      <c r="N96" s="48"/>
      <c r="O96" s="48"/>
      <c r="P96" s="48"/>
      <c r="Q96" s="48"/>
      <c r="R96" s="48"/>
      <c r="S96" s="48"/>
    </row>
    <row r="97" spans="2:19" ht="16.5">
      <c r="B97" s="45"/>
      <c r="C97" s="48"/>
      <c r="D97" s="48"/>
      <c r="E97" s="48"/>
      <c r="F97" s="48"/>
      <c r="G97" s="48"/>
      <c r="H97" s="48"/>
      <c r="I97" s="48"/>
      <c r="J97" s="50"/>
      <c r="K97" s="50"/>
      <c r="L97" s="48"/>
      <c r="M97" s="48"/>
      <c r="N97" s="48"/>
      <c r="O97" s="48"/>
      <c r="P97" s="48"/>
      <c r="Q97" s="48"/>
      <c r="R97" s="48"/>
      <c r="S97" s="48"/>
    </row>
    <row r="98" spans="2:19" ht="16.5">
      <c r="B98" s="45"/>
      <c r="C98" s="48"/>
      <c r="D98" s="48"/>
      <c r="E98" s="48"/>
      <c r="F98" s="48"/>
      <c r="G98" s="48"/>
      <c r="H98" s="48"/>
      <c r="I98" s="48"/>
      <c r="J98" s="50"/>
      <c r="K98" s="50"/>
      <c r="L98" s="48"/>
      <c r="M98" s="48"/>
      <c r="N98" s="48"/>
      <c r="O98" s="48"/>
      <c r="P98" s="48"/>
      <c r="Q98" s="48"/>
      <c r="R98" s="48"/>
      <c r="S98" s="48"/>
    </row>
    <row r="99" spans="2:19" ht="16.5">
      <c r="B99" s="45"/>
      <c r="C99" s="48"/>
      <c r="D99" s="48"/>
      <c r="E99" s="48"/>
      <c r="F99" s="48"/>
      <c r="G99" s="48"/>
      <c r="H99" s="48"/>
      <c r="I99" s="48"/>
      <c r="J99" s="50"/>
      <c r="K99" s="50"/>
      <c r="L99" s="48"/>
      <c r="M99" s="48"/>
      <c r="N99" s="48"/>
      <c r="O99" s="48"/>
      <c r="P99" s="48"/>
      <c r="Q99" s="48"/>
      <c r="R99" s="48"/>
      <c r="S99" s="48"/>
    </row>
    <row r="100" spans="2:19" ht="16.5">
      <c r="B100" s="45"/>
      <c r="C100" s="48"/>
      <c r="D100" s="48"/>
      <c r="E100" s="48"/>
      <c r="F100" s="48"/>
      <c r="G100" s="48"/>
      <c r="H100" s="48"/>
      <c r="I100" s="48"/>
      <c r="J100" s="50"/>
      <c r="K100" s="50"/>
      <c r="L100" s="48"/>
      <c r="M100" s="48"/>
      <c r="N100" s="48"/>
      <c r="O100" s="48"/>
      <c r="P100" s="48"/>
      <c r="Q100" s="48"/>
      <c r="R100" s="48"/>
      <c r="S100" s="48"/>
    </row>
    <row r="101" spans="2:19" ht="16.5">
      <c r="B101" s="45"/>
      <c r="C101" s="48"/>
      <c r="D101" s="48"/>
      <c r="E101" s="48"/>
      <c r="F101" s="48"/>
      <c r="G101" s="48"/>
      <c r="H101" s="48"/>
      <c r="I101" s="48"/>
      <c r="J101" s="50"/>
      <c r="K101" s="50"/>
      <c r="L101" s="48"/>
      <c r="M101" s="48"/>
      <c r="N101" s="48"/>
      <c r="O101" s="48"/>
      <c r="P101" s="48"/>
      <c r="Q101" s="48"/>
      <c r="R101" s="48"/>
      <c r="S101" s="48"/>
    </row>
    <row r="102" spans="2:19" ht="16.5">
      <c r="B102" s="45"/>
      <c r="C102" s="48"/>
      <c r="D102" s="48"/>
      <c r="E102" s="48"/>
      <c r="F102" s="48"/>
      <c r="G102" s="48"/>
      <c r="H102" s="48"/>
      <c r="I102" s="48"/>
      <c r="J102" s="50"/>
      <c r="K102" s="50"/>
      <c r="L102" s="48"/>
      <c r="M102" s="48"/>
      <c r="N102" s="48"/>
      <c r="O102" s="48"/>
      <c r="P102" s="48"/>
      <c r="Q102" s="48"/>
      <c r="R102" s="48"/>
      <c r="S102" s="48"/>
    </row>
    <row r="103" spans="2:19" ht="16.5">
      <c r="B103" s="45"/>
      <c r="C103" s="48"/>
      <c r="D103" s="48"/>
      <c r="E103" s="48"/>
      <c r="F103" s="48"/>
      <c r="G103" s="48"/>
      <c r="H103" s="48"/>
      <c r="I103" s="48"/>
      <c r="J103" s="50"/>
      <c r="K103" s="50"/>
      <c r="L103" s="48"/>
      <c r="M103" s="48"/>
      <c r="N103" s="48"/>
      <c r="O103" s="48"/>
      <c r="P103" s="48"/>
      <c r="Q103" s="48"/>
      <c r="R103" s="48"/>
      <c r="S103" s="48"/>
    </row>
    <row r="104" spans="2:19" ht="16.5">
      <c r="B104" s="45"/>
      <c r="C104" s="48"/>
      <c r="D104" s="48"/>
      <c r="E104" s="48"/>
      <c r="F104" s="48"/>
      <c r="G104" s="48"/>
      <c r="H104" s="48"/>
      <c r="I104" s="48"/>
      <c r="J104" s="50"/>
      <c r="K104" s="50"/>
      <c r="L104" s="48"/>
      <c r="M104" s="48"/>
      <c r="N104" s="48"/>
      <c r="O104" s="48"/>
      <c r="P104" s="48"/>
      <c r="Q104" s="48"/>
      <c r="R104" s="48"/>
      <c r="S104" s="48"/>
    </row>
    <row r="105" spans="2:19" ht="16.5">
      <c r="B105" s="45"/>
      <c r="C105" s="48"/>
      <c r="D105" s="48"/>
      <c r="E105" s="48"/>
      <c r="F105" s="48"/>
      <c r="G105" s="48"/>
      <c r="H105" s="48"/>
      <c r="I105" s="48"/>
      <c r="J105" s="50"/>
      <c r="K105" s="50"/>
      <c r="L105" s="48"/>
      <c r="M105" s="48"/>
      <c r="N105" s="48"/>
      <c r="O105" s="48"/>
      <c r="P105" s="48"/>
      <c r="Q105" s="48"/>
      <c r="R105" s="48"/>
      <c r="S105" s="48"/>
    </row>
    <row r="106" spans="2:19" ht="16.5">
      <c r="B106" s="45"/>
      <c r="C106" s="48"/>
      <c r="D106" s="48"/>
      <c r="E106" s="48"/>
      <c r="F106" s="48"/>
      <c r="G106" s="48"/>
      <c r="H106" s="48"/>
      <c r="I106" s="48"/>
      <c r="J106" s="50"/>
      <c r="K106" s="50"/>
      <c r="L106" s="48"/>
      <c r="M106" s="48"/>
      <c r="N106" s="48"/>
      <c r="O106" s="48"/>
      <c r="P106" s="48"/>
      <c r="Q106" s="48"/>
      <c r="R106" s="48"/>
      <c r="S106" s="48"/>
    </row>
    <row r="107" spans="2:19" ht="16.5">
      <c r="B107" s="45"/>
      <c r="C107" s="48"/>
      <c r="D107" s="48"/>
      <c r="E107" s="48"/>
      <c r="F107" s="48"/>
      <c r="G107" s="48"/>
      <c r="H107" s="48"/>
      <c r="I107" s="48"/>
      <c r="J107" s="50"/>
      <c r="K107" s="50"/>
      <c r="L107" s="48"/>
      <c r="M107" s="48"/>
      <c r="N107" s="48"/>
      <c r="O107" s="48"/>
      <c r="P107" s="48"/>
      <c r="Q107" s="48"/>
      <c r="R107" s="48"/>
      <c r="S107" s="48"/>
    </row>
    <row r="108" spans="2:19" ht="16.5">
      <c r="B108" s="45"/>
      <c r="C108" s="48"/>
      <c r="D108" s="48"/>
      <c r="E108" s="48"/>
      <c r="F108" s="48"/>
      <c r="G108" s="48"/>
      <c r="H108" s="48"/>
      <c r="I108" s="48"/>
      <c r="J108" s="50"/>
      <c r="K108" s="50"/>
      <c r="L108" s="48"/>
      <c r="M108" s="48"/>
      <c r="N108" s="48"/>
      <c r="O108" s="48"/>
      <c r="P108" s="48"/>
      <c r="Q108" s="48"/>
      <c r="R108" s="48"/>
      <c r="S108" s="48"/>
    </row>
    <row r="109" spans="2:19" ht="16.5">
      <c r="B109" s="45"/>
      <c r="C109" s="48"/>
      <c r="D109" s="48"/>
      <c r="E109" s="48"/>
      <c r="F109" s="48"/>
      <c r="G109" s="48"/>
      <c r="H109" s="48"/>
      <c r="I109" s="48"/>
      <c r="J109" s="50"/>
      <c r="K109" s="50"/>
      <c r="L109" s="48"/>
      <c r="M109" s="48"/>
      <c r="N109" s="48"/>
      <c r="O109" s="48"/>
      <c r="P109" s="48"/>
      <c r="Q109" s="48"/>
      <c r="R109" s="48"/>
      <c r="S109" s="48"/>
    </row>
    <row r="110" spans="2:19" ht="16.5">
      <c r="B110" s="45"/>
      <c r="C110" s="48"/>
      <c r="D110" s="48"/>
      <c r="E110" s="48"/>
      <c r="F110" s="48"/>
      <c r="G110" s="48"/>
      <c r="H110" s="48"/>
      <c r="I110" s="48"/>
      <c r="J110" s="50"/>
      <c r="K110" s="50"/>
      <c r="L110" s="48"/>
      <c r="M110" s="48"/>
      <c r="N110" s="48"/>
      <c r="O110" s="48"/>
      <c r="P110" s="48"/>
      <c r="Q110" s="48"/>
      <c r="R110" s="48"/>
      <c r="S110" s="48"/>
    </row>
    <row r="111" spans="2:19" ht="16.5">
      <c r="B111" s="45"/>
      <c r="C111" s="48"/>
      <c r="D111" s="48"/>
      <c r="E111" s="48"/>
      <c r="F111" s="48"/>
      <c r="G111" s="48"/>
      <c r="H111" s="48"/>
      <c r="I111" s="48"/>
      <c r="J111" s="50"/>
      <c r="K111" s="50"/>
      <c r="L111" s="48"/>
      <c r="M111" s="48"/>
      <c r="N111" s="48"/>
      <c r="O111" s="48"/>
      <c r="P111" s="48"/>
      <c r="Q111" s="48"/>
      <c r="R111" s="48"/>
      <c r="S111" s="48"/>
    </row>
    <row r="112" spans="2:19" ht="16.5">
      <c r="B112" s="45"/>
      <c r="C112" s="48"/>
      <c r="D112" s="48"/>
      <c r="E112" s="48"/>
      <c r="F112" s="48"/>
      <c r="G112" s="48"/>
      <c r="H112" s="48"/>
      <c r="I112" s="48"/>
      <c r="J112" s="50"/>
      <c r="K112" s="50"/>
      <c r="L112" s="48"/>
      <c r="M112" s="48"/>
      <c r="N112" s="48"/>
      <c r="O112" s="48"/>
      <c r="P112" s="48"/>
      <c r="Q112" s="48"/>
      <c r="R112" s="48"/>
      <c r="S112" s="48"/>
    </row>
    <row r="113" spans="2:19" ht="16.5">
      <c r="B113" s="45"/>
      <c r="C113" s="48"/>
      <c r="D113" s="48"/>
      <c r="E113" s="48"/>
      <c r="F113" s="48"/>
      <c r="G113" s="48"/>
      <c r="H113" s="48"/>
      <c r="I113" s="48"/>
      <c r="J113" s="50"/>
      <c r="K113" s="50"/>
      <c r="L113" s="48"/>
      <c r="M113" s="48"/>
      <c r="N113" s="48"/>
      <c r="O113" s="48"/>
      <c r="P113" s="48"/>
      <c r="Q113" s="48"/>
      <c r="R113" s="48"/>
      <c r="S113" s="48"/>
    </row>
    <row r="114" spans="2:19" ht="16.5">
      <c r="B114" s="45"/>
      <c r="C114" s="48"/>
      <c r="D114" s="48"/>
      <c r="E114" s="48"/>
      <c r="F114" s="48"/>
      <c r="G114" s="48"/>
      <c r="H114" s="48"/>
      <c r="I114" s="48"/>
      <c r="J114" s="50"/>
      <c r="K114" s="50"/>
      <c r="L114" s="48"/>
      <c r="M114" s="48"/>
      <c r="N114" s="48"/>
      <c r="O114" s="48"/>
      <c r="P114" s="48"/>
      <c r="Q114" s="48"/>
      <c r="R114" s="48"/>
      <c r="S114" s="48"/>
    </row>
    <row r="115" spans="2:19" ht="16.5">
      <c r="B115" s="45"/>
      <c r="C115" s="48"/>
      <c r="D115" s="48"/>
      <c r="E115" s="48"/>
      <c r="F115" s="48"/>
      <c r="G115" s="48"/>
      <c r="H115" s="48"/>
      <c r="I115" s="48"/>
      <c r="J115" s="50"/>
      <c r="K115" s="50"/>
      <c r="L115" s="48"/>
      <c r="M115" s="48"/>
      <c r="N115" s="48"/>
      <c r="O115" s="48"/>
      <c r="P115" s="48"/>
      <c r="Q115" s="48"/>
      <c r="R115" s="48"/>
      <c r="S115" s="48"/>
    </row>
    <row r="116" spans="2:19" ht="16.5">
      <c r="B116" s="45"/>
      <c r="C116" s="48"/>
      <c r="D116" s="48"/>
      <c r="E116" s="48"/>
      <c r="F116" s="48"/>
      <c r="G116" s="48"/>
      <c r="H116" s="48"/>
      <c r="I116" s="48"/>
      <c r="J116" s="50"/>
      <c r="K116" s="50"/>
      <c r="L116" s="48"/>
      <c r="M116" s="48"/>
      <c r="N116" s="48"/>
      <c r="O116" s="48"/>
      <c r="P116" s="48"/>
      <c r="Q116" s="48"/>
      <c r="R116" s="48"/>
      <c r="S116" s="48"/>
    </row>
    <row r="117" spans="2:19" ht="16.5">
      <c r="B117" s="45"/>
      <c r="C117" s="48"/>
      <c r="D117" s="48"/>
      <c r="E117" s="48"/>
      <c r="F117" s="48"/>
      <c r="G117" s="48"/>
      <c r="H117" s="48"/>
      <c r="I117" s="48"/>
      <c r="J117" s="50"/>
      <c r="K117" s="50"/>
      <c r="L117" s="48"/>
      <c r="M117" s="48"/>
      <c r="N117" s="48"/>
      <c r="O117" s="48"/>
      <c r="P117" s="48"/>
      <c r="Q117" s="48"/>
      <c r="R117" s="48"/>
      <c r="S117" s="48"/>
    </row>
    <row r="118" spans="2:19" ht="16.5">
      <c r="B118" s="45"/>
      <c r="C118" s="48"/>
      <c r="D118" s="48"/>
      <c r="E118" s="48"/>
      <c r="F118" s="48"/>
      <c r="G118" s="48"/>
      <c r="H118" s="48"/>
      <c r="I118" s="48"/>
      <c r="J118" s="50"/>
      <c r="K118" s="50"/>
      <c r="L118" s="48"/>
      <c r="M118" s="48"/>
      <c r="N118" s="48"/>
      <c r="O118" s="48"/>
      <c r="P118" s="48"/>
      <c r="Q118" s="48"/>
      <c r="R118" s="48"/>
      <c r="S118" s="48"/>
    </row>
    <row r="119" spans="2:19" ht="16.5">
      <c r="B119" s="45"/>
      <c r="C119" s="48"/>
      <c r="D119" s="48"/>
      <c r="E119" s="48"/>
      <c r="F119" s="48"/>
      <c r="G119" s="48"/>
      <c r="H119" s="48"/>
      <c r="I119" s="48"/>
      <c r="J119" s="50"/>
      <c r="K119" s="50"/>
      <c r="L119" s="48"/>
      <c r="M119" s="48"/>
      <c r="N119" s="48"/>
      <c r="O119" s="48"/>
      <c r="P119" s="48"/>
      <c r="Q119" s="48"/>
      <c r="R119" s="48"/>
      <c r="S119" s="48"/>
    </row>
    <row r="120" spans="2:19" ht="16.5">
      <c r="B120" s="45"/>
      <c r="C120" s="48"/>
      <c r="D120" s="48"/>
      <c r="E120" s="48"/>
      <c r="F120" s="48"/>
      <c r="G120" s="48"/>
      <c r="H120" s="48"/>
      <c r="I120" s="48"/>
      <c r="J120" s="50"/>
      <c r="K120" s="50"/>
      <c r="L120" s="48"/>
      <c r="M120" s="48"/>
      <c r="N120" s="48"/>
      <c r="O120" s="48"/>
      <c r="P120" s="48"/>
      <c r="Q120" s="48"/>
      <c r="R120" s="48"/>
      <c r="S120" s="48"/>
    </row>
    <row r="121" spans="2:19" ht="16.5">
      <c r="B121" s="45"/>
      <c r="C121" s="48"/>
      <c r="D121" s="48"/>
      <c r="E121" s="48"/>
      <c r="F121" s="48"/>
      <c r="G121" s="48"/>
      <c r="H121" s="48"/>
      <c r="I121" s="48"/>
      <c r="J121" s="50"/>
      <c r="K121" s="50"/>
      <c r="L121" s="48"/>
      <c r="M121" s="48"/>
      <c r="N121" s="48"/>
      <c r="O121" s="48"/>
      <c r="P121" s="48"/>
      <c r="Q121" s="48"/>
      <c r="R121" s="48"/>
      <c r="S121" s="48"/>
    </row>
    <row r="122" spans="2:19" ht="16.5">
      <c r="B122" s="45"/>
      <c r="C122" s="48"/>
      <c r="D122" s="48"/>
      <c r="E122" s="48"/>
      <c r="F122" s="48"/>
      <c r="G122" s="48"/>
      <c r="H122" s="48"/>
      <c r="I122" s="48"/>
      <c r="J122" s="50"/>
      <c r="K122" s="50"/>
      <c r="L122" s="48"/>
      <c r="M122" s="48"/>
      <c r="N122" s="48"/>
      <c r="O122" s="48"/>
      <c r="P122" s="48"/>
      <c r="Q122" s="48"/>
      <c r="R122" s="48"/>
      <c r="S122" s="48"/>
    </row>
    <row r="123" spans="2:19" ht="16.5">
      <c r="B123" s="45"/>
      <c r="C123" s="48"/>
      <c r="D123" s="48"/>
      <c r="E123" s="48"/>
      <c r="F123" s="48"/>
      <c r="G123" s="48"/>
      <c r="H123" s="48"/>
      <c r="I123" s="48"/>
      <c r="J123" s="50"/>
      <c r="K123" s="50"/>
      <c r="L123" s="48"/>
      <c r="M123" s="48"/>
      <c r="N123" s="48"/>
      <c r="O123" s="48"/>
      <c r="P123" s="48"/>
      <c r="Q123" s="48"/>
      <c r="R123" s="48"/>
      <c r="S123" s="48"/>
    </row>
    <row r="124" spans="2:19" ht="16.5">
      <c r="B124" s="45"/>
      <c r="C124" s="48"/>
      <c r="D124" s="48"/>
      <c r="E124" s="48"/>
      <c r="F124" s="48"/>
      <c r="G124" s="48"/>
      <c r="H124" s="48"/>
      <c r="I124" s="48"/>
      <c r="J124" s="50"/>
      <c r="K124" s="50"/>
      <c r="L124" s="48"/>
      <c r="M124" s="48"/>
      <c r="N124" s="48"/>
      <c r="O124" s="48"/>
      <c r="P124" s="48"/>
      <c r="Q124" s="48"/>
      <c r="R124" s="48"/>
      <c r="S124" s="48"/>
    </row>
    <row r="125" spans="2:19" ht="16.5">
      <c r="B125" s="45"/>
      <c r="C125" s="48"/>
      <c r="D125" s="48"/>
      <c r="E125" s="48"/>
      <c r="F125" s="48"/>
      <c r="G125" s="48"/>
      <c r="H125" s="48"/>
      <c r="I125" s="48"/>
      <c r="J125" s="50"/>
      <c r="K125" s="50"/>
      <c r="L125" s="48"/>
      <c r="M125" s="48"/>
      <c r="N125" s="48"/>
      <c r="O125" s="48"/>
      <c r="P125" s="48"/>
      <c r="Q125" s="48"/>
      <c r="R125" s="48"/>
      <c r="S125" s="48"/>
    </row>
    <row r="126" spans="2:19" ht="16.5">
      <c r="B126" s="45"/>
      <c r="C126" s="48"/>
      <c r="D126" s="48"/>
      <c r="E126" s="48"/>
      <c r="F126" s="48"/>
      <c r="G126" s="48"/>
      <c r="H126" s="48"/>
      <c r="I126" s="48"/>
      <c r="J126" s="50"/>
      <c r="K126" s="50"/>
      <c r="L126" s="48"/>
      <c r="M126" s="48"/>
      <c r="N126" s="48"/>
      <c r="O126" s="48"/>
      <c r="P126" s="48"/>
      <c r="Q126" s="48"/>
      <c r="R126" s="48"/>
      <c r="S126" s="48"/>
    </row>
    <row r="127" spans="2:19" ht="16.5">
      <c r="B127" s="45"/>
      <c r="C127" s="48"/>
      <c r="D127" s="48"/>
      <c r="E127" s="48"/>
      <c r="F127" s="48"/>
      <c r="G127" s="48"/>
      <c r="H127" s="48"/>
      <c r="I127" s="48"/>
      <c r="J127" s="50"/>
      <c r="K127" s="50"/>
      <c r="L127" s="48"/>
      <c r="M127" s="48"/>
      <c r="N127" s="48"/>
      <c r="O127" s="48"/>
      <c r="P127" s="48"/>
      <c r="Q127" s="48"/>
      <c r="R127" s="48"/>
      <c r="S127" s="48"/>
    </row>
    <row r="128" spans="2:19" ht="16.5">
      <c r="B128" s="45"/>
      <c r="C128" s="48"/>
      <c r="D128" s="48"/>
      <c r="E128" s="48"/>
      <c r="F128" s="48"/>
      <c r="G128" s="48"/>
      <c r="H128" s="48"/>
      <c r="I128" s="48"/>
      <c r="J128" s="50"/>
      <c r="K128" s="50"/>
      <c r="L128" s="48"/>
      <c r="M128" s="48"/>
      <c r="N128" s="48"/>
      <c r="O128" s="48"/>
      <c r="P128" s="48"/>
      <c r="Q128" s="48"/>
      <c r="R128" s="48"/>
      <c r="S128" s="48"/>
    </row>
    <row r="129" spans="2:19" ht="16.5">
      <c r="B129" s="45"/>
      <c r="C129" s="48"/>
      <c r="D129" s="48"/>
      <c r="E129" s="48"/>
      <c r="F129" s="48"/>
      <c r="G129" s="48"/>
      <c r="H129" s="48"/>
      <c r="I129" s="48"/>
      <c r="J129" s="50"/>
      <c r="K129" s="50"/>
      <c r="L129" s="48"/>
      <c r="M129" s="48"/>
      <c r="N129" s="48"/>
      <c r="O129" s="48"/>
      <c r="P129" s="48"/>
      <c r="Q129" s="48"/>
      <c r="R129" s="48"/>
      <c r="S129" s="48"/>
    </row>
    <row r="130" spans="2:19" ht="16.5">
      <c r="B130" s="45"/>
      <c r="C130" s="48"/>
      <c r="D130" s="48"/>
      <c r="E130" s="48"/>
      <c r="F130" s="48"/>
      <c r="G130" s="48"/>
      <c r="H130" s="48"/>
      <c r="I130" s="48"/>
      <c r="J130" s="50"/>
      <c r="K130" s="50"/>
      <c r="L130" s="48"/>
      <c r="M130" s="48"/>
      <c r="N130" s="48"/>
      <c r="O130" s="48"/>
      <c r="P130" s="48"/>
      <c r="Q130" s="48"/>
      <c r="R130" s="48"/>
      <c r="S130" s="48"/>
    </row>
    <row r="131" spans="2:19" ht="16.5">
      <c r="B131" s="45"/>
      <c r="C131" s="48"/>
      <c r="D131" s="48"/>
      <c r="E131" s="48"/>
      <c r="F131" s="48"/>
      <c r="G131" s="48"/>
      <c r="H131" s="48"/>
      <c r="I131" s="48"/>
      <c r="J131" s="50"/>
      <c r="K131" s="50"/>
      <c r="L131" s="48"/>
      <c r="M131" s="48"/>
      <c r="N131" s="48"/>
      <c r="O131" s="48"/>
      <c r="P131" s="48"/>
      <c r="Q131" s="48"/>
      <c r="R131" s="48"/>
      <c r="S131" s="48"/>
    </row>
    <row r="132" spans="2:19" ht="16.5">
      <c r="B132" s="45"/>
      <c r="C132" s="48"/>
      <c r="D132" s="48"/>
      <c r="E132" s="48"/>
      <c r="F132" s="48"/>
      <c r="G132" s="48"/>
      <c r="H132" s="48"/>
      <c r="I132" s="48"/>
      <c r="J132" s="50"/>
      <c r="K132" s="50"/>
      <c r="L132" s="48"/>
      <c r="M132" s="48"/>
      <c r="N132" s="48"/>
      <c r="O132" s="48"/>
      <c r="P132" s="48"/>
      <c r="Q132" s="48"/>
      <c r="R132" s="48"/>
      <c r="S132" s="48"/>
    </row>
    <row r="133" spans="2:19" ht="16.5">
      <c r="B133" s="45"/>
      <c r="C133" s="48"/>
      <c r="D133" s="48"/>
      <c r="E133" s="48"/>
      <c r="F133" s="48"/>
      <c r="G133" s="48"/>
      <c r="H133" s="48"/>
      <c r="I133" s="48"/>
      <c r="J133" s="50"/>
      <c r="K133" s="50"/>
      <c r="L133" s="48"/>
      <c r="M133" s="48"/>
      <c r="N133" s="48"/>
      <c r="O133" s="48"/>
      <c r="P133" s="48"/>
      <c r="Q133" s="48"/>
      <c r="R133" s="48"/>
      <c r="S133" s="48"/>
    </row>
    <row r="134" spans="2:19" ht="16.5">
      <c r="B134" s="45"/>
      <c r="C134" s="48"/>
      <c r="D134" s="48"/>
      <c r="E134" s="48"/>
      <c r="F134" s="48"/>
      <c r="G134" s="48"/>
      <c r="H134" s="48"/>
      <c r="I134" s="48"/>
      <c r="J134" s="50"/>
      <c r="K134" s="50"/>
      <c r="L134" s="48"/>
      <c r="M134" s="48"/>
      <c r="N134" s="48"/>
      <c r="O134" s="48"/>
      <c r="P134" s="48"/>
      <c r="Q134" s="48"/>
      <c r="R134" s="48"/>
      <c r="S134" s="48"/>
    </row>
    <row r="135" spans="2:19" ht="16.5">
      <c r="B135" s="45"/>
      <c r="C135" s="48"/>
      <c r="D135" s="48"/>
      <c r="E135" s="48"/>
      <c r="F135" s="48"/>
      <c r="G135" s="48"/>
      <c r="H135" s="48"/>
      <c r="I135" s="48"/>
      <c r="J135" s="50"/>
      <c r="K135" s="50"/>
      <c r="L135" s="48"/>
      <c r="M135" s="48"/>
      <c r="N135" s="48"/>
      <c r="O135" s="48"/>
      <c r="P135" s="48"/>
      <c r="Q135" s="48"/>
      <c r="R135" s="48"/>
      <c r="S135" s="48"/>
    </row>
    <row r="136" spans="2:19" ht="16.5">
      <c r="B136" s="45"/>
      <c r="C136" s="48"/>
      <c r="D136" s="48"/>
      <c r="E136" s="48"/>
      <c r="F136" s="48"/>
      <c r="G136" s="48"/>
      <c r="H136" s="48"/>
      <c r="I136" s="48"/>
      <c r="J136" s="50"/>
      <c r="K136" s="50"/>
      <c r="L136" s="48"/>
      <c r="M136" s="48"/>
      <c r="N136" s="48"/>
      <c r="O136" s="48"/>
      <c r="P136" s="48"/>
      <c r="Q136" s="48"/>
      <c r="R136" s="48"/>
      <c r="S136" s="48"/>
    </row>
    <row r="137" spans="2:19" ht="16.5">
      <c r="B137" s="45"/>
      <c r="C137" s="48"/>
      <c r="D137" s="48"/>
      <c r="E137" s="48"/>
      <c r="F137" s="48"/>
      <c r="G137" s="48"/>
      <c r="H137" s="48"/>
      <c r="I137" s="48"/>
      <c r="J137" s="50"/>
      <c r="K137" s="50"/>
      <c r="L137" s="48"/>
      <c r="M137" s="48"/>
      <c r="N137" s="48"/>
      <c r="O137" s="48"/>
      <c r="P137" s="48"/>
      <c r="Q137" s="48"/>
      <c r="R137" s="48"/>
      <c r="S137" s="48"/>
    </row>
    <row r="138" spans="2:19" ht="16.5">
      <c r="B138" s="45"/>
      <c r="C138" s="48"/>
      <c r="D138" s="48"/>
      <c r="E138" s="48"/>
      <c r="F138" s="48"/>
      <c r="G138" s="48"/>
      <c r="H138" s="48"/>
      <c r="I138" s="48"/>
      <c r="J138" s="50"/>
      <c r="K138" s="50"/>
      <c r="L138" s="48"/>
      <c r="M138" s="48"/>
      <c r="N138" s="48"/>
      <c r="O138" s="48"/>
      <c r="P138" s="48"/>
      <c r="Q138" s="48"/>
      <c r="R138" s="48"/>
      <c r="S138" s="48"/>
    </row>
    <row r="139" spans="2:19" ht="16.5">
      <c r="B139" s="45"/>
      <c r="C139" s="48"/>
      <c r="D139" s="48"/>
      <c r="E139" s="48"/>
      <c r="F139" s="48"/>
      <c r="G139" s="48"/>
      <c r="H139" s="48"/>
      <c r="I139" s="48"/>
      <c r="J139" s="50"/>
      <c r="K139" s="50"/>
      <c r="L139" s="48"/>
      <c r="M139" s="48"/>
      <c r="N139" s="48"/>
      <c r="O139" s="48"/>
      <c r="P139" s="48"/>
      <c r="Q139" s="48"/>
      <c r="R139" s="48"/>
      <c r="S139" s="48"/>
    </row>
    <row r="140" spans="2:19" ht="16.5">
      <c r="B140" s="45"/>
      <c r="C140" s="48"/>
      <c r="D140" s="48"/>
      <c r="E140" s="48"/>
      <c r="F140" s="48"/>
      <c r="G140" s="48"/>
      <c r="H140" s="48"/>
      <c r="I140" s="48"/>
      <c r="J140" s="50"/>
      <c r="K140" s="50"/>
      <c r="L140" s="48"/>
      <c r="M140" s="48"/>
      <c r="N140" s="48"/>
      <c r="O140" s="48"/>
      <c r="P140" s="48"/>
      <c r="Q140" s="48"/>
      <c r="R140" s="48"/>
      <c r="S140" s="48"/>
    </row>
    <row r="141" spans="2:19" ht="16.5">
      <c r="B141" s="45"/>
      <c r="C141" s="48"/>
      <c r="D141" s="48"/>
      <c r="E141" s="48"/>
      <c r="F141" s="48"/>
      <c r="G141" s="48"/>
      <c r="H141" s="48"/>
      <c r="I141" s="48"/>
      <c r="J141" s="50"/>
      <c r="K141" s="50"/>
      <c r="L141" s="48"/>
      <c r="M141" s="48"/>
      <c r="N141" s="48"/>
      <c r="O141" s="48"/>
      <c r="P141" s="48"/>
      <c r="Q141" s="48"/>
      <c r="R141" s="48"/>
      <c r="S141" s="48"/>
    </row>
    <row r="142" spans="2:19" ht="16.5">
      <c r="B142" s="45"/>
      <c r="C142" s="48"/>
      <c r="D142" s="48"/>
      <c r="E142" s="48"/>
      <c r="F142" s="48"/>
      <c r="G142" s="48"/>
      <c r="H142" s="48"/>
      <c r="I142" s="48"/>
      <c r="J142" s="50"/>
      <c r="K142" s="50"/>
      <c r="L142" s="48"/>
      <c r="M142" s="48"/>
      <c r="N142" s="48"/>
      <c r="O142" s="48"/>
      <c r="P142" s="48"/>
      <c r="Q142" s="48"/>
      <c r="R142" s="48"/>
      <c r="S142" s="48"/>
    </row>
    <row r="143" spans="2:19" ht="16.5">
      <c r="B143" s="45"/>
      <c r="C143" s="48"/>
      <c r="D143" s="48"/>
      <c r="E143" s="48"/>
      <c r="F143" s="48"/>
      <c r="G143" s="48"/>
      <c r="H143" s="48"/>
      <c r="I143" s="48"/>
      <c r="J143" s="50"/>
      <c r="K143" s="50"/>
      <c r="L143" s="48"/>
      <c r="M143" s="48"/>
      <c r="N143" s="48"/>
      <c r="O143" s="48"/>
      <c r="P143" s="48"/>
      <c r="Q143" s="48"/>
      <c r="R143" s="48"/>
      <c r="S143" s="48"/>
    </row>
    <row r="144" spans="2:19" ht="16.5">
      <c r="B144" s="45"/>
      <c r="C144" s="48"/>
      <c r="D144" s="48"/>
      <c r="E144" s="48"/>
      <c r="F144" s="48"/>
      <c r="G144" s="48"/>
      <c r="H144" s="48"/>
      <c r="I144" s="48"/>
      <c r="J144" s="50"/>
      <c r="K144" s="50"/>
      <c r="L144" s="48"/>
      <c r="M144" s="48"/>
      <c r="N144" s="48"/>
      <c r="O144" s="48"/>
      <c r="P144" s="48"/>
      <c r="Q144" s="48"/>
      <c r="R144" s="48"/>
      <c r="S144" s="48"/>
    </row>
    <row r="145" spans="2:19" ht="16.5">
      <c r="B145" s="45"/>
      <c r="C145" s="48"/>
      <c r="D145" s="48"/>
      <c r="E145" s="48"/>
      <c r="F145" s="48"/>
      <c r="G145" s="48"/>
      <c r="H145" s="48"/>
      <c r="I145" s="48"/>
      <c r="J145" s="50"/>
      <c r="K145" s="50"/>
      <c r="L145" s="48"/>
      <c r="M145" s="48"/>
      <c r="N145" s="48"/>
      <c r="O145" s="48"/>
      <c r="P145" s="48"/>
      <c r="Q145" s="48"/>
      <c r="R145" s="48"/>
      <c r="S145" s="48"/>
    </row>
    <row r="146" spans="2:19" ht="16.5">
      <c r="B146" s="45"/>
      <c r="C146" s="48"/>
      <c r="D146" s="48"/>
      <c r="E146" s="48"/>
      <c r="F146" s="48"/>
      <c r="G146" s="48"/>
      <c r="H146" s="48"/>
      <c r="I146" s="48"/>
      <c r="J146" s="50"/>
      <c r="K146" s="50"/>
      <c r="L146" s="48"/>
      <c r="M146" s="48"/>
      <c r="N146" s="48"/>
      <c r="O146" s="48"/>
      <c r="P146" s="48"/>
      <c r="Q146" s="48"/>
      <c r="R146" s="48"/>
      <c r="S146" s="48"/>
    </row>
    <row r="147" spans="2:19" ht="16.5">
      <c r="B147" s="45"/>
      <c r="C147" s="48"/>
      <c r="D147" s="48"/>
      <c r="E147" s="48"/>
      <c r="F147" s="48"/>
      <c r="G147" s="48"/>
      <c r="H147" s="48"/>
      <c r="I147" s="48"/>
      <c r="J147" s="50"/>
      <c r="K147" s="50"/>
      <c r="L147" s="48"/>
      <c r="M147" s="48"/>
      <c r="N147" s="48"/>
      <c r="O147" s="48"/>
      <c r="P147" s="48"/>
      <c r="Q147" s="48"/>
      <c r="R147" s="48"/>
      <c r="S147" s="48"/>
    </row>
    <row r="148" spans="2:19" ht="16.5">
      <c r="B148" s="45"/>
      <c r="C148" s="48"/>
      <c r="D148" s="48"/>
      <c r="E148" s="48"/>
      <c r="F148" s="48"/>
      <c r="G148" s="48"/>
      <c r="H148" s="48"/>
      <c r="I148" s="48"/>
      <c r="J148" s="50"/>
      <c r="K148" s="50"/>
      <c r="L148" s="48"/>
      <c r="M148" s="48"/>
      <c r="N148" s="48"/>
      <c r="O148" s="48"/>
      <c r="P148" s="48"/>
      <c r="Q148" s="48"/>
      <c r="R148" s="48"/>
      <c r="S148" s="48"/>
    </row>
    <row r="149" spans="2:19" ht="16.5">
      <c r="B149" s="45"/>
      <c r="C149" s="48"/>
      <c r="D149" s="48"/>
      <c r="E149" s="48"/>
      <c r="F149" s="48"/>
      <c r="G149" s="48"/>
      <c r="H149" s="48"/>
      <c r="I149" s="48"/>
      <c r="J149" s="50"/>
      <c r="K149" s="50"/>
      <c r="L149" s="48"/>
      <c r="M149" s="48"/>
      <c r="N149" s="48"/>
      <c r="O149" s="48"/>
      <c r="P149" s="48"/>
      <c r="Q149" s="48"/>
      <c r="R149" s="48"/>
      <c r="S149" s="48"/>
    </row>
    <row r="150" spans="2:19" ht="16.5">
      <c r="B150" s="45"/>
      <c r="C150" s="48"/>
      <c r="D150" s="48"/>
      <c r="E150" s="48"/>
      <c r="F150" s="48"/>
      <c r="G150" s="48"/>
      <c r="H150" s="48"/>
      <c r="I150" s="48"/>
      <c r="J150" s="50"/>
      <c r="K150" s="50"/>
      <c r="L150" s="48"/>
      <c r="M150" s="48"/>
      <c r="N150" s="48"/>
      <c r="O150" s="48"/>
      <c r="P150" s="48"/>
      <c r="Q150" s="48"/>
      <c r="R150" s="48"/>
      <c r="S150" s="48"/>
    </row>
    <row r="151" spans="2:19" ht="16.5">
      <c r="B151" s="45"/>
      <c r="C151" s="48"/>
      <c r="D151" s="48"/>
      <c r="E151" s="48"/>
      <c r="F151" s="48"/>
      <c r="G151" s="48"/>
      <c r="H151" s="48"/>
      <c r="I151" s="48"/>
      <c r="J151" s="50"/>
      <c r="K151" s="50"/>
      <c r="L151" s="48"/>
      <c r="M151" s="48"/>
      <c r="N151" s="48"/>
      <c r="O151" s="48"/>
      <c r="P151" s="48"/>
      <c r="Q151" s="48"/>
      <c r="R151" s="48"/>
      <c r="S151" s="48"/>
    </row>
    <row r="152" spans="2:19" ht="16.5">
      <c r="B152" s="45"/>
      <c r="C152" s="48"/>
      <c r="D152" s="48"/>
      <c r="E152" s="48"/>
      <c r="F152" s="48"/>
      <c r="G152" s="48"/>
      <c r="H152" s="48"/>
      <c r="I152" s="48"/>
      <c r="J152" s="50"/>
      <c r="K152" s="50"/>
      <c r="L152" s="48"/>
      <c r="M152" s="48"/>
      <c r="N152" s="48"/>
      <c r="O152" s="48"/>
      <c r="P152" s="48"/>
      <c r="Q152" s="48"/>
      <c r="R152" s="48"/>
      <c r="S152" s="48"/>
    </row>
    <row r="153" spans="2:19" ht="16.5">
      <c r="B153" s="45"/>
      <c r="C153" s="48"/>
      <c r="D153" s="48"/>
      <c r="E153" s="48"/>
      <c r="F153" s="48"/>
      <c r="G153" s="48"/>
      <c r="H153" s="48"/>
      <c r="I153" s="48"/>
      <c r="J153" s="50"/>
      <c r="K153" s="50"/>
      <c r="L153" s="48"/>
      <c r="M153" s="48"/>
      <c r="N153" s="48"/>
      <c r="O153" s="48"/>
      <c r="P153" s="48"/>
      <c r="Q153" s="48"/>
      <c r="R153" s="48"/>
      <c r="S153" s="48"/>
    </row>
    <row r="154" spans="2:19" ht="16.5">
      <c r="B154" s="45"/>
      <c r="C154" s="48"/>
      <c r="D154" s="48"/>
      <c r="E154" s="48"/>
      <c r="F154" s="48"/>
      <c r="G154" s="48"/>
      <c r="H154" s="48"/>
      <c r="I154" s="48"/>
      <c r="J154" s="50"/>
      <c r="K154" s="50"/>
      <c r="L154" s="48"/>
      <c r="M154" s="48"/>
      <c r="N154" s="48"/>
      <c r="O154" s="48"/>
      <c r="P154" s="48"/>
      <c r="Q154" s="48"/>
      <c r="R154" s="48"/>
      <c r="S154" s="48"/>
    </row>
    <row r="155" spans="2:19" ht="16.5">
      <c r="B155" s="45"/>
      <c r="C155" s="48"/>
      <c r="D155" s="48"/>
      <c r="E155" s="48"/>
      <c r="F155" s="48"/>
      <c r="G155" s="48"/>
      <c r="H155" s="48"/>
      <c r="I155" s="48"/>
      <c r="J155" s="50"/>
      <c r="K155" s="50"/>
      <c r="L155" s="48"/>
      <c r="M155" s="48"/>
      <c r="N155" s="48"/>
      <c r="O155" s="48"/>
      <c r="P155" s="48"/>
      <c r="Q155" s="48"/>
      <c r="R155" s="48"/>
      <c r="S155" s="48"/>
    </row>
    <row r="156" spans="2:19" ht="16.5">
      <c r="B156" s="45"/>
      <c r="C156" s="48"/>
      <c r="D156" s="48"/>
      <c r="E156" s="48"/>
      <c r="F156" s="48"/>
      <c r="G156" s="48"/>
      <c r="H156" s="48"/>
      <c r="I156" s="48"/>
      <c r="J156" s="50"/>
      <c r="K156" s="50"/>
      <c r="L156" s="48"/>
      <c r="M156" s="48"/>
      <c r="N156" s="48"/>
      <c r="O156" s="48"/>
      <c r="P156" s="48"/>
      <c r="Q156" s="48"/>
      <c r="R156" s="48"/>
      <c r="S156" s="48"/>
    </row>
    <row r="157" spans="2:19" ht="16.5">
      <c r="B157" s="45"/>
      <c r="C157" s="48"/>
      <c r="D157" s="48"/>
      <c r="E157" s="48"/>
      <c r="F157" s="48"/>
      <c r="G157" s="48"/>
      <c r="H157" s="48"/>
      <c r="I157" s="48"/>
      <c r="J157" s="50"/>
      <c r="K157" s="50"/>
      <c r="L157" s="48"/>
      <c r="M157" s="48"/>
      <c r="N157" s="48"/>
      <c r="O157" s="48"/>
      <c r="P157" s="48"/>
      <c r="Q157" s="48"/>
      <c r="R157" s="48"/>
      <c r="S157" s="48"/>
    </row>
    <row r="158" spans="2:19" ht="16.5">
      <c r="B158" s="45"/>
      <c r="C158" s="48"/>
      <c r="D158" s="48"/>
      <c r="E158" s="48"/>
      <c r="F158" s="48"/>
      <c r="G158" s="48"/>
      <c r="H158" s="48"/>
      <c r="I158" s="48"/>
      <c r="J158" s="50"/>
      <c r="K158" s="50"/>
      <c r="L158" s="48"/>
      <c r="M158" s="48"/>
      <c r="N158" s="48"/>
      <c r="O158" s="48"/>
      <c r="P158" s="48"/>
      <c r="Q158" s="48"/>
      <c r="R158" s="48"/>
      <c r="S158" s="48"/>
    </row>
    <row r="159" spans="2:19" ht="16.5">
      <c r="B159" s="45"/>
      <c r="C159" s="48"/>
      <c r="D159" s="48"/>
      <c r="E159" s="48"/>
      <c r="F159" s="48"/>
      <c r="G159" s="48"/>
      <c r="H159" s="48"/>
      <c r="I159" s="48"/>
      <c r="J159" s="50"/>
      <c r="K159" s="50"/>
      <c r="L159" s="48"/>
      <c r="M159" s="48"/>
      <c r="N159" s="48"/>
      <c r="O159" s="48"/>
      <c r="P159" s="48"/>
      <c r="Q159" s="48"/>
      <c r="R159" s="48"/>
      <c r="S159" s="48"/>
    </row>
    <row r="160" spans="2:19" ht="16.5">
      <c r="B160" s="45"/>
      <c r="C160" s="48"/>
      <c r="D160" s="48"/>
      <c r="E160" s="48"/>
      <c r="F160" s="48"/>
      <c r="G160" s="48"/>
      <c r="H160" s="48"/>
      <c r="I160" s="48"/>
      <c r="J160" s="50"/>
      <c r="K160" s="50"/>
      <c r="L160" s="48"/>
      <c r="M160" s="48"/>
      <c r="N160" s="48"/>
      <c r="O160" s="48"/>
      <c r="P160" s="48"/>
      <c r="Q160" s="48"/>
      <c r="R160" s="48"/>
      <c r="S160" s="48"/>
    </row>
    <row r="161" spans="2:19" ht="16.5">
      <c r="B161" s="45"/>
      <c r="C161" s="48"/>
      <c r="D161" s="48"/>
      <c r="E161" s="48"/>
      <c r="F161" s="48"/>
      <c r="G161" s="48"/>
      <c r="H161" s="48"/>
      <c r="I161" s="48"/>
      <c r="J161" s="50"/>
      <c r="K161" s="50"/>
      <c r="L161" s="48"/>
      <c r="M161" s="48"/>
      <c r="N161" s="48"/>
      <c r="O161" s="48"/>
      <c r="P161" s="48"/>
      <c r="Q161" s="48"/>
      <c r="R161" s="48"/>
      <c r="S161" s="48"/>
    </row>
    <row r="162" spans="2:19" ht="16.5">
      <c r="B162" s="45"/>
      <c r="C162" s="48"/>
      <c r="D162" s="48"/>
      <c r="E162" s="48"/>
      <c r="F162" s="48"/>
      <c r="G162" s="48"/>
      <c r="H162" s="48"/>
      <c r="I162" s="48"/>
      <c r="J162" s="50"/>
      <c r="K162" s="50"/>
      <c r="L162" s="48"/>
      <c r="M162" s="48"/>
      <c r="N162" s="48"/>
      <c r="O162" s="48"/>
      <c r="P162" s="48"/>
      <c r="Q162" s="48"/>
      <c r="R162" s="48"/>
      <c r="S162" s="48"/>
    </row>
    <row r="163" spans="2:19" ht="16.5">
      <c r="B163" s="45"/>
      <c r="C163" s="48"/>
      <c r="D163" s="48"/>
      <c r="E163" s="48"/>
      <c r="F163" s="48"/>
      <c r="G163" s="48"/>
      <c r="H163" s="48"/>
      <c r="I163" s="48"/>
      <c r="J163" s="50"/>
      <c r="K163" s="50"/>
      <c r="L163" s="48"/>
      <c r="M163" s="48"/>
      <c r="N163" s="48"/>
      <c r="O163" s="48"/>
      <c r="P163" s="48"/>
      <c r="Q163" s="48"/>
      <c r="R163" s="48"/>
      <c r="S163" s="48"/>
    </row>
    <row r="164" spans="2:19" ht="16.5">
      <c r="B164" s="45"/>
      <c r="C164" s="48"/>
      <c r="D164" s="48"/>
      <c r="E164" s="48"/>
      <c r="F164" s="48"/>
      <c r="G164" s="48"/>
      <c r="H164" s="48"/>
      <c r="I164" s="48"/>
      <c r="J164" s="50"/>
      <c r="K164" s="50"/>
      <c r="L164" s="48"/>
      <c r="M164" s="48"/>
      <c r="N164" s="48"/>
      <c r="O164" s="48"/>
      <c r="P164" s="48"/>
      <c r="Q164" s="48"/>
      <c r="R164" s="48"/>
      <c r="S164" s="48"/>
    </row>
    <row r="165" spans="2:19" ht="16.5">
      <c r="B165" s="45"/>
      <c r="C165" s="48"/>
      <c r="D165" s="48"/>
      <c r="E165" s="48"/>
      <c r="F165" s="48"/>
      <c r="G165" s="48"/>
      <c r="H165" s="48"/>
      <c r="I165" s="48"/>
      <c r="J165" s="50"/>
      <c r="K165" s="50"/>
      <c r="L165" s="48"/>
      <c r="M165" s="48"/>
      <c r="N165" s="48"/>
      <c r="O165" s="48"/>
      <c r="P165" s="48"/>
      <c r="Q165" s="48"/>
      <c r="R165" s="48"/>
      <c r="S165" s="48"/>
    </row>
    <row r="166" spans="2:19" ht="16.5">
      <c r="B166" s="45"/>
      <c r="C166" s="48"/>
      <c r="D166" s="48"/>
      <c r="E166" s="48"/>
      <c r="F166" s="48"/>
      <c r="G166" s="48"/>
      <c r="H166" s="48"/>
      <c r="I166" s="48"/>
      <c r="J166" s="50"/>
      <c r="K166" s="50"/>
      <c r="L166" s="48"/>
      <c r="M166" s="48"/>
      <c r="N166" s="48"/>
      <c r="O166" s="48"/>
      <c r="P166" s="48"/>
      <c r="Q166" s="48"/>
      <c r="R166" s="48"/>
      <c r="S166" s="48"/>
    </row>
    <row r="167" spans="2:19" ht="16.5">
      <c r="B167" s="45"/>
      <c r="C167" s="48"/>
      <c r="D167" s="48"/>
      <c r="E167" s="48"/>
      <c r="F167" s="48"/>
      <c r="G167" s="48"/>
      <c r="H167" s="48"/>
      <c r="I167" s="48"/>
      <c r="J167" s="50"/>
      <c r="K167" s="50"/>
      <c r="L167" s="48"/>
      <c r="M167" s="48"/>
      <c r="N167" s="48"/>
      <c r="O167" s="48"/>
      <c r="P167" s="48"/>
      <c r="Q167" s="48"/>
      <c r="R167" s="48"/>
      <c r="S167" s="48"/>
    </row>
    <row r="168" spans="2:19" ht="16.5">
      <c r="B168" s="45"/>
      <c r="C168" s="48"/>
      <c r="D168" s="48"/>
      <c r="E168" s="48"/>
      <c r="F168" s="48"/>
      <c r="G168" s="48"/>
      <c r="H168" s="48"/>
      <c r="I168" s="48"/>
      <c r="J168" s="50"/>
      <c r="K168" s="50"/>
      <c r="L168" s="48"/>
      <c r="M168" s="48"/>
      <c r="N168" s="48"/>
      <c r="O168" s="48"/>
      <c r="P168" s="48"/>
      <c r="Q168" s="48"/>
      <c r="R168" s="48"/>
      <c r="S168" s="48"/>
    </row>
    <row r="169" spans="2:19" ht="16.5">
      <c r="B169" s="45"/>
      <c r="C169" s="48"/>
      <c r="D169" s="48"/>
      <c r="E169" s="48"/>
      <c r="F169" s="48"/>
      <c r="G169" s="48"/>
      <c r="H169" s="48"/>
      <c r="I169" s="48"/>
      <c r="J169" s="50"/>
      <c r="K169" s="50"/>
      <c r="L169" s="48"/>
      <c r="M169" s="48"/>
      <c r="N169" s="48"/>
      <c r="O169" s="48"/>
      <c r="P169" s="48"/>
      <c r="Q169" s="48"/>
      <c r="R169" s="48"/>
      <c r="S169" s="48"/>
    </row>
    <row r="170" spans="2:19" ht="16.5">
      <c r="B170" s="45"/>
      <c r="C170" s="48"/>
      <c r="D170" s="48"/>
      <c r="E170" s="48"/>
      <c r="F170" s="48"/>
      <c r="G170" s="48"/>
      <c r="H170" s="48"/>
      <c r="I170" s="48"/>
      <c r="J170" s="50"/>
      <c r="K170" s="50"/>
      <c r="L170" s="48"/>
      <c r="M170" s="48"/>
      <c r="N170" s="48"/>
      <c r="O170" s="48"/>
      <c r="P170" s="48"/>
      <c r="Q170" s="48"/>
      <c r="R170" s="48"/>
      <c r="S170" s="48"/>
    </row>
    <row r="171" spans="2:19" ht="16.5">
      <c r="B171" s="45"/>
      <c r="C171" s="48"/>
      <c r="D171" s="48"/>
      <c r="E171" s="48"/>
      <c r="F171" s="48"/>
      <c r="G171" s="48"/>
      <c r="H171" s="48"/>
      <c r="I171" s="48"/>
      <c r="J171" s="50"/>
      <c r="K171" s="50"/>
      <c r="L171" s="48"/>
      <c r="M171" s="48"/>
      <c r="N171" s="48"/>
      <c r="O171" s="48"/>
      <c r="P171" s="48"/>
      <c r="Q171" s="48"/>
      <c r="R171" s="48"/>
      <c r="S171" s="48"/>
    </row>
    <row r="172" spans="2:19" ht="16.5">
      <c r="B172" s="45"/>
      <c r="C172" s="48"/>
      <c r="D172" s="48"/>
      <c r="E172" s="48"/>
      <c r="F172" s="48"/>
      <c r="G172" s="48"/>
      <c r="H172" s="48"/>
      <c r="I172" s="48"/>
      <c r="J172" s="50"/>
      <c r="K172" s="50"/>
      <c r="L172" s="48"/>
      <c r="M172" s="48"/>
      <c r="N172" s="48"/>
      <c r="O172" s="48"/>
      <c r="P172" s="48"/>
      <c r="Q172" s="48"/>
      <c r="R172" s="48"/>
      <c r="S172" s="48"/>
    </row>
    <row r="173" spans="2:19" ht="16.5">
      <c r="B173" s="45"/>
      <c r="C173" s="48"/>
      <c r="D173" s="48"/>
      <c r="E173" s="48"/>
      <c r="F173" s="48"/>
      <c r="G173" s="48"/>
      <c r="H173" s="48"/>
      <c r="I173" s="48"/>
      <c r="J173" s="50"/>
      <c r="K173" s="50"/>
      <c r="L173" s="48"/>
      <c r="M173" s="48"/>
      <c r="N173" s="48"/>
      <c r="O173" s="48"/>
      <c r="P173" s="48"/>
      <c r="Q173" s="48"/>
      <c r="R173" s="48"/>
      <c r="S173" s="48"/>
    </row>
    <row r="174" spans="2:19" ht="16.5">
      <c r="B174" s="45"/>
      <c r="C174" s="48"/>
      <c r="D174" s="48"/>
      <c r="E174" s="48"/>
      <c r="F174" s="48"/>
      <c r="G174" s="48"/>
      <c r="H174" s="48"/>
      <c r="I174" s="48"/>
      <c r="J174" s="50"/>
      <c r="K174" s="50"/>
      <c r="L174" s="48"/>
      <c r="M174" s="48"/>
      <c r="N174" s="48"/>
      <c r="O174" s="48"/>
      <c r="P174" s="48"/>
      <c r="Q174" s="48"/>
      <c r="R174" s="48"/>
      <c r="S174" s="48"/>
    </row>
    <row r="175" spans="2:19" ht="16.5">
      <c r="B175" s="45"/>
      <c r="C175" s="48"/>
      <c r="D175" s="48"/>
      <c r="E175" s="48"/>
      <c r="F175" s="48"/>
      <c r="G175" s="48"/>
      <c r="H175" s="48"/>
      <c r="I175" s="48"/>
      <c r="J175" s="50"/>
      <c r="K175" s="50"/>
      <c r="L175" s="48"/>
      <c r="M175" s="48"/>
      <c r="N175" s="48"/>
      <c r="O175" s="48"/>
      <c r="P175" s="48"/>
      <c r="Q175" s="48"/>
      <c r="R175" s="48"/>
      <c r="S175" s="48"/>
    </row>
    <row r="176" spans="2:19" ht="16.5">
      <c r="B176" s="45"/>
      <c r="C176" s="48"/>
      <c r="D176" s="48"/>
      <c r="E176" s="48"/>
      <c r="F176" s="48"/>
      <c r="G176" s="48"/>
      <c r="H176" s="48"/>
      <c r="I176" s="48"/>
      <c r="J176" s="50"/>
      <c r="K176" s="50"/>
      <c r="L176" s="48"/>
      <c r="M176" s="48"/>
      <c r="N176" s="48"/>
      <c r="O176" s="48"/>
      <c r="P176" s="48"/>
      <c r="Q176" s="48"/>
      <c r="R176" s="48"/>
      <c r="S176" s="48"/>
    </row>
    <row r="177" spans="2:19" ht="16.5">
      <c r="B177" s="45"/>
      <c r="C177" s="48"/>
      <c r="D177" s="48"/>
      <c r="E177" s="48"/>
      <c r="F177" s="48"/>
      <c r="G177" s="48"/>
      <c r="H177" s="48"/>
      <c r="I177" s="48"/>
      <c r="J177" s="50"/>
      <c r="K177" s="50"/>
      <c r="L177" s="48"/>
      <c r="M177" s="48"/>
      <c r="N177" s="48"/>
      <c r="O177" s="48"/>
      <c r="P177" s="48"/>
      <c r="Q177" s="48"/>
      <c r="R177" s="48"/>
      <c r="S177" s="48"/>
    </row>
    <row r="178" spans="2:19" ht="16.5">
      <c r="B178" s="45"/>
      <c r="C178" s="48"/>
      <c r="D178" s="48"/>
      <c r="E178" s="48"/>
      <c r="F178" s="48"/>
      <c r="G178" s="48"/>
      <c r="H178" s="48"/>
      <c r="I178" s="48"/>
      <c r="J178" s="50"/>
      <c r="K178" s="50"/>
      <c r="L178" s="48"/>
      <c r="M178" s="48"/>
      <c r="N178" s="48"/>
      <c r="O178" s="48"/>
      <c r="P178" s="48"/>
      <c r="Q178" s="48"/>
      <c r="R178" s="48"/>
      <c r="S178" s="48"/>
    </row>
    <row r="179" spans="2:19" ht="16.5">
      <c r="B179" s="45"/>
      <c r="C179" s="48"/>
      <c r="D179" s="48"/>
      <c r="E179" s="48"/>
      <c r="F179" s="48"/>
      <c r="G179" s="48"/>
      <c r="H179" s="48"/>
      <c r="I179" s="48"/>
      <c r="J179" s="50"/>
      <c r="K179" s="50"/>
      <c r="L179" s="48"/>
      <c r="M179" s="48"/>
      <c r="N179" s="48"/>
      <c r="O179" s="48"/>
      <c r="P179" s="48"/>
      <c r="Q179" s="48"/>
      <c r="R179" s="48"/>
      <c r="S179" s="48"/>
    </row>
    <row r="180" spans="2:19" ht="16.5">
      <c r="B180" s="45"/>
      <c r="C180" s="48"/>
      <c r="D180" s="48"/>
      <c r="E180" s="48"/>
      <c r="F180" s="48"/>
      <c r="G180" s="48"/>
      <c r="H180" s="48"/>
      <c r="I180" s="48"/>
      <c r="J180" s="50"/>
      <c r="K180" s="50"/>
      <c r="L180" s="48"/>
      <c r="M180" s="48"/>
      <c r="N180" s="48"/>
      <c r="O180" s="48"/>
      <c r="P180" s="48"/>
      <c r="Q180" s="48"/>
      <c r="R180" s="48"/>
      <c r="S180" s="48"/>
    </row>
    <row r="181" spans="2:19" ht="16.5">
      <c r="B181" s="45"/>
      <c r="C181" s="48"/>
      <c r="D181" s="48"/>
      <c r="E181" s="48"/>
      <c r="F181" s="48"/>
      <c r="G181" s="48"/>
      <c r="H181" s="48"/>
      <c r="I181" s="48"/>
      <c r="J181" s="50"/>
      <c r="K181" s="50"/>
      <c r="L181" s="48"/>
      <c r="M181" s="48"/>
      <c r="N181" s="48"/>
      <c r="O181" s="48"/>
      <c r="P181" s="48"/>
      <c r="Q181" s="48"/>
      <c r="R181" s="48"/>
      <c r="S181" s="48"/>
    </row>
    <row r="182" spans="2:19" ht="16.5">
      <c r="B182" s="45"/>
      <c r="C182" s="48"/>
      <c r="D182" s="48"/>
      <c r="E182" s="48"/>
      <c r="F182" s="48"/>
      <c r="G182" s="48"/>
      <c r="H182" s="48"/>
      <c r="I182" s="48"/>
      <c r="J182" s="50"/>
      <c r="K182" s="50"/>
      <c r="L182" s="48"/>
      <c r="M182" s="48"/>
      <c r="N182" s="48"/>
      <c r="O182" s="48"/>
      <c r="P182" s="48"/>
      <c r="Q182" s="48"/>
      <c r="R182" s="48"/>
      <c r="S182" s="48"/>
    </row>
    <row r="183" spans="2:19" ht="16.5">
      <c r="B183" s="45"/>
      <c r="C183" s="48"/>
      <c r="D183" s="48"/>
      <c r="E183" s="48"/>
      <c r="F183" s="48"/>
      <c r="G183" s="48"/>
      <c r="H183" s="48"/>
      <c r="I183" s="48"/>
      <c r="J183" s="50"/>
      <c r="K183" s="50"/>
      <c r="L183" s="48"/>
      <c r="M183" s="48"/>
      <c r="N183" s="48"/>
      <c r="O183" s="48"/>
      <c r="P183" s="48"/>
      <c r="Q183" s="48"/>
      <c r="R183" s="48"/>
      <c r="S183" s="48"/>
    </row>
    <row r="184" spans="2:19" ht="16.5">
      <c r="B184" s="45"/>
      <c r="C184" s="48"/>
      <c r="D184" s="48"/>
      <c r="E184" s="48"/>
      <c r="F184" s="48"/>
      <c r="G184" s="48"/>
      <c r="H184" s="48"/>
      <c r="I184" s="48"/>
      <c r="J184" s="50"/>
      <c r="K184" s="50"/>
      <c r="L184" s="48"/>
      <c r="M184" s="48"/>
      <c r="N184" s="48"/>
      <c r="O184" s="48"/>
      <c r="P184" s="48"/>
      <c r="Q184" s="48"/>
      <c r="R184" s="48"/>
      <c r="S184" s="48"/>
    </row>
    <row r="185" spans="2:19" ht="16.5">
      <c r="B185" s="45"/>
      <c r="C185" s="48"/>
      <c r="D185" s="48"/>
      <c r="E185" s="48"/>
      <c r="F185" s="48"/>
      <c r="G185" s="48"/>
      <c r="H185" s="48"/>
      <c r="I185" s="48"/>
      <c r="J185" s="50"/>
      <c r="K185" s="50"/>
      <c r="L185" s="48"/>
      <c r="M185" s="48"/>
      <c r="N185" s="48"/>
      <c r="O185" s="48"/>
      <c r="P185" s="48"/>
      <c r="Q185" s="48"/>
      <c r="R185" s="48"/>
      <c r="S185" s="48"/>
    </row>
    <row r="186" spans="2:19" ht="16.5">
      <c r="B186" s="45"/>
      <c r="C186" s="48"/>
      <c r="D186" s="48"/>
      <c r="E186" s="48"/>
      <c r="F186" s="48"/>
      <c r="G186" s="48"/>
      <c r="H186" s="48"/>
      <c r="I186" s="48"/>
      <c r="J186" s="50"/>
      <c r="K186" s="50"/>
      <c r="L186" s="48"/>
      <c r="M186" s="48"/>
      <c r="N186" s="48"/>
      <c r="O186" s="48"/>
      <c r="P186" s="48"/>
      <c r="Q186" s="48"/>
      <c r="R186" s="48"/>
      <c r="S186" s="48"/>
    </row>
    <row r="187" spans="2:19" ht="16.5">
      <c r="B187" s="45"/>
      <c r="C187" s="48"/>
      <c r="D187" s="48"/>
      <c r="E187" s="48"/>
      <c r="F187" s="48"/>
      <c r="G187" s="48"/>
      <c r="H187" s="48"/>
      <c r="I187" s="48"/>
      <c r="J187" s="50"/>
      <c r="K187" s="50"/>
      <c r="L187" s="48"/>
      <c r="M187" s="48"/>
      <c r="N187" s="48"/>
      <c r="O187" s="48"/>
      <c r="P187" s="48"/>
      <c r="Q187" s="48"/>
      <c r="R187" s="48"/>
      <c r="S187" s="48"/>
    </row>
    <row r="188" spans="2:19" ht="16.5">
      <c r="B188" s="45"/>
      <c r="C188" s="48"/>
      <c r="D188" s="48"/>
      <c r="E188" s="48"/>
      <c r="F188" s="48"/>
      <c r="G188" s="48"/>
      <c r="H188" s="48"/>
      <c r="I188" s="48"/>
      <c r="J188" s="50"/>
      <c r="K188" s="50"/>
      <c r="L188" s="48"/>
      <c r="M188" s="48"/>
      <c r="N188" s="48"/>
      <c r="O188" s="48"/>
      <c r="P188" s="48"/>
      <c r="Q188" s="48"/>
      <c r="R188" s="48"/>
      <c r="S188" s="48"/>
    </row>
    <row r="189" spans="2:19" ht="16.5">
      <c r="B189" s="45"/>
      <c r="C189" s="48"/>
      <c r="D189" s="48"/>
      <c r="E189" s="48"/>
      <c r="F189" s="48"/>
      <c r="G189" s="48"/>
      <c r="H189" s="48"/>
      <c r="I189" s="48"/>
      <c r="J189" s="50"/>
      <c r="K189" s="50"/>
      <c r="L189" s="48"/>
      <c r="M189" s="48"/>
      <c r="N189" s="48"/>
      <c r="O189" s="48"/>
      <c r="P189" s="48"/>
      <c r="Q189" s="48"/>
      <c r="R189" s="48"/>
      <c r="S189" s="48"/>
    </row>
    <row r="190" spans="2:19" ht="16.5">
      <c r="B190" s="45"/>
      <c r="C190" s="48"/>
      <c r="D190" s="48"/>
      <c r="E190" s="48"/>
      <c r="F190" s="48"/>
      <c r="G190" s="48"/>
      <c r="H190" s="48"/>
      <c r="I190" s="48"/>
      <c r="J190" s="50"/>
      <c r="K190" s="50"/>
      <c r="L190" s="48"/>
      <c r="M190" s="48"/>
      <c r="N190" s="48"/>
      <c r="O190" s="48"/>
      <c r="P190" s="48"/>
      <c r="Q190" s="48"/>
      <c r="R190" s="48"/>
      <c r="S190" s="48"/>
    </row>
    <row r="191" spans="2:19" ht="16.5">
      <c r="B191" s="45"/>
      <c r="C191" s="48"/>
      <c r="D191" s="48"/>
      <c r="E191" s="48"/>
      <c r="F191" s="48"/>
      <c r="G191" s="48"/>
      <c r="H191" s="48"/>
      <c r="I191" s="48"/>
      <c r="J191" s="50"/>
      <c r="K191" s="50"/>
      <c r="L191" s="48"/>
      <c r="M191" s="48"/>
      <c r="N191" s="48"/>
      <c r="O191" s="48"/>
      <c r="P191" s="48"/>
      <c r="Q191" s="48"/>
      <c r="R191" s="48"/>
      <c r="S191" s="48"/>
    </row>
    <row r="192" spans="2:19" ht="16.5">
      <c r="B192" s="45"/>
      <c r="C192" s="48"/>
      <c r="D192" s="48"/>
      <c r="E192" s="48"/>
      <c r="F192" s="48"/>
      <c r="G192" s="48"/>
      <c r="H192" s="48"/>
      <c r="I192" s="48"/>
      <c r="J192" s="50"/>
      <c r="K192" s="50"/>
      <c r="L192" s="48"/>
      <c r="M192" s="48"/>
      <c r="N192" s="48"/>
      <c r="O192" s="48"/>
      <c r="P192" s="48"/>
      <c r="Q192" s="48"/>
      <c r="R192" s="48"/>
      <c r="S192" s="48"/>
    </row>
    <row r="193" spans="2:19" ht="16.5">
      <c r="B193" s="45"/>
      <c r="C193" s="48"/>
      <c r="D193" s="48"/>
      <c r="E193" s="48"/>
      <c r="F193" s="48"/>
      <c r="G193" s="48"/>
      <c r="H193" s="48"/>
      <c r="I193" s="48"/>
      <c r="J193" s="50"/>
      <c r="K193" s="50"/>
      <c r="L193" s="48"/>
      <c r="M193" s="48"/>
      <c r="N193" s="48"/>
      <c r="O193" s="48"/>
      <c r="P193" s="48"/>
      <c r="Q193" s="48"/>
      <c r="R193" s="48"/>
      <c r="S193" s="48"/>
    </row>
    <row r="194" spans="2:19" ht="16.5">
      <c r="B194" s="45"/>
      <c r="C194" s="48"/>
      <c r="D194" s="48"/>
      <c r="E194" s="48"/>
      <c r="F194" s="48"/>
      <c r="G194" s="48"/>
      <c r="H194" s="48"/>
      <c r="I194" s="48"/>
      <c r="J194" s="50"/>
      <c r="K194" s="50"/>
      <c r="L194" s="48"/>
      <c r="M194" s="48"/>
      <c r="N194" s="48"/>
      <c r="O194" s="48"/>
      <c r="P194" s="48"/>
      <c r="Q194" s="48"/>
      <c r="R194" s="48"/>
      <c r="S194" s="48"/>
    </row>
    <row r="195" spans="2:19" ht="16.5">
      <c r="B195" s="45"/>
      <c r="C195" s="48"/>
      <c r="D195" s="48"/>
      <c r="E195" s="48"/>
      <c r="F195" s="48"/>
      <c r="G195" s="48"/>
      <c r="H195" s="48"/>
      <c r="I195" s="48"/>
      <c r="J195" s="50"/>
      <c r="K195" s="50"/>
      <c r="L195" s="48"/>
      <c r="M195" s="48"/>
      <c r="N195" s="48"/>
      <c r="O195" s="48"/>
      <c r="P195" s="48"/>
      <c r="Q195" s="48"/>
      <c r="R195" s="48"/>
      <c r="S195" s="48"/>
    </row>
    <row r="196" spans="2:19" ht="16.5">
      <c r="B196" s="45"/>
      <c r="C196" s="48"/>
      <c r="D196" s="48"/>
      <c r="E196" s="48"/>
      <c r="F196" s="48"/>
      <c r="G196" s="48"/>
      <c r="H196" s="48"/>
      <c r="I196" s="48"/>
      <c r="J196" s="50"/>
      <c r="K196" s="50"/>
      <c r="L196" s="48"/>
      <c r="M196" s="48"/>
      <c r="N196" s="48"/>
      <c r="O196" s="48"/>
      <c r="P196" s="48"/>
      <c r="Q196" s="48"/>
      <c r="R196" s="48"/>
      <c r="S196" s="48"/>
    </row>
    <row r="197" spans="2:19" ht="16.5">
      <c r="B197" s="45"/>
      <c r="C197" s="48"/>
      <c r="D197" s="48"/>
      <c r="E197" s="48"/>
      <c r="F197" s="48"/>
      <c r="G197" s="48"/>
      <c r="H197" s="48"/>
      <c r="I197" s="48"/>
      <c r="J197" s="50"/>
      <c r="K197" s="50"/>
      <c r="L197" s="48"/>
      <c r="M197" s="48"/>
      <c r="N197" s="48"/>
      <c r="O197" s="48"/>
      <c r="P197" s="48"/>
      <c r="Q197" s="48"/>
      <c r="R197" s="48"/>
      <c r="S197" s="48"/>
    </row>
    <row r="198" spans="2:19" ht="16.5">
      <c r="B198" s="45"/>
      <c r="C198" s="48"/>
      <c r="D198" s="48"/>
      <c r="E198" s="48"/>
      <c r="F198" s="48"/>
      <c r="G198" s="48"/>
      <c r="H198" s="48"/>
      <c r="I198" s="48"/>
      <c r="J198" s="50"/>
      <c r="K198" s="50"/>
      <c r="L198" s="48"/>
      <c r="M198" s="48"/>
      <c r="N198" s="48"/>
      <c r="O198" s="48"/>
      <c r="P198" s="48"/>
      <c r="Q198" s="48"/>
      <c r="R198" s="48"/>
      <c r="S198" s="48"/>
    </row>
    <row r="199" spans="2:19" ht="16.5">
      <c r="B199" s="45"/>
      <c r="C199" s="48"/>
      <c r="D199" s="48"/>
      <c r="E199" s="48"/>
      <c r="F199" s="48"/>
      <c r="G199" s="48"/>
      <c r="H199" s="48"/>
      <c r="I199" s="48"/>
      <c r="J199" s="50"/>
      <c r="K199" s="50"/>
      <c r="L199" s="48"/>
      <c r="M199" s="48"/>
      <c r="N199" s="48"/>
      <c r="O199" s="48"/>
      <c r="P199" s="48"/>
      <c r="Q199" s="48"/>
      <c r="R199" s="48"/>
      <c r="S199" s="48"/>
    </row>
    <row r="200" spans="2:19" ht="16.5">
      <c r="B200" s="45"/>
      <c r="C200" s="48"/>
      <c r="D200" s="48"/>
      <c r="E200" s="48"/>
      <c r="F200" s="48"/>
      <c r="G200" s="48"/>
      <c r="H200" s="48"/>
      <c r="I200" s="48"/>
      <c r="J200" s="50"/>
      <c r="K200" s="50"/>
      <c r="L200" s="48"/>
      <c r="M200" s="48"/>
      <c r="N200" s="48"/>
      <c r="O200" s="48"/>
      <c r="P200" s="48"/>
      <c r="Q200" s="48"/>
      <c r="R200" s="48"/>
      <c r="S200" s="48"/>
    </row>
    <row r="201" spans="2:19" ht="16.5">
      <c r="B201" s="45"/>
      <c r="C201" s="48"/>
      <c r="D201" s="48"/>
      <c r="E201" s="48"/>
      <c r="F201" s="48"/>
      <c r="G201" s="48"/>
      <c r="H201" s="48"/>
      <c r="I201" s="48"/>
      <c r="J201" s="50"/>
      <c r="K201" s="50"/>
      <c r="L201" s="48"/>
      <c r="M201" s="48"/>
      <c r="N201" s="48"/>
      <c r="O201" s="48"/>
      <c r="P201" s="48"/>
      <c r="Q201" s="48"/>
      <c r="R201" s="48"/>
      <c r="S201" s="48"/>
    </row>
    <row r="202" spans="2:19" ht="16.5">
      <c r="B202" s="45"/>
      <c r="C202" s="48"/>
      <c r="D202" s="48"/>
      <c r="E202" s="48"/>
      <c r="F202" s="48"/>
      <c r="G202" s="48"/>
      <c r="H202" s="48"/>
      <c r="I202" s="48"/>
      <c r="J202" s="50"/>
      <c r="K202" s="50"/>
      <c r="L202" s="48"/>
      <c r="M202" s="48"/>
      <c r="N202" s="48"/>
      <c r="O202" s="48"/>
      <c r="P202" s="48"/>
      <c r="Q202" s="48"/>
      <c r="R202" s="48"/>
      <c r="S202" s="48"/>
    </row>
    <row r="203" spans="2:19" ht="16.5">
      <c r="B203" s="45"/>
      <c r="C203" s="48"/>
      <c r="D203" s="48"/>
      <c r="E203" s="48"/>
      <c r="F203" s="48"/>
      <c r="G203" s="48"/>
      <c r="H203" s="48"/>
      <c r="I203" s="48"/>
      <c r="J203" s="50"/>
      <c r="K203" s="50"/>
      <c r="L203" s="48"/>
      <c r="M203" s="48"/>
      <c r="N203" s="48"/>
      <c r="O203" s="48"/>
      <c r="P203" s="48"/>
      <c r="Q203" s="48"/>
      <c r="R203" s="48"/>
      <c r="S203" s="48"/>
    </row>
    <row r="204" spans="2:19" ht="16.5">
      <c r="B204" s="45"/>
      <c r="C204" s="48"/>
      <c r="D204" s="48"/>
      <c r="E204" s="48"/>
      <c r="F204" s="48"/>
      <c r="G204" s="48"/>
      <c r="H204" s="48"/>
      <c r="I204" s="48"/>
      <c r="J204" s="50"/>
      <c r="K204" s="50"/>
      <c r="L204" s="48"/>
      <c r="M204" s="48"/>
      <c r="N204" s="48"/>
      <c r="O204" s="48"/>
      <c r="P204" s="48"/>
      <c r="Q204" s="48"/>
      <c r="R204" s="48"/>
      <c r="S204" s="48"/>
    </row>
    <row r="205" spans="2:19" ht="16.5">
      <c r="B205" s="45"/>
      <c r="C205" s="48"/>
      <c r="D205" s="48"/>
      <c r="E205" s="48"/>
      <c r="F205" s="48"/>
      <c r="G205" s="48"/>
      <c r="H205" s="48"/>
      <c r="I205" s="48"/>
      <c r="J205" s="50"/>
      <c r="K205" s="50"/>
      <c r="L205" s="48"/>
      <c r="M205" s="48"/>
      <c r="N205" s="48"/>
      <c r="O205" s="48"/>
      <c r="P205" s="48"/>
      <c r="Q205" s="48"/>
      <c r="R205" s="48"/>
      <c r="S205" s="48"/>
    </row>
    <row r="206" spans="2:19" ht="16.5">
      <c r="B206" s="45"/>
      <c r="C206" s="48"/>
      <c r="D206" s="48"/>
      <c r="E206" s="48"/>
      <c r="F206" s="48"/>
      <c r="G206" s="48"/>
      <c r="H206" s="48"/>
      <c r="I206" s="48"/>
      <c r="J206" s="50"/>
      <c r="K206" s="50"/>
      <c r="L206" s="48"/>
      <c r="M206" s="48"/>
      <c r="N206" s="48"/>
      <c r="O206" s="48"/>
      <c r="P206" s="48"/>
      <c r="Q206" s="48"/>
      <c r="R206" s="48"/>
      <c r="S206" s="48"/>
    </row>
    <row r="207" spans="2:19" ht="16.5">
      <c r="B207" s="45"/>
      <c r="C207" s="48"/>
      <c r="D207" s="48"/>
      <c r="E207" s="48"/>
      <c r="F207" s="48"/>
      <c r="G207" s="48"/>
      <c r="H207" s="48"/>
      <c r="I207" s="48"/>
      <c r="J207" s="50"/>
      <c r="K207" s="50"/>
      <c r="L207" s="48"/>
      <c r="M207" s="48"/>
      <c r="N207" s="48"/>
      <c r="O207" s="48"/>
      <c r="P207" s="48"/>
      <c r="Q207" s="48"/>
      <c r="R207" s="48"/>
      <c r="S207" s="48"/>
    </row>
    <row r="208" spans="2:19" ht="16.5">
      <c r="B208" s="45"/>
      <c r="C208" s="48"/>
      <c r="D208" s="48"/>
      <c r="E208" s="48"/>
      <c r="F208" s="48"/>
      <c r="G208" s="48"/>
      <c r="H208" s="48"/>
      <c r="I208" s="48"/>
      <c r="J208" s="50"/>
      <c r="K208" s="50"/>
      <c r="L208" s="48"/>
      <c r="M208" s="48"/>
      <c r="N208" s="48"/>
      <c r="O208" s="48"/>
      <c r="P208" s="48"/>
      <c r="Q208" s="48"/>
      <c r="R208" s="48"/>
      <c r="S208" s="48"/>
    </row>
    <row r="209" spans="2:19" ht="16.5">
      <c r="B209" s="45"/>
      <c r="C209" s="48"/>
      <c r="D209" s="48"/>
      <c r="E209" s="48"/>
      <c r="F209" s="48"/>
      <c r="G209" s="48"/>
      <c r="H209" s="48"/>
      <c r="I209" s="48"/>
      <c r="J209" s="50"/>
      <c r="K209" s="50"/>
      <c r="L209" s="48"/>
      <c r="M209" s="48"/>
      <c r="N209" s="48"/>
      <c r="O209" s="48"/>
      <c r="P209" s="48"/>
      <c r="Q209" s="48"/>
      <c r="R209" s="48"/>
      <c r="S209" s="48"/>
    </row>
    <row r="210" spans="2:19" ht="16.5">
      <c r="B210" s="45"/>
      <c r="C210" s="48"/>
      <c r="D210" s="48"/>
      <c r="E210" s="48"/>
      <c r="F210" s="48"/>
      <c r="G210" s="48"/>
      <c r="H210" s="48"/>
      <c r="I210" s="48"/>
      <c r="J210" s="50"/>
      <c r="K210" s="50"/>
      <c r="L210" s="48"/>
      <c r="M210" s="48"/>
      <c r="N210" s="48"/>
      <c r="O210" s="48"/>
      <c r="P210" s="48"/>
      <c r="Q210" s="48"/>
      <c r="R210" s="48"/>
      <c r="S210" s="48"/>
    </row>
    <row r="211" spans="2:19" ht="16.5">
      <c r="B211" s="45"/>
      <c r="C211" s="48"/>
      <c r="D211" s="48"/>
      <c r="E211" s="48"/>
      <c r="F211" s="48"/>
      <c r="G211" s="48"/>
      <c r="H211" s="48"/>
      <c r="I211" s="48"/>
      <c r="J211" s="50"/>
      <c r="K211" s="50"/>
      <c r="L211" s="48"/>
      <c r="M211" s="48"/>
      <c r="N211" s="48"/>
      <c r="O211" s="48"/>
      <c r="P211" s="48"/>
      <c r="Q211" s="48"/>
      <c r="R211" s="48"/>
      <c r="S211" s="48"/>
    </row>
    <row r="212" spans="2:19" ht="16.5">
      <c r="B212" s="45"/>
      <c r="C212" s="48"/>
      <c r="D212" s="48"/>
      <c r="E212" s="48"/>
      <c r="F212" s="48"/>
      <c r="G212" s="48"/>
      <c r="H212" s="48"/>
      <c r="I212" s="48"/>
      <c r="J212" s="50"/>
      <c r="K212" s="50"/>
      <c r="L212" s="48"/>
      <c r="M212" s="48"/>
      <c r="N212" s="48"/>
      <c r="O212" s="48"/>
      <c r="P212" s="48"/>
      <c r="Q212" s="48"/>
      <c r="R212" s="48"/>
      <c r="S212" s="48"/>
    </row>
    <row r="213" spans="2:19" ht="16.5">
      <c r="B213" s="45"/>
      <c r="C213" s="48"/>
      <c r="D213" s="48"/>
      <c r="E213" s="48"/>
      <c r="F213" s="48"/>
      <c r="G213" s="48"/>
      <c r="H213" s="48"/>
      <c r="I213" s="48"/>
      <c r="J213" s="50"/>
      <c r="K213" s="50"/>
      <c r="L213" s="48"/>
      <c r="M213" s="48"/>
      <c r="N213" s="48"/>
      <c r="O213" s="48"/>
      <c r="P213" s="48"/>
      <c r="Q213" s="48"/>
      <c r="R213" s="48"/>
      <c r="S213" s="48"/>
    </row>
    <row r="214" spans="2:19" ht="16.5">
      <c r="B214" s="45"/>
      <c r="C214" s="48"/>
      <c r="D214" s="48"/>
      <c r="E214" s="48"/>
      <c r="F214" s="48"/>
      <c r="G214" s="48"/>
      <c r="H214" s="48"/>
      <c r="I214" s="48"/>
      <c r="J214" s="50"/>
      <c r="K214" s="50"/>
      <c r="L214" s="48"/>
      <c r="M214" s="48"/>
      <c r="N214" s="48"/>
      <c r="O214" s="48"/>
      <c r="P214" s="48"/>
      <c r="Q214" s="48"/>
      <c r="R214" s="48"/>
      <c r="S214" s="48"/>
    </row>
    <row r="215" spans="2:19" ht="16.5">
      <c r="B215" s="45"/>
      <c r="C215" s="48"/>
      <c r="D215" s="48"/>
      <c r="E215" s="48"/>
      <c r="F215" s="48"/>
      <c r="G215" s="48"/>
      <c r="H215" s="48"/>
      <c r="I215" s="48"/>
      <c r="J215" s="50"/>
      <c r="K215" s="50"/>
      <c r="L215" s="48"/>
      <c r="M215" s="48"/>
      <c r="N215" s="48"/>
      <c r="O215" s="48"/>
      <c r="P215" s="48"/>
      <c r="Q215" s="48"/>
      <c r="R215" s="48"/>
      <c r="S215" s="48"/>
    </row>
    <row r="216" spans="2:19" ht="16.5">
      <c r="B216" s="45"/>
      <c r="C216" s="48"/>
      <c r="D216" s="48"/>
      <c r="E216" s="48"/>
      <c r="F216" s="48"/>
      <c r="G216" s="48"/>
      <c r="H216" s="48"/>
      <c r="I216" s="48"/>
      <c r="J216" s="50"/>
      <c r="K216" s="50"/>
      <c r="L216" s="48"/>
      <c r="M216" s="48"/>
      <c r="N216" s="48"/>
      <c r="O216" s="48"/>
      <c r="P216" s="48"/>
      <c r="Q216" s="48"/>
      <c r="R216" s="48"/>
      <c r="S216" s="48"/>
    </row>
    <row r="217" spans="2:19" ht="16.5">
      <c r="B217" s="45"/>
      <c r="C217" s="48"/>
      <c r="D217" s="48"/>
      <c r="E217" s="48"/>
      <c r="F217" s="48"/>
      <c r="G217" s="48"/>
      <c r="H217" s="48"/>
      <c r="I217" s="48"/>
      <c r="J217" s="50"/>
      <c r="K217" s="50"/>
      <c r="L217" s="48"/>
      <c r="M217" s="48"/>
      <c r="N217" s="48"/>
      <c r="O217" s="48"/>
      <c r="P217" s="48"/>
      <c r="Q217" s="48"/>
      <c r="R217" s="48"/>
      <c r="S217" s="48"/>
    </row>
    <row r="218" spans="2:19" ht="16.5">
      <c r="B218" s="45"/>
      <c r="C218" s="48"/>
      <c r="D218" s="48"/>
      <c r="E218" s="48"/>
      <c r="F218" s="48"/>
      <c r="G218" s="48"/>
      <c r="H218" s="48"/>
      <c r="I218" s="48"/>
      <c r="J218" s="50"/>
      <c r="K218" s="50"/>
      <c r="L218" s="48"/>
      <c r="M218" s="48"/>
      <c r="N218" s="48"/>
      <c r="O218" s="48"/>
      <c r="P218" s="48"/>
      <c r="Q218" s="48"/>
      <c r="R218" s="48"/>
      <c r="S218" s="48"/>
    </row>
    <row r="219" spans="2:19" ht="16.5">
      <c r="B219" s="45"/>
      <c r="C219" s="48"/>
      <c r="D219" s="48"/>
      <c r="E219" s="48"/>
      <c r="F219" s="48"/>
      <c r="G219" s="48"/>
      <c r="H219" s="48"/>
      <c r="I219" s="48"/>
      <c r="J219" s="50"/>
      <c r="K219" s="50"/>
      <c r="L219" s="48"/>
      <c r="M219" s="48"/>
      <c r="N219" s="48"/>
      <c r="O219" s="48"/>
      <c r="P219" s="48"/>
      <c r="Q219" s="48"/>
      <c r="R219" s="48"/>
      <c r="S219" s="48"/>
    </row>
    <row r="220" spans="2:19" ht="16.5">
      <c r="B220" s="45"/>
      <c r="C220" s="48"/>
      <c r="D220" s="48"/>
      <c r="E220" s="48"/>
      <c r="F220" s="48"/>
      <c r="G220" s="48"/>
      <c r="H220" s="48"/>
      <c r="I220" s="48"/>
      <c r="J220" s="50"/>
      <c r="K220" s="50"/>
      <c r="L220" s="48"/>
      <c r="M220" s="48"/>
      <c r="N220" s="48"/>
      <c r="O220" s="48"/>
      <c r="P220" s="48"/>
      <c r="Q220" s="48"/>
      <c r="R220" s="48"/>
      <c r="S220" s="48"/>
    </row>
    <row r="221" spans="2:19" ht="16.5">
      <c r="B221" s="45"/>
      <c r="C221" s="48"/>
      <c r="D221" s="48"/>
      <c r="E221" s="48"/>
      <c r="F221" s="48"/>
      <c r="G221" s="48"/>
      <c r="H221" s="48"/>
      <c r="I221" s="48"/>
      <c r="J221" s="50"/>
      <c r="K221" s="50"/>
      <c r="L221" s="48"/>
      <c r="M221" s="48"/>
      <c r="N221" s="48"/>
      <c r="O221" s="48"/>
      <c r="P221" s="48"/>
      <c r="Q221" s="48"/>
      <c r="R221" s="48"/>
      <c r="S221" s="48"/>
    </row>
    <row r="222" spans="2:19" ht="16.5">
      <c r="B222" s="45"/>
      <c r="C222" s="48"/>
      <c r="D222" s="48"/>
      <c r="E222" s="48"/>
      <c r="F222" s="48"/>
      <c r="G222" s="48"/>
      <c r="H222" s="48"/>
      <c r="I222" s="48"/>
      <c r="J222" s="50"/>
      <c r="K222" s="50"/>
      <c r="L222" s="48"/>
      <c r="M222" s="48"/>
      <c r="N222" s="48"/>
      <c r="O222" s="48"/>
      <c r="P222" s="48"/>
      <c r="Q222" s="48"/>
      <c r="R222" s="48"/>
      <c r="S222" s="48"/>
    </row>
    <row r="223" spans="2:19" ht="16.5">
      <c r="B223" s="45"/>
      <c r="C223" s="48"/>
      <c r="D223" s="48"/>
      <c r="E223" s="48"/>
      <c r="F223" s="48"/>
      <c r="G223" s="48"/>
      <c r="H223" s="48"/>
      <c r="I223" s="48"/>
      <c r="J223" s="50"/>
      <c r="K223" s="50"/>
      <c r="L223" s="48"/>
      <c r="M223" s="48"/>
      <c r="N223" s="48"/>
      <c r="O223" s="48"/>
      <c r="P223" s="48"/>
      <c r="Q223" s="48"/>
      <c r="R223" s="48"/>
      <c r="S223" s="48"/>
    </row>
    <row r="224" spans="2:19" ht="16.5">
      <c r="B224" s="45"/>
      <c r="C224" s="48"/>
      <c r="D224" s="48"/>
      <c r="E224" s="48"/>
      <c r="F224" s="48"/>
      <c r="G224" s="48"/>
      <c r="H224" s="48"/>
      <c r="I224" s="48"/>
      <c r="J224" s="50"/>
      <c r="K224" s="50"/>
      <c r="L224" s="48"/>
      <c r="M224" s="48"/>
      <c r="N224" s="48"/>
      <c r="O224" s="48"/>
      <c r="P224" s="48"/>
      <c r="Q224" s="48"/>
      <c r="R224" s="48"/>
      <c r="S224" s="48"/>
    </row>
    <row r="225" spans="2:19" ht="16.5">
      <c r="B225" s="45"/>
      <c r="C225" s="48"/>
      <c r="D225" s="48"/>
      <c r="E225" s="48"/>
      <c r="F225" s="48"/>
      <c r="G225" s="48"/>
      <c r="H225" s="48"/>
      <c r="I225" s="48"/>
      <c r="J225" s="50"/>
      <c r="K225" s="50"/>
      <c r="L225" s="48"/>
      <c r="M225" s="48"/>
      <c r="N225" s="48"/>
      <c r="O225" s="48"/>
      <c r="P225" s="48"/>
      <c r="Q225" s="48"/>
      <c r="R225" s="48"/>
      <c r="S225" s="48"/>
    </row>
    <row r="226" spans="2:19" ht="16.5">
      <c r="B226" s="45"/>
      <c r="C226" s="48"/>
      <c r="D226" s="48"/>
      <c r="E226" s="48"/>
      <c r="F226" s="48"/>
      <c r="G226" s="48"/>
      <c r="H226" s="48"/>
      <c r="I226" s="48"/>
      <c r="J226" s="50"/>
      <c r="K226" s="50"/>
      <c r="L226" s="48"/>
      <c r="M226" s="48"/>
      <c r="N226" s="48"/>
      <c r="O226" s="48"/>
      <c r="P226" s="48"/>
      <c r="Q226" s="48"/>
      <c r="R226" s="48"/>
      <c r="S226" s="48"/>
    </row>
    <row r="227" spans="2:19" ht="16.5">
      <c r="B227" s="45"/>
      <c r="C227" s="48"/>
      <c r="D227" s="48"/>
      <c r="E227" s="48"/>
      <c r="F227" s="48"/>
      <c r="G227" s="48"/>
      <c r="H227" s="48"/>
      <c r="I227" s="48"/>
      <c r="J227" s="50"/>
      <c r="K227" s="50"/>
      <c r="L227" s="48"/>
      <c r="M227" s="48"/>
      <c r="N227" s="48"/>
      <c r="O227" s="48"/>
      <c r="P227" s="48"/>
      <c r="Q227" s="48"/>
      <c r="R227" s="48"/>
      <c r="S227" s="48"/>
    </row>
    <row r="228" spans="2:19" ht="16.5">
      <c r="B228" s="45"/>
      <c r="C228" s="48"/>
      <c r="D228" s="48"/>
      <c r="E228" s="48"/>
      <c r="F228" s="48"/>
      <c r="G228" s="48"/>
      <c r="H228" s="48"/>
      <c r="I228" s="48"/>
      <c r="J228" s="50"/>
      <c r="K228" s="50"/>
      <c r="L228" s="48"/>
      <c r="M228" s="48"/>
      <c r="N228" s="48"/>
      <c r="O228" s="48"/>
      <c r="P228" s="48"/>
      <c r="Q228" s="48"/>
      <c r="R228" s="48"/>
      <c r="S228" s="48"/>
    </row>
    <row r="229" spans="2:19" ht="16.5">
      <c r="B229" s="45"/>
      <c r="C229" s="48"/>
      <c r="D229" s="48"/>
      <c r="E229" s="48"/>
      <c r="F229" s="48"/>
      <c r="G229" s="48"/>
      <c r="H229" s="48"/>
      <c r="I229" s="48"/>
      <c r="J229" s="50"/>
      <c r="K229" s="50"/>
      <c r="L229" s="48"/>
      <c r="M229" s="48"/>
      <c r="N229" s="48"/>
      <c r="O229" s="48"/>
      <c r="P229" s="48"/>
      <c r="Q229" s="48"/>
      <c r="R229" s="48"/>
      <c r="S229" s="48"/>
    </row>
    <row r="230" spans="2:19" ht="16.5">
      <c r="B230" s="45"/>
      <c r="C230" s="48"/>
      <c r="D230" s="48"/>
      <c r="E230" s="48"/>
      <c r="F230" s="48"/>
      <c r="G230" s="48"/>
      <c r="H230" s="48"/>
      <c r="I230" s="48"/>
      <c r="J230" s="50"/>
      <c r="K230" s="50"/>
      <c r="L230" s="48"/>
      <c r="M230" s="48"/>
      <c r="N230" s="48"/>
      <c r="O230" s="48"/>
      <c r="P230" s="48"/>
      <c r="Q230" s="48"/>
      <c r="R230" s="48"/>
      <c r="S230" s="48"/>
    </row>
    <row r="231" spans="2:19" ht="16.5">
      <c r="B231" s="45"/>
      <c r="C231" s="48"/>
      <c r="D231" s="48"/>
      <c r="E231" s="48"/>
      <c r="F231" s="48"/>
      <c r="G231" s="48"/>
      <c r="H231" s="48"/>
      <c r="I231" s="48"/>
      <c r="J231" s="50"/>
      <c r="K231" s="50"/>
      <c r="L231" s="48"/>
      <c r="M231" s="48"/>
      <c r="N231" s="48"/>
      <c r="O231" s="48"/>
      <c r="P231" s="48"/>
      <c r="Q231" s="48"/>
      <c r="R231" s="48"/>
      <c r="S231" s="48"/>
    </row>
    <row r="232" spans="2:19" ht="16.5">
      <c r="B232" s="45"/>
      <c r="C232" s="48"/>
      <c r="D232" s="48"/>
      <c r="E232" s="48"/>
      <c r="F232" s="48"/>
      <c r="G232" s="48"/>
      <c r="H232" s="48"/>
      <c r="I232" s="48"/>
      <c r="J232" s="50"/>
      <c r="K232" s="50"/>
      <c r="L232" s="48"/>
      <c r="M232" s="48"/>
      <c r="N232" s="48"/>
      <c r="O232" s="48"/>
      <c r="P232" s="48"/>
      <c r="Q232" s="48"/>
      <c r="R232" s="48"/>
      <c r="S232" s="48"/>
    </row>
    <row r="233" spans="2:19" ht="16.5">
      <c r="B233" s="45"/>
      <c r="C233" s="48"/>
      <c r="D233" s="48"/>
      <c r="E233" s="48"/>
      <c r="F233" s="48"/>
      <c r="G233" s="48"/>
      <c r="H233" s="48"/>
      <c r="I233" s="48"/>
      <c r="J233" s="50"/>
      <c r="K233" s="50"/>
      <c r="L233" s="48"/>
      <c r="M233" s="48"/>
      <c r="N233" s="48"/>
      <c r="O233" s="48"/>
      <c r="P233" s="48"/>
      <c r="Q233" s="48"/>
      <c r="R233" s="48"/>
      <c r="S233" s="48"/>
    </row>
    <row r="234" spans="2:19" ht="16.5">
      <c r="B234" s="45"/>
      <c r="C234" s="48"/>
      <c r="D234" s="48"/>
      <c r="E234" s="48"/>
      <c r="F234" s="48"/>
      <c r="G234" s="48"/>
      <c r="H234" s="48"/>
      <c r="I234" s="48"/>
      <c r="J234" s="50"/>
      <c r="K234" s="50"/>
      <c r="L234" s="48"/>
      <c r="M234" s="48"/>
      <c r="N234" s="48"/>
      <c r="O234" s="48"/>
      <c r="P234" s="48"/>
      <c r="Q234" s="48"/>
      <c r="R234" s="48"/>
      <c r="S234" s="48"/>
    </row>
    <row r="235" spans="2:19" ht="16.5">
      <c r="B235" s="45"/>
      <c r="C235" s="48"/>
      <c r="D235" s="48"/>
      <c r="E235" s="48"/>
      <c r="F235" s="48"/>
      <c r="G235" s="48"/>
      <c r="H235" s="48"/>
      <c r="I235" s="48"/>
      <c r="J235" s="50"/>
      <c r="K235" s="50"/>
      <c r="L235" s="48"/>
      <c r="M235" s="48"/>
      <c r="N235" s="48"/>
      <c r="O235" s="48"/>
      <c r="P235" s="48"/>
      <c r="Q235" s="48"/>
      <c r="R235" s="48"/>
      <c r="S235" s="48"/>
    </row>
    <row r="236" spans="2:19" ht="16.5">
      <c r="B236" s="45"/>
      <c r="C236" s="48"/>
      <c r="D236" s="48"/>
      <c r="E236" s="48"/>
      <c r="F236" s="48"/>
      <c r="G236" s="48"/>
      <c r="H236" s="48"/>
      <c r="I236" s="48"/>
      <c r="J236" s="50"/>
      <c r="K236" s="50"/>
      <c r="L236" s="48"/>
      <c r="M236" s="48"/>
      <c r="N236" s="48"/>
      <c r="O236" s="48"/>
      <c r="P236" s="48"/>
      <c r="Q236" s="48"/>
      <c r="R236" s="48"/>
      <c r="S236" s="48"/>
    </row>
    <row r="237" spans="2:19" ht="16.5">
      <c r="B237" s="45"/>
      <c r="C237" s="48"/>
      <c r="D237" s="48"/>
      <c r="E237" s="48"/>
      <c r="F237" s="48"/>
      <c r="G237" s="48"/>
      <c r="H237" s="48"/>
      <c r="I237" s="48"/>
      <c r="J237" s="50"/>
      <c r="K237" s="50"/>
      <c r="L237" s="48"/>
      <c r="M237" s="48"/>
      <c r="N237" s="48"/>
      <c r="O237" s="48"/>
      <c r="P237" s="48"/>
      <c r="Q237" s="48"/>
      <c r="R237" s="48"/>
      <c r="S237" s="48"/>
    </row>
    <row r="238" spans="2:19" ht="16.5">
      <c r="B238" s="45"/>
      <c r="C238" s="48"/>
      <c r="D238" s="48"/>
      <c r="E238" s="48"/>
      <c r="F238" s="48"/>
      <c r="G238" s="48"/>
      <c r="H238" s="48"/>
      <c r="I238" s="48"/>
      <c r="J238" s="50"/>
      <c r="K238" s="50"/>
      <c r="L238" s="48"/>
      <c r="M238" s="48"/>
      <c r="N238" s="48"/>
      <c r="O238" s="48"/>
      <c r="P238" s="48"/>
      <c r="Q238" s="48"/>
      <c r="R238" s="48"/>
      <c r="S238" s="48"/>
    </row>
    <row r="239" spans="2:19" ht="16.5">
      <c r="B239" s="45"/>
      <c r="C239" s="48"/>
      <c r="D239" s="48"/>
      <c r="E239" s="48"/>
      <c r="F239" s="48"/>
      <c r="G239" s="48"/>
      <c r="H239" s="48"/>
      <c r="I239" s="48"/>
      <c r="J239" s="50"/>
      <c r="K239" s="50"/>
      <c r="L239" s="48"/>
      <c r="M239" s="48"/>
      <c r="N239" s="48"/>
      <c r="O239" s="48"/>
      <c r="P239" s="48"/>
      <c r="Q239" s="48"/>
      <c r="R239" s="48"/>
      <c r="S239" s="48"/>
    </row>
    <row r="240" spans="2:19" ht="16.5">
      <c r="B240" s="45"/>
      <c r="C240" s="48"/>
      <c r="D240" s="48"/>
      <c r="E240" s="48"/>
      <c r="F240" s="48"/>
      <c r="G240" s="48"/>
      <c r="H240" s="48"/>
      <c r="I240" s="48"/>
      <c r="J240" s="50"/>
      <c r="K240" s="50"/>
      <c r="L240" s="48"/>
      <c r="M240" s="48"/>
      <c r="N240" s="48"/>
      <c r="O240" s="48"/>
      <c r="P240" s="48"/>
      <c r="Q240" s="48"/>
      <c r="R240" s="48"/>
      <c r="S240" s="48"/>
    </row>
    <row r="241" spans="2:19" ht="16.5">
      <c r="B241" s="45"/>
      <c r="C241" s="48"/>
      <c r="D241" s="48"/>
      <c r="E241" s="48"/>
      <c r="F241" s="48"/>
      <c r="G241" s="48"/>
      <c r="H241" s="48"/>
      <c r="I241" s="48"/>
      <c r="J241" s="50"/>
      <c r="K241" s="50"/>
      <c r="L241" s="48"/>
      <c r="M241" s="48"/>
      <c r="N241" s="48"/>
      <c r="O241" s="48"/>
      <c r="P241" s="48"/>
      <c r="Q241" s="48"/>
      <c r="R241" s="48"/>
      <c r="S241" s="48"/>
    </row>
    <row r="242" spans="2:19" ht="16.5">
      <c r="B242" s="45"/>
      <c r="C242" s="48"/>
      <c r="D242" s="48"/>
      <c r="E242" s="48"/>
      <c r="F242" s="48"/>
      <c r="G242" s="48"/>
      <c r="H242" s="48"/>
      <c r="I242" s="48"/>
      <c r="J242" s="50"/>
      <c r="K242" s="50"/>
      <c r="L242" s="48"/>
      <c r="M242" s="48"/>
      <c r="N242" s="48"/>
      <c r="O242" s="48"/>
      <c r="P242" s="48"/>
      <c r="Q242" s="48"/>
      <c r="R242" s="48"/>
      <c r="S242" s="48"/>
    </row>
    <row r="243" spans="2:19" ht="16.5">
      <c r="B243" s="45"/>
      <c r="C243" s="48"/>
      <c r="D243" s="48"/>
      <c r="E243" s="48"/>
      <c r="F243" s="48"/>
      <c r="G243" s="48"/>
      <c r="H243" s="48"/>
      <c r="I243" s="48"/>
      <c r="J243" s="50"/>
      <c r="K243" s="50"/>
      <c r="L243" s="48"/>
      <c r="M243" s="48"/>
      <c r="N243" s="48"/>
      <c r="O243" s="48"/>
      <c r="P243" s="48"/>
      <c r="Q243" s="48"/>
      <c r="R243" s="48"/>
      <c r="S243" s="48"/>
    </row>
    <row r="244" spans="2:19" ht="16.5">
      <c r="B244" s="45"/>
      <c r="C244" s="48"/>
      <c r="D244" s="48"/>
      <c r="E244" s="48"/>
      <c r="F244" s="48"/>
      <c r="G244" s="48"/>
      <c r="H244" s="48"/>
      <c r="I244" s="48"/>
      <c r="J244" s="50"/>
      <c r="K244" s="50"/>
      <c r="L244" s="48"/>
      <c r="M244" s="48"/>
      <c r="N244" s="48"/>
      <c r="O244" s="48"/>
      <c r="P244" s="48"/>
      <c r="Q244" s="48"/>
      <c r="R244" s="48"/>
      <c r="S244" s="48"/>
    </row>
    <row r="245" spans="2:19" ht="16.5">
      <c r="B245" s="45"/>
      <c r="C245" s="48"/>
      <c r="D245" s="48"/>
      <c r="E245" s="48"/>
      <c r="F245" s="48"/>
      <c r="G245" s="48"/>
      <c r="H245" s="48"/>
      <c r="I245" s="48"/>
      <c r="J245" s="50"/>
      <c r="K245" s="50"/>
      <c r="L245" s="48"/>
      <c r="M245" s="48"/>
      <c r="N245" s="48"/>
      <c r="O245" s="48"/>
      <c r="P245" s="48"/>
      <c r="Q245" s="48"/>
      <c r="R245" s="48"/>
      <c r="S245" s="48"/>
    </row>
    <row r="246" spans="2:19" ht="16.5">
      <c r="B246" s="45"/>
      <c r="C246" s="48"/>
      <c r="D246" s="48"/>
      <c r="E246" s="48"/>
      <c r="F246" s="48"/>
      <c r="G246" s="48"/>
      <c r="H246" s="48"/>
      <c r="I246" s="48"/>
      <c r="J246" s="50"/>
      <c r="K246" s="50"/>
      <c r="L246" s="48"/>
      <c r="M246" s="48"/>
      <c r="N246" s="48"/>
      <c r="O246" s="48"/>
      <c r="P246" s="48"/>
      <c r="Q246" s="48"/>
      <c r="R246" s="48"/>
      <c r="S246" s="48"/>
    </row>
    <row r="247" spans="2:19" ht="16.5">
      <c r="B247" s="45"/>
      <c r="C247" s="48"/>
      <c r="D247" s="48"/>
      <c r="E247" s="48"/>
      <c r="F247" s="48"/>
      <c r="G247" s="48"/>
      <c r="H247" s="48"/>
      <c r="I247" s="48"/>
      <c r="J247" s="50"/>
      <c r="K247" s="50"/>
      <c r="L247" s="48"/>
      <c r="M247" s="48"/>
      <c r="N247" s="48"/>
      <c r="O247" s="48"/>
      <c r="P247" s="48"/>
      <c r="Q247" s="48"/>
      <c r="R247" s="48"/>
      <c r="S247" s="48"/>
    </row>
    <row r="248" spans="2:19" ht="16.5">
      <c r="B248" s="45"/>
      <c r="C248" s="48"/>
      <c r="D248" s="48"/>
      <c r="E248" s="48"/>
      <c r="F248" s="48"/>
      <c r="G248" s="48"/>
      <c r="H248" s="48"/>
      <c r="I248" s="48"/>
      <c r="J248" s="50"/>
      <c r="K248" s="50"/>
      <c r="L248" s="48"/>
      <c r="M248" s="48"/>
      <c r="N248" s="48"/>
      <c r="O248" s="48"/>
      <c r="P248" s="48"/>
      <c r="Q248" s="48"/>
      <c r="R248" s="48"/>
      <c r="S248" s="48"/>
    </row>
    <row r="249" spans="2:19" ht="16.5">
      <c r="B249" s="45"/>
      <c r="C249" s="48"/>
      <c r="D249" s="48"/>
      <c r="E249" s="48"/>
      <c r="F249" s="48"/>
      <c r="G249" s="48"/>
      <c r="H249" s="48"/>
      <c r="I249" s="48"/>
      <c r="J249" s="50"/>
      <c r="K249" s="50"/>
      <c r="L249" s="48"/>
      <c r="M249" s="48"/>
      <c r="N249" s="48"/>
      <c r="O249" s="48"/>
      <c r="P249" s="48"/>
      <c r="Q249" s="48"/>
      <c r="R249" s="48"/>
      <c r="S249" s="48"/>
    </row>
    <row r="250" spans="2:19" ht="16.5">
      <c r="B250" s="45"/>
      <c r="C250" s="48"/>
      <c r="D250" s="48"/>
      <c r="E250" s="48"/>
      <c r="F250" s="48"/>
      <c r="G250" s="48"/>
      <c r="H250" s="48"/>
      <c r="I250" s="48"/>
      <c r="J250" s="50"/>
      <c r="K250" s="50"/>
      <c r="L250" s="48"/>
      <c r="M250" s="48"/>
      <c r="N250" s="48"/>
      <c r="O250" s="48"/>
      <c r="P250" s="48"/>
      <c r="Q250" s="48"/>
      <c r="R250" s="48"/>
      <c r="S250" s="48"/>
    </row>
    <row r="251" spans="2:19" ht="16.5">
      <c r="B251" s="45"/>
      <c r="C251" s="48"/>
      <c r="D251" s="48"/>
      <c r="E251" s="48"/>
      <c r="F251" s="48"/>
      <c r="G251" s="48"/>
      <c r="H251" s="48"/>
      <c r="I251" s="48"/>
      <c r="J251" s="50"/>
      <c r="K251" s="50"/>
      <c r="L251" s="48"/>
      <c r="M251" s="48"/>
      <c r="N251" s="48"/>
      <c r="O251" s="48"/>
      <c r="P251" s="48"/>
      <c r="Q251" s="48"/>
      <c r="R251" s="48"/>
      <c r="S251" s="48"/>
    </row>
    <row r="252" spans="2:19" ht="16.5">
      <c r="B252" s="45"/>
      <c r="C252" s="48"/>
      <c r="D252" s="48"/>
      <c r="E252" s="48"/>
      <c r="F252" s="48"/>
      <c r="G252" s="48"/>
      <c r="H252" s="48"/>
      <c r="I252" s="48"/>
      <c r="J252" s="50"/>
      <c r="K252" s="50"/>
      <c r="L252" s="48"/>
      <c r="M252" s="48"/>
      <c r="N252" s="48"/>
      <c r="O252" s="48"/>
      <c r="P252" s="48"/>
      <c r="Q252" s="48"/>
      <c r="R252" s="48"/>
      <c r="S252" s="48"/>
    </row>
    <row r="253" spans="2:19" ht="16.5">
      <c r="B253" s="45"/>
      <c r="C253" s="48"/>
      <c r="D253" s="48"/>
      <c r="E253" s="48"/>
      <c r="F253" s="48"/>
      <c r="G253" s="48"/>
      <c r="H253" s="48"/>
      <c r="I253" s="48"/>
      <c r="J253" s="50"/>
      <c r="K253" s="50"/>
      <c r="L253" s="48"/>
      <c r="M253" s="48"/>
      <c r="N253" s="48"/>
      <c r="O253" s="48"/>
      <c r="P253" s="48"/>
      <c r="Q253" s="48"/>
      <c r="R253" s="48"/>
      <c r="S253" s="48"/>
    </row>
    <row r="254" spans="2:19" ht="16.5">
      <c r="B254" s="45"/>
      <c r="C254" s="48"/>
      <c r="D254" s="48"/>
      <c r="E254" s="48"/>
      <c r="F254" s="48"/>
      <c r="G254" s="48"/>
      <c r="H254" s="48"/>
      <c r="I254" s="48"/>
      <c r="J254" s="50"/>
      <c r="K254" s="50"/>
      <c r="L254" s="48"/>
      <c r="M254" s="48"/>
      <c r="N254" s="48"/>
      <c r="O254" s="48"/>
      <c r="P254" s="48"/>
      <c r="Q254" s="48"/>
      <c r="R254" s="48"/>
      <c r="S254" s="48"/>
    </row>
    <row r="255" spans="2:19" ht="16.5">
      <c r="B255" s="45"/>
      <c r="C255" s="48"/>
      <c r="D255" s="48"/>
      <c r="E255" s="48"/>
      <c r="F255" s="48"/>
      <c r="G255" s="48"/>
      <c r="H255" s="48"/>
      <c r="I255" s="48"/>
      <c r="J255" s="50"/>
      <c r="K255" s="50"/>
      <c r="L255" s="48"/>
      <c r="M255" s="48"/>
      <c r="N255" s="48"/>
      <c r="O255" s="48"/>
      <c r="P255" s="48"/>
      <c r="Q255" s="48"/>
      <c r="R255" s="48"/>
      <c r="S255" s="48"/>
    </row>
    <row r="256" spans="2:19" ht="16.5">
      <c r="B256" s="45"/>
      <c r="C256" s="48"/>
      <c r="D256" s="48"/>
      <c r="E256" s="48"/>
      <c r="F256" s="48"/>
      <c r="G256" s="48"/>
      <c r="H256" s="48"/>
      <c r="I256" s="48"/>
      <c r="J256" s="50"/>
      <c r="K256" s="50"/>
      <c r="L256" s="48"/>
      <c r="M256" s="48"/>
      <c r="N256" s="48"/>
      <c r="O256" s="48"/>
      <c r="P256" s="48"/>
      <c r="Q256" s="48"/>
      <c r="R256" s="48"/>
      <c r="S256" s="48"/>
    </row>
    <row r="257" spans="2:19" ht="16.5">
      <c r="B257" s="45"/>
      <c r="C257" s="48"/>
      <c r="D257" s="48"/>
      <c r="E257" s="48"/>
      <c r="F257" s="48"/>
      <c r="G257" s="48"/>
      <c r="H257" s="48"/>
      <c r="I257" s="48"/>
      <c r="J257" s="50"/>
      <c r="K257" s="50"/>
      <c r="L257" s="48"/>
      <c r="M257" s="48"/>
      <c r="N257" s="48"/>
      <c r="O257" s="48"/>
      <c r="P257" s="48"/>
      <c r="Q257" s="48"/>
      <c r="R257" s="48"/>
      <c r="S257" s="48"/>
    </row>
    <row r="258" spans="2:19" ht="16.5">
      <c r="B258" s="45"/>
      <c r="C258" s="48"/>
      <c r="D258" s="48"/>
      <c r="E258" s="48"/>
      <c r="F258" s="48"/>
      <c r="G258" s="48"/>
      <c r="H258" s="48"/>
      <c r="I258" s="48"/>
      <c r="J258" s="50"/>
      <c r="K258" s="50"/>
      <c r="L258" s="48"/>
      <c r="M258" s="48"/>
      <c r="N258" s="48"/>
      <c r="O258" s="48"/>
      <c r="P258" s="48"/>
      <c r="Q258" s="48"/>
      <c r="R258" s="48"/>
      <c r="S258" s="48"/>
    </row>
    <row r="259" spans="2:19" ht="16.5">
      <c r="B259" s="45"/>
      <c r="C259" s="48"/>
      <c r="D259" s="48"/>
      <c r="E259" s="48"/>
      <c r="F259" s="48"/>
      <c r="G259" s="48"/>
      <c r="H259" s="48"/>
      <c r="I259" s="48"/>
      <c r="J259" s="50"/>
      <c r="K259" s="50"/>
      <c r="L259" s="48"/>
      <c r="M259" s="48"/>
      <c r="N259" s="48"/>
      <c r="O259" s="48"/>
      <c r="P259" s="48"/>
      <c r="Q259" s="48"/>
      <c r="R259" s="48"/>
      <c r="S259" s="48"/>
    </row>
    <row r="260" spans="2:19" ht="16.5">
      <c r="B260" s="45"/>
      <c r="C260" s="48"/>
      <c r="D260" s="48"/>
      <c r="E260" s="48"/>
      <c r="F260" s="48"/>
      <c r="G260" s="48"/>
      <c r="H260" s="48"/>
      <c r="I260" s="48"/>
      <c r="J260" s="50"/>
      <c r="K260" s="50"/>
      <c r="L260" s="48"/>
      <c r="M260" s="48"/>
      <c r="N260" s="48"/>
      <c r="O260" s="48"/>
      <c r="P260" s="48"/>
      <c r="Q260" s="48"/>
      <c r="R260" s="48"/>
      <c r="S260" s="48"/>
    </row>
  </sheetData>
  <mergeCells count="5">
    <mergeCell ref="I3:N6"/>
    <mergeCell ref="AN7:AN13"/>
    <mergeCell ref="AO7:AO13"/>
    <mergeCell ref="AN14:AN20"/>
    <mergeCell ref="AO14:AO20"/>
  </mergeCells>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73A5-5386-4B12-A7B6-521ED38D6001}">
  <sheetPr published="0"/>
  <dimension ref="B1:Q100"/>
  <sheetViews>
    <sheetView workbookViewId="0">
      <selection activeCell="O2" sqref="O2:Q42"/>
    </sheetView>
  </sheetViews>
  <sheetFormatPr baseColWidth="10" defaultColWidth="11" defaultRowHeight="15"/>
  <cols>
    <col min="1" max="1" width="11" style="67"/>
    <col min="2" max="2" width="5.625" style="67" customWidth="1"/>
    <col min="3" max="3" width="30.125" style="67" customWidth="1"/>
    <col min="4" max="4" width="33.625" style="66" customWidth="1"/>
    <col min="5" max="5" width="26.875" style="65" customWidth="1"/>
    <col min="6" max="16384" width="11" style="67"/>
  </cols>
  <sheetData>
    <row r="1" spans="3:17" ht="15.75" thickBot="1"/>
    <row r="2" spans="3:17" ht="16.5" thickBot="1">
      <c r="C2" s="220" t="s">
        <v>15</v>
      </c>
      <c r="D2" s="222"/>
      <c r="O2" s="214" t="s">
        <v>153</v>
      </c>
      <c r="P2" s="215"/>
      <c r="Q2" s="216"/>
    </row>
    <row r="3" spans="3:17" ht="39.950000000000003" customHeight="1" thickBot="1">
      <c r="C3" s="64" t="s">
        <v>16</v>
      </c>
      <c r="D3" s="63" t="s">
        <v>128</v>
      </c>
      <c r="O3" s="103"/>
      <c r="P3" s="102"/>
      <c r="Q3" s="104"/>
    </row>
    <row r="4" spans="3:17" ht="62.25" customHeight="1" thickBot="1">
      <c r="C4" s="64" t="s">
        <v>17</v>
      </c>
      <c r="D4" s="63" t="s">
        <v>129</v>
      </c>
      <c r="O4" s="211" t="s">
        <v>154</v>
      </c>
      <c r="P4" s="212"/>
      <c r="Q4" s="213"/>
    </row>
    <row r="5" spans="3:17" ht="15.75" thickBot="1">
      <c r="O5" s="103" t="s">
        <v>155</v>
      </c>
      <c r="P5" s="102"/>
      <c r="Q5" s="104"/>
    </row>
    <row r="6" spans="3:17" ht="16.5" thickBot="1">
      <c r="C6" s="220" t="s">
        <v>19</v>
      </c>
      <c r="D6" s="222"/>
      <c r="O6" s="103" t="s">
        <v>156</v>
      </c>
      <c r="P6" s="102"/>
      <c r="Q6" s="104"/>
    </row>
    <row r="7" spans="3:17" ht="30.75" thickBot="1">
      <c r="C7" s="64" t="s">
        <v>16</v>
      </c>
      <c r="D7" s="63" t="s">
        <v>20</v>
      </c>
      <c r="O7" s="103"/>
      <c r="P7" s="102"/>
      <c r="Q7" s="104"/>
    </row>
    <row r="8" spans="3:17" ht="75.75" thickBot="1">
      <c r="C8" s="64" t="s">
        <v>17</v>
      </c>
      <c r="D8" s="63" t="s">
        <v>18</v>
      </c>
      <c r="O8" s="211" t="s">
        <v>157</v>
      </c>
      <c r="P8" s="212"/>
      <c r="Q8" s="213"/>
    </row>
    <row r="9" spans="3:17">
      <c r="O9" s="103" t="s">
        <v>158</v>
      </c>
      <c r="P9" s="102"/>
      <c r="Q9" s="104"/>
    </row>
    <row r="10" spans="3:17" ht="15.75" thickBot="1">
      <c r="O10" s="103" t="s">
        <v>159</v>
      </c>
      <c r="P10" s="102"/>
      <c r="Q10" s="104"/>
    </row>
    <row r="11" spans="3:17" ht="16.5" thickBot="1">
      <c r="C11" s="220" t="s">
        <v>21</v>
      </c>
      <c r="D11" s="222"/>
      <c r="O11" s="103" t="s">
        <v>160</v>
      </c>
      <c r="P11" s="102"/>
      <c r="Q11" s="104"/>
    </row>
    <row r="12" spans="3:17" ht="75.75" thickBot="1">
      <c r="C12" s="62" t="s">
        <v>22</v>
      </c>
      <c r="D12" s="63" t="s">
        <v>23</v>
      </c>
      <c r="O12" s="103"/>
      <c r="P12" s="102"/>
      <c r="Q12" s="104"/>
    </row>
    <row r="13" spans="3:17" ht="75.75" thickBot="1">
      <c r="C13" s="62" t="s">
        <v>24</v>
      </c>
      <c r="D13" s="63" t="s">
        <v>25</v>
      </c>
      <c r="O13" s="211" t="s">
        <v>161</v>
      </c>
      <c r="P13" s="212"/>
      <c r="Q13" s="213"/>
    </row>
    <row r="14" spans="3:17" ht="45.75" thickBot="1">
      <c r="C14" s="62" t="s">
        <v>26</v>
      </c>
      <c r="D14" s="63" t="s">
        <v>27</v>
      </c>
      <c r="O14" s="103" t="s">
        <v>162</v>
      </c>
      <c r="P14" s="102"/>
      <c r="Q14" s="104"/>
    </row>
    <row r="15" spans="3:17" ht="75.75" thickBot="1">
      <c r="C15" s="62" t="s">
        <v>28</v>
      </c>
      <c r="D15" s="63" t="s">
        <v>29</v>
      </c>
      <c r="O15" s="103" t="s">
        <v>163</v>
      </c>
      <c r="P15" s="102"/>
      <c r="Q15" s="104"/>
    </row>
    <row r="16" spans="3:17" ht="90.75" thickBot="1">
      <c r="C16" s="62" t="s">
        <v>30</v>
      </c>
      <c r="D16" s="63" t="s">
        <v>31</v>
      </c>
      <c r="O16" s="103" t="s">
        <v>164</v>
      </c>
      <c r="P16" s="102"/>
      <c r="Q16" s="104"/>
    </row>
    <row r="17" spans="3:17">
      <c r="O17" s="103" t="s">
        <v>165</v>
      </c>
      <c r="P17" s="102"/>
      <c r="Q17" s="104"/>
    </row>
    <row r="18" spans="3:17" ht="15.75" thickBot="1">
      <c r="O18" s="103"/>
      <c r="P18" s="102"/>
      <c r="Q18" s="104"/>
    </row>
    <row r="19" spans="3:17" ht="16.5" thickBot="1">
      <c r="C19" s="220" t="s">
        <v>32</v>
      </c>
      <c r="D19" s="222"/>
      <c r="O19" s="211" t="s">
        <v>166</v>
      </c>
      <c r="P19" s="212"/>
      <c r="Q19" s="213"/>
    </row>
    <row r="20" spans="3:17" ht="45.75" thickBot="1">
      <c r="C20" s="62" t="s">
        <v>33</v>
      </c>
      <c r="D20" s="63" t="s">
        <v>34</v>
      </c>
      <c r="O20" s="103" t="s">
        <v>167</v>
      </c>
      <c r="P20" s="102"/>
      <c r="Q20" s="104"/>
    </row>
    <row r="21" spans="3:17" ht="44.25" customHeight="1" thickBot="1">
      <c r="C21" s="62" t="s">
        <v>35</v>
      </c>
      <c r="D21" s="63" t="s">
        <v>36</v>
      </c>
      <c r="O21" s="103" t="s">
        <v>168</v>
      </c>
      <c r="P21" s="102"/>
      <c r="Q21" s="104"/>
    </row>
    <row r="22" spans="3:17" ht="60.75" thickBot="1">
      <c r="C22" s="62" t="s">
        <v>37</v>
      </c>
      <c r="D22" s="63" t="s">
        <v>38</v>
      </c>
      <c r="O22" s="103" t="s">
        <v>164</v>
      </c>
      <c r="P22" s="102"/>
      <c r="Q22" s="104"/>
    </row>
    <row r="23" spans="3:17" ht="15.75" thickBot="1">
      <c r="O23" s="103" t="s">
        <v>165</v>
      </c>
      <c r="P23" s="102"/>
      <c r="Q23" s="104"/>
    </row>
    <row r="24" spans="3:17" ht="16.5" thickBot="1">
      <c r="C24" s="220" t="s">
        <v>39</v>
      </c>
      <c r="D24" s="222"/>
      <c r="O24" s="103"/>
      <c r="P24" s="102"/>
      <c r="Q24" s="104"/>
    </row>
    <row r="25" spans="3:17" ht="135.75" thickBot="1">
      <c r="C25" s="64" t="s">
        <v>40</v>
      </c>
      <c r="D25" s="63" t="s">
        <v>41</v>
      </c>
      <c r="O25" s="211" t="s">
        <v>169</v>
      </c>
      <c r="P25" s="212"/>
      <c r="Q25" s="213"/>
    </row>
    <row r="26" spans="3:17" ht="93" thickBot="1">
      <c r="C26" s="62" t="s">
        <v>42</v>
      </c>
      <c r="D26" s="63" t="s">
        <v>43</v>
      </c>
      <c r="O26" s="103" t="s">
        <v>170</v>
      </c>
      <c r="P26" s="102"/>
      <c r="Q26" s="104"/>
    </row>
    <row r="27" spans="3:17" ht="15.75" thickBot="1">
      <c r="O27" s="103" t="s">
        <v>171</v>
      </c>
      <c r="P27" s="102"/>
      <c r="Q27" s="104"/>
    </row>
    <row r="28" spans="3:17" ht="15.75" customHeight="1" thickBot="1">
      <c r="C28" s="220" t="s">
        <v>44</v>
      </c>
      <c r="D28" s="221"/>
      <c r="E28" s="221"/>
      <c r="O28" s="103" t="s">
        <v>172</v>
      </c>
      <c r="P28" s="102"/>
      <c r="Q28" s="104"/>
    </row>
    <row r="29" spans="3:17" ht="16.5" thickBot="1">
      <c r="C29" s="61" t="s">
        <v>45</v>
      </c>
      <c r="D29" s="60" t="s">
        <v>46</v>
      </c>
      <c r="E29" s="61" t="s">
        <v>47</v>
      </c>
      <c r="O29" s="103" t="s">
        <v>173</v>
      </c>
      <c r="P29" s="102"/>
      <c r="Q29" s="104"/>
    </row>
    <row r="30" spans="3:17" ht="62.25" thickBot="1">
      <c r="C30" s="62" t="s">
        <v>48</v>
      </c>
      <c r="D30" s="63" t="s">
        <v>49</v>
      </c>
      <c r="E30" s="62" t="s">
        <v>50</v>
      </c>
      <c r="O30" s="103"/>
      <c r="P30" s="102"/>
      <c r="Q30" s="104"/>
    </row>
    <row r="31" spans="3:17" ht="47.25" thickBot="1">
      <c r="C31" s="62" t="s">
        <v>51</v>
      </c>
      <c r="D31" s="63" t="s">
        <v>52</v>
      </c>
      <c r="E31" s="62" t="s">
        <v>53</v>
      </c>
      <c r="O31" s="211" t="s">
        <v>174</v>
      </c>
      <c r="P31" s="212"/>
      <c r="Q31" s="213"/>
    </row>
    <row r="32" spans="3:17" ht="63.75" thickBot="1">
      <c r="C32" s="62" t="s">
        <v>54</v>
      </c>
      <c r="D32" s="63" t="s">
        <v>55</v>
      </c>
      <c r="E32" s="62" t="s">
        <v>56</v>
      </c>
      <c r="O32" s="103" t="s">
        <v>167</v>
      </c>
      <c r="P32" s="102"/>
      <c r="Q32" s="104"/>
    </row>
    <row r="33" spans="3:17" ht="15.75" thickBot="1">
      <c r="O33" s="103" t="s">
        <v>175</v>
      </c>
      <c r="P33" s="102"/>
      <c r="Q33" s="104"/>
    </row>
    <row r="34" spans="3:17" ht="16.5" thickBot="1">
      <c r="C34" s="220" t="s">
        <v>57</v>
      </c>
      <c r="D34" s="221"/>
      <c r="E34" s="221"/>
      <c r="O34" s="103" t="s">
        <v>165</v>
      </c>
      <c r="P34" s="102"/>
      <c r="Q34" s="104"/>
    </row>
    <row r="35" spans="3:17" ht="16.5" thickBot="1">
      <c r="C35" s="61" t="s">
        <v>45</v>
      </c>
      <c r="D35" s="60" t="s">
        <v>46</v>
      </c>
      <c r="E35" s="61" t="s">
        <v>47</v>
      </c>
      <c r="O35" s="103"/>
      <c r="P35" s="102"/>
      <c r="Q35" s="104"/>
    </row>
    <row r="36" spans="3:17" ht="76.5" thickBot="1">
      <c r="C36" s="62" t="s">
        <v>58</v>
      </c>
      <c r="D36" s="63" t="s">
        <v>59</v>
      </c>
      <c r="E36" s="62" t="s">
        <v>60</v>
      </c>
      <c r="O36" s="211" t="s">
        <v>176</v>
      </c>
      <c r="P36" s="212"/>
      <c r="Q36" s="213"/>
    </row>
    <row r="37" spans="3:17" ht="35.25" customHeight="1" thickBot="1">
      <c r="C37" s="62" t="s">
        <v>61</v>
      </c>
      <c r="D37" s="63" t="s">
        <v>62</v>
      </c>
      <c r="E37" s="62" t="s">
        <v>63</v>
      </c>
      <c r="O37" s="103" t="s">
        <v>170</v>
      </c>
      <c r="P37" s="102"/>
      <c r="Q37" s="104"/>
    </row>
    <row r="38" spans="3:17" ht="45.75" thickBot="1">
      <c r="C38" s="62" t="s">
        <v>64</v>
      </c>
      <c r="D38" s="63" t="s">
        <v>65</v>
      </c>
      <c r="E38" s="62" t="s">
        <v>66</v>
      </c>
      <c r="O38" s="103" t="s">
        <v>177</v>
      </c>
      <c r="P38" s="102"/>
      <c r="Q38" s="104"/>
    </row>
    <row r="39" spans="3:17" ht="60.75" thickBot="1">
      <c r="C39" s="62" t="s">
        <v>67</v>
      </c>
      <c r="D39" s="63" t="s">
        <v>65</v>
      </c>
      <c r="E39" s="62" t="s">
        <v>68</v>
      </c>
      <c r="O39" s="103" t="s">
        <v>178</v>
      </c>
      <c r="P39" s="102"/>
      <c r="Q39" s="104"/>
    </row>
    <row r="40" spans="3:17">
      <c r="O40" s="103" t="s">
        <v>179</v>
      </c>
      <c r="P40" s="102"/>
      <c r="Q40" s="104"/>
    </row>
    <row r="41" spans="3:17" ht="15.75" thickBot="1">
      <c r="O41" s="103" t="s">
        <v>180</v>
      </c>
      <c r="P41" s="102"/>
      <c r="Q41" s="104"/>
    </row>
    <row r="42" spans="3:17" ht="16.5" thickBot="1">
      <c r="C42" s="74" t="s">
        <v>69</v>
      </c>
      <c r="D42" s="73" t="s">
        <v>0</v>
      </c>
      <c r="E42" s="72" t="s">
        <v>70</v>
      </c>
      <c r="O42" s="105" t="s">
        <v>181</v>
      </c>
      <c r="P42" s="106"/>
      <c r="Q42" s="107"/>
    </row>
    <row r="43" spans="3:17" ht="60.75" thickBot="1">
      <c r="C43" s="225" t="s">
        <v>71</v>
      </c>
      <c r="D43" s="63" t="s">
        <v>72</v>
      </c>
      <c r="E43" s="62" t="s">
        <v>73</v>
      </c>
    </row>
    <row r="44" spans="3:17" ht="60.75" thickBot="1">
      <c r="C44" s="226"/>
      <c r="D44" s="63" t="s">
        <v>74</v>
      </c>
      <c r="E44" s="62" t="s">
        <v>75</v>
      </c>
    </row>
    <row r="45" spans="3:17" ht="26.25" customHeight="1" thickBot="1">
      <c r="C45" s="225" t="s">
        <v>76</v>
      </c>
      <c r="D45" s="225" t="s">
        <v>77</v>
      </c>
      <c r="E45" s="62" t="s">
        <v>78</v>
      </c>
    </row>
    <row r="46" spans="3:17" ht="30.75" thickBot="1">
      <c r="C46" s="226"/>
      <c r="D46" s="226"/>
      <c r="E46" s="62" t="s">
        <v>79</v>
      </c>
    </row>
    <row r="47" spans="3:17" ht="60.75" thickBot="1">
      <c r="C47" s="63" t="s">
        <v>80</v>
      </c>
      <c r="D47" s="63" t="s">
        <v>81</v>
      </c>
      <c r="E47" s="62" t="s">
        <v>82</v>
      </c>
    </row>
    <row r="48" spans="3:17" ht="30.75" thickBot="1">
      <c r="C48" s="225" t="s">
        <v>83</v>
      </c>
      <c r="D48" s="225" t="s">
        <v>84</v>
      </c>
      <c r="E48" s="62" t="s">
        <v>85</v>
      </c>
    </row>
    <row r="49" spans="3:5" ht="30.75" thickBot="1">
      <c r="C49" s="226"/>
      <c r="D49" s="226"/>
      <c r="E49" s="62" t="s">
        <v>86</v>
      </c>
    </row>
    <row r="50" spans="3:5" ht="30.75" thickBot="1">
      <c r="C50" s="225" t="s">
        <v>87</v>
      </c>
      <c r="D50" s="225" t="s">
        <v>88</v>
      </c>
      <c r="E50" s="62" t="s">
        <v>89</v>
      </c>
    </row>
    <row r="51" spans="3:5" ht="45.75" thickBot="1">
      <c r="C51" s="227"/>
      <c r="D51" s="227"/>
      <c r="E51" s="62" t="s">
        <v>90</v>
      </c>
    </row>
    <row r="52" spans="3:5" ht="30.75" thickBot="1">
      <c r="C52" s="227"/>
      <c r="D52" s="227"/>
      <c r="E52" s="62" t="s">
        <v>91</v>
      </c>
    </row>
    <row r="53" spans="3:5" ht="30.75" thickBot="1">
      <c r="C53" s="226"/>
      <c r="D53" s="226"/>
      <c r="E53" s="62" t="s">
        <v>92</v>
      </c>
    </row>
    <row r="55" spans="3:5" ht="15.75" thickBot="1"/>
    <row r="56" spans="3:5" ht="16.5" thickBot="1">
      <c r="C56" s="220" t="s">
        <v>93</v>
      </c>
      <c r="D56" s="222"/>
    </row>
    <row r="57" spans="3:5" ht="121.5" thickBot="1">
      <c r="C57" s="62" t="s">
        <v>94</v>
      </c>
      <c r="D57" s="63" t="s">
        <v>95</v>
      </c>
    </row>
    <row r="58" spans="3:5" ht="90.75" thickBot="1">
      <c r="C58" s="62" t="s">
        <v>96</v>
      </c>
      <c r="D58" s="63" t="s">
        <v>97</v>
      </c>
    </row>
    <row r="59" spans="3:5" ht="122.25" thickBot="1">
      <c r="C59" s="62" t="s">
        <v>98</v>
      </c>
      <c r="D59" s="63" t="s">
        <v>99</v>
      </c>
    </row>
    <row r="62" spans="3:5" ht="15.75" thickBot="1"/>
    <row r="63" spans="3:5" ht="16.5" thickBot="1">
      <c r="C63" s="69" t="s">
        <v>100</v>
      </c>
      <c r="D63" s="76" t="s">
        <v>101</v>
      </c>
      <c r="E63" s="76" t="s">
        <v>102</v>
      </c>
    </row>
    <row r="64" spans="3:5" ht="30">
      <c r="C64" s="223" t="s">
        <v>103</v>
      </c>
      <c r="D64" s="68" t="s">
        <v>104</v>
      </c>
      <c r="E64" s="70" t="s">
        <v>105</v>
      </c>
    </row>
    <row r="65" spans="3:5">
      <c r="C65" s="228"/>
      <c r="D65" s="68" t="s">
        <v>106</v>
      </c>
      <c r="E65" s="70"/>
    </row>
    <row r="66" spans="3:5" ht="30.75" thickBot="1">
      <c r="C66" s="224"/>
      <c r="D66" s="58"/>
      <c r="E66" s="77" t="s">
        <v>107</v>
      </c>
    </row>
    <row r="67" spans="3:5">
      <c r="C67" s="71"/>
      <c r="D67" s="70"/>
      <c r="E67" s="70"/>
    </row>
    <row r="68" spans="3:5" ht="30">
      <c r="C68" s="71" t="s">
        <v>108</v>
      </c>
      <c r="D68" s="68" t="s">
        <v>109</v>
      </c>
      <c r="E68" s="70" t="s">
        <v>110</v>
      </c>
    </row>
    <row r="69" spans="3:5" ht="15.75" thickBot="1">
      <c r="C69" s="59"/>
      <c r="D69" s="75" t="s">
        <v>111</v>
      </c>
      <c r="E69" s="58"/>
    </row>
    <row r="70" spans="3:5" ht="30">
      <c r="C70" s="71"/>
      <c r="D70" s="68" t="s">
        <v>112</v>
      </c>
      <c r="E70" s="70" t="s">
        <v>113</v>
      </c>
    </row>
    <row r="71" spans="3:5" ht="30">
      <c r="C71" s="71" t="s">
        <v>114</v>
      </c>
      <c r="D71" s="68" t="s">
        <v>115</v>
      </c>
      <c r="E71" s="70" t="s">
        <v>116</v>
      </c>
    </row>
    <row r="72" spans="3:5" ht="15.75" thickBot="1">
      <c r="C72" s="59"/>
      <c r="D72" s="75" t="s">
        <v>117</v>
      </c>
      <c r="E72" s="58"/>
    </row>
    <row r="73" spans="3:5">
      <c r="C73" s="223" t="s">
        <v>118</v>
      </c>
      <c r="D73" s="68" t="s">
        <v>119</v>
      </c>
      <c r="E73" s="223" t="s">
        <v>120</v>
      </c>
    </row>
    <row r="74" spans="3:5" ht="60.75" thickBot="1">
      <c r="C74" s="224"/>
      <c r="D74" s="75" t="s">
        <v>121</v>
      </c>
      <c r="E74" s="224"/>
    </row>
    <row r="75" spans="3:5" ht="15.75" thickBot="1"/>
    <row r="76" spans="3:5" ht="16.5" thickBot="1">
      <c r="C76" s="74" t="s">
        <v>69</v>
      </c>
      <c r="D76" s="72" t="s">
        <v>70</v>
      </c>
      <c r="E76" s="72" t="s">
        <v>122</v>
      </c>
    </row>
    <row r="77" spans="3:5" ht="15.75" thickBot="1">
      <c r="C77" s="225" t="s">
        <v>71</v>
      </c>
      <c r="D77" s="62" t="s">
        <v>73</v>
      </c>
      <c r="E77" s="62" t="s">
        <v>105</v>
      </c>
    </row>
    <row r="78" spans="3:5" ht="15.75" thickBot="1">
      <c r="C78" s="226"/>
      <c r="D78" s="62" t="s">
        <v>75</v>
      </c>
      <c r="E78" s="62" t="s">
        <v>123</v>
      </c>
    </row>
    <row r="79" spans="3:5" ht="30.75" thickBot="1">
      <c r="C79" s="225" t="s">
        <v>76</v>
      </c>
      <c r="D79" s="62" t="s">
        <v>78</v>
      </c>
      <c r="E79" s="225" t="s">
        <v>110</v>
      </c>
    </row>
    <row r="80" spans="3:5" ht="15.75" thickBot="1">
      <c r="C80" s="226"/>
      <c r="D80" s="62" t="s">
        <v>79</v>
      </c>
      <c r="E80" s="226"/>
    </row>
    <row r="81" spans="2:5" ht="30.75" thickBot="1">
      <c r="C81" s="63" t="s">
        <v>80</v>
      </c>
      <c r="D81" s="62" t="s">
        <v>82</v>
      </c>
      <c r="E81" s="62" t="s">
        <v>113</v>
      </c>
    </row>
    <row r="82" spans="2:5" ht="15.75" thickBot="1">
      <c r="C82" s="225" t="s">
        <v>83</v>
      </c>
      <c r="D82" s="62" t="s">
        <v>85</v>
      </c>
      <c r="E82" s="62" t="s">
        <v>124</v>
      </c>
    </row>
    <row r="83" spans="2:5" ht="30.75" thickBot="1">
      <c r="C83" s="226"/>
      <c r="D83" s="62" t="s">
        <v>86</v>
      </c>
      <c r="E83" s="62" t="s">
        <v>125</v>
      </c>
    </row>
    <row r="84" spans="2:5" ht="15.75" thickBot="1">
      <c r="C84" s="225" t="s">
        <v>87</v>
      </c>
      <c r="D84" s="62" t="s">
        <v>89</v>
      </c>
      <c r="E84" s="62"/>
    </row>
    <row r="85" spans="2:5" ht="30.75" thickBot="1">
      <c r="C85" s="227"/>
      <c r="D85" s="62" t="s">
        <v>90</v>
      </c>
      <c r="E85" s="62" t="s">
        <v>126</v>
      </c>
    </row>
    <row r="86" spans="2:5" ht="30.75" thickBot="1">
      <c r="C86" s="227"/>
      <c r="D86" s="62" t="s">
        <v>91</v>
      </c>
      <c r="E86" s="62" t="s">
        <v>127</v>
      </c>
    </row>
    <row r="87" spans="2:5" ht="30.75" thickBot="1">
      <c r="C87" s="226"/>
      <c r="D87" s="62" t="s">
        <v>92</v>
      </c>
      <c r="E87" s="62"/>
    </row>
    <row r="88" spans="2:5" ht="15.75" thickBot="1"/>
    <row r="89" spans="2:5" ht="16.5" thickBot="1">
      <c r="B89" s="74" t="s">
        <v>143</v>
      </c>
      <c r="C89" s="72" t="s">
        <v>142</v>
      </c>
      <c r="D89" s="72" t="s">
        <v>141</v>
      </c>
    </row>
    <row r="90" spans="2:5" ht="45.75" thickBot="1">
      <c r="B90" s="82">
        <v>1</v>
      </c>
      <c r="C90" s="62" t="s">
        <v>130</v>
      </c>
      <c r="D90" s="217"/>
    </row>
    <row r="91" spans="2:5" ht="45.75" thickBot="1">
      <c r="B91" s="82">
        <v>2</v>
      </c>
      <c r="C91" s="62" t="s">
        <v>131</v>
      </c>
      <c r="D91" s="218"/>
    </row>
    <row r="92" spans="2:5" ht="30.75" thickBot="1">
      <c r="B92" s="82">
        <v>3</v>
      </c>
      <c r="C92" s="62" t="s">
        <v>132</v>
      </c>
      <c r="D92" s="218"/>
    </row>
    <row r="93" spans="2:5" ht="30.75" thickBot="1">
      <c r="B93" s="82">
        <v>4</v>
      </c>
      <c r="C93" s="62" t="s">
        <v>133</v>
      </c>
      <c r="D93" s="218"/>
    </row>
    <row r="94" spans="2:5" ht="45.75" thickBot="1">
      <c r="B94" s="82">
        <v>5</v>
      </c>
      <c r="C94" s="62" t="s">
        <v>134</v>
      </c>
      <c r="D94" s="218"/>
    </row>
    <row r="95" spans="2:5" ht="45.75" thickBot="1">
      <c r="B95" s="82">
        <v>6</v>
      </c>
      <c r="C95" s="62" t="s">
        <v>135</v>
      </c>
      <c r="D95" s="218"/>
    </row>
    <row r="96" spans="2:5" ht="30.75" thickBot="1">
      <c r="B96" s="82">
        <v>7</v>
      </c>
      <c r="C96" s="62" t="s">
        <v>136</v>
      </c>
      <c r="D96" s="218"/>
    </row>
    <row r="97" spans="2:4" ht="45.75" thickBot="1">
      <c r="B97" s="82">
        <v>8</v>
      </c>
      <c r="C97" s="62" t="s">
        <v>137</v>
      </c>
      <c r="D97" s="218"/>
    </row>
    <row r="98" spans="2:4" ht="60.75" thickBot="1">
      <c r="B98" s="82">
        <v>9</v>
      </c>
      <c r="C98" s="62" t="s">
        <v>138</v>
      </c>
      <c r="D98" s="218"/>
    </row>
    <row r="99" spans="2:4" ht="60.75" thickBot="1">
      <c r="B99" s="82">
        <v>10</v>
      </c>
      <c r="C99" s="62" t="s">
        <v>139</v>
      </c>
      <c r="D99" s="218"/>
    </row>
    <row r="100" spans="2:4" ht="30.75" thickBot="1">
      <c r="B100" s="82">
        <v>11</v>
      </c>
      <c r="C100" s="62" t="s">
        <v>140</v>
      </c>
      <c r="D100" s="219"/>
    </row>
  </sheetData>
  <mergeCells count="32">
    <mergeCell ref="E79:E80"/>
    <mergeCell ref="C82:C83"/>
    <mergeCell ref="C84:C87"/>
    <mergeCell ref="C56:D56"/>
    <mergeCell ref="C64:C66"/>
    <mergeCell ref="C73:C74"/>
    <mergeCell ref="C77:C78"/>
    <mergeCell ref="C79:C80"/>
    <mergeCell ref="D90:D100"/>
    <mergeCell ref="C28:E28"/>
    <mergeCell ref="C2:D2"/>
    <mergeCell ref="C6:D6"/>
    <mergeCell ref="C11:D11"/>
    <mergeCell ref="C19:D19"/>
    <mergeCell ref="C24:D24"/>
    <mergeCell ref="E73:E74"/>
    <mergeCell ref="C34:E34"/>
    <mergeCell ref="C43:C44"/>
    <mergeCell ref="C45:C46"/>
    <mergeCell ref="D45:D46"/>
    <mergeCell ref="C48:C49"/>
    <mergeCell ref="D48:D49"/>
    <mergeCell ref="C50:C53"/>
    <mergeCell ref="D50:D53"/>
    <mergeCell ref="O31:Q31"/>
    <mergeCell ref="O36:Q36"/>
    <mergeCell ref="O2:Q2"/>
    <mergeCell ref="O4:Q4"/>
    <mergeCell ref="O8:Q8"/>
    <mergeCell ref="O13:Q13"/>
    <mergeCell ref="O19:Q19"/>
    <mergeCell ref="O25:Q2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29ECB-1914-4552-BEA3-7BBEDAB784A6}">
  <sheetPr>
    <tabColor theme="4"/>
  </sheetPr>
  <dimension ref="B1:T13"/>
  <sheetViews>
    <sheetView zoomScale="70" zoomScaleNormal="70" workbookViewId="0">
      <selection activeCell="D7" sqref="D7"/>
    </sheetView>
  </sheetViews>
  <sheetFormatPr baseColWidth="10" defaultColWidth="10.875" defaultRowHeight="15"/>
  <cols>
    <col min="1" max="1" width="5.375" style="110" customWidth="1"/>
    <col min="2" max="10" width="10.875" style="110"/>
    <col min="11" max="11" width="12.625" style="110" customWidth="1"/>
    <col min="12" max="16384" width="10.875" style="110"/>
  </cols>
  <sheetData>
    <row r="1" spans="2:20" ht="15.75" thickBot="1"/>
    <row r="2" spans="2:20" s="115" customFormat="1" ht="78" customHeight="1">
      <c r="B2" s="111"/>
      <c r="C2" s="112"/>
      <c r="D2" s="113"/>
      <c r="E2" s="173" t="str">
        <f>Portada!C25</f>
        <v xml:space="preserve">Propuesta de Mantenimiento Centrado en Confiabilidad para transformadores de distribución distribución nivel II en el sector rural en la zona occidente del departamento de Boyacá de la EBSA Empresa de Energía de Boyacá S.A E.S.P
</v>
      </c>
      <c r="F2" s="173"/>
      <c r="G2" s="173"/>
      <c r="H2" s="173"/>
      <c r="I2" s="173"/>
      <c r="J2" s="173"/>
      <c r="K2" s="173"/>
      <c r="L2" s="173"/>
      <c r="M2" s="173"/>
      <c r="N2" s="173"/>
      <c r="O2" s="173"/>
      <c r="P2" s="173"/>
      <c r="Q2" s="173"/>
      <c r="R2" s="113"/>
      <c r="S2" s="113"/>
      <c r="T2" s="114"/>
    </row>
    <row r="3" spans="2:20" s="115" customFormat="1" ht="78" customHeight="1">
      <c r="B3" s="116"/>
      <c r="C3" s="117"/>
      <c r="D3" s="118"/>
      <c r="E3" s="174"/>
      <c r="F3" s="174"/>
      <c r="G3" s="174"/>
      <c r="H3" s="174"/>
      <c r="I3" s="174"/>
      <c r="J3" s="174"/>
      <c r="K3" s="174"/>
      <c r="L3" s="174"/>
      <c r="M3" s="174"/>
      <c r="N3" s="174"/>
      <c r="O3" s="174"/>
      <c r="P3" s="174"/>
      <c r="Q3" s="174"/>
      <c r="R3" s="118"/>
      <c r="S3" s="118"/>
      <c r="T3" s="119"/>
    </row>
    <row r="4" spans="2:20" s="115" customFormat="1" ht="20.25">
      <c r="B4" s="116"/>
      <c r="C4" s="117"/>
      <c r="D4" s="118"/>
      <c r="E4" s="120"/>
      <c r="F4" s="120"/>
      <c r="G4" s="120"/>
      <c r="H4" s="120"/>
      <c r="I4" s="120"/>
      <c r="J4" s="120"/>
      <c r="K4" s="120"/>
      <c r="L4" s="120"/>
      <c r="M4" s="120"/>
      <c r="N4" s="120"/>
      <c r="O4" s="120"/>
      <c r="P4" s="118"/>
      <c r="Q4" s="118"/>
      <c r="R4" s="118"/>
      <c r="S4" s="117"/>
      <c r="T4" s="119"/>
    </row>
    <row r="5" spans="2:20" s="115" customFormat="1" ht="21" customHeight="1">
      <c r="B5" s="116"/>
      <c r="C5" s="175" t="s">
        <v>182</v>
      </c>
      <c r="D5" s="175"/>
      <c r="E5" s="175"/>
      <c r="F5" s="175"/>
      <c r="G5" s="175"/>
      <c r="H5" s="175"/>
      <c r="I5" s="175"/>
      <c r="J5" s="175"/>
      <c r="K5" s="175"/>
      <c r="L5" s="175"/>
      <c r="M5" s="175"/>
      <c r="N5" s="175"/>
      <c r="O5" s="175"/>
      <c r="P5" s="175"/>
      <c r="Q5" s="175"/>
      <c r="R5" s="175"/>
      <c r="S5" s="175"/>
      <c r="T5" s="119"/>
    </row>
    <row r="6" spans="2:20" ht="15.75">
      <c r="B6" s="121"/>
      <c r="C6" s="122"/>
      <c r="D6" s="117"/>
      <c r="E6" s="122"/>
      <c r="F6" s="122"/>
      <c r="G6" s="122"/>
      <c r="H6" s="122"/>
      <c r="I6" s="122"/>
      <c r="J6" s="122"/>
      <c r="K6" s="122"/>
      <c r="L6" s="117"/>
      <c r="M6" s="122"/>
      <c r="N6" s="122"/>
      <c r="O6" s="122"/>
      <c r="P6" s="122"/>
      <c r="Q6" s="122"/>
      <c r="R6" s="122"/>
      <c r="S6" s="122"/>
      <c r="T6" s="123"/>
    </row>
    <row r="7" spans="2:20" ht="35.1" customHeight="1">
      <c r="B7" s="121"/>
      <c r="C7" s="124"/>
      <c r="D7" s="125" t="s">
        <v>401</v>
      </c>
      <c r="E7" s="125"/>
      <c r="F7" s="125"/>
      <c r="G7" s="125"/>
      <c r="H7" s="125"/>
      <c r="I7" s="125" t="s">
        <v>264</v>
      </c>
      <c r="J7" s="125"/>
      <c r="K7" s="125"/>
      <c r="L7" s="125"/>
      <c r="M7" s="125"/>
      <c r="N7" s="125"/>
      <c r="O7" s="125"/>
      <c r="P7" s="125"/>
      <c r="Q7" s="125"/>
      <c r="R7" s="125"/>
      <c r="S7" s="125"/>
      <c r="T7" s="123"/>
    </row>
    <row r="8" spans="2:20" ht="35.1" customHeight="1">
      <c r="B8" s="121"/>
      <c r="C8" s="124"/>
      <c r="D8" s="125" t="s">
        <v>402</v>
      </c>
      <c r="E8" s="125"/>
      <c r="F8" s="125"/>
      <c r="G8" s="125"/>
      <c r="H8" s="125"/>
      <c r="I8" s="125"/>
      <c r="J8" s="125"/>
      <c r="K8" s="125"/>
      <c r="L8" s="125"/>
      <c r="M8" s="125"/>
      <c r="N8" s="125"/>
      <c r="O8" s="126"/>
      <c r="P8" s="125"/>
      <c r="Q8" s="125"/>
      <c r="R8" s="125"/>
      <c r="S8" s="125"/>
      <c r="T8" s="123"/>
    </row>
    <row r="9" spans="2:20" ht="35.1" customHeight="1">
      <c r="B9" s="121"/>
      <c r="C9" s="124"/>
      <c r="D9" s="125" t="s">
        <v>403</v>
      </c>
      <c r="E9" s="125"/>
      <c r="F9" s="125"/>
      <c r="G9" s="125"/>
      <c r="H9" s="125"/>
      <c r="I9" s="125"/>
      <c r="J9" s="125"/>
      <c r="K9" s="125"/>
      <c r="L9" s="125"/>
      <c r="M9" s="125"/>
      <c r="N9" s="125"/>
      <c r="O9" s="125"/>
      <c r="P9" s="125"/>
      <c r="Q9" s="126"/>
      <c r="R9" s="125"/>
      <c r="S9" s="125"/>
      <c r="T9" s="123"/>
    </row>
    <row r="10" spans="2:20" ht="35.1" customHeight="1">
      <c r="B10" s="121"/>
      <c r="C10" s="124"/>
      <c r="D10" s="125" t="s">
        <v>404</v>
      </c>
      <c r="E10" s="125"/>
      <c r="F10" s="125"/>
      <c r="G10" s="125"/>
      <c r="H10" s="125"/>
      <c r="I10" s="125"/>
      <c r="J10" s="125"/>
      <c r="K10" s="125"/>
      <c r="L10" s="125"/>
      <c r="M10" s="125"/>
      <c r="N10" s="125"/>
      <c r="O10" s="125"/>
      <c r="P10" s="125"/>
      <c r="Q10" s="125"/>
      <c r="R10" s="125"/>
      <c r="S10" s="125"/>
      <c r="T10" s="123"/>
    </row>
    <row r="11" spans="2:20" ht="35.1" customHeight="1">
      <c r="B11" s="121"/>
      <c r="C11" s="124"/>
      <c r="D11" s="125" t="s">
        <v>263</v>
      </c>
      <c r="E11" s="125"/>
      <c r="F11" s="125"/>
      <c r="G11" s="125"/>
      <c r="H11" s="125"/>
      <c r="I11" s="125"/>
      <c r="J11" s="125"/>
      <c r="K11" s="125"/>
      <c r="L11" s="125"/>
      <c r="M11" s="125"/>
      <c r="N11" s="125"/>
      <c r="O11" s="125"/>
      <c r="P11" s="125"/>
      <c r="Q11" s="125"/>
      <c r="R11" s="125"/>
      <c r="S11" s="125"/>
      <c r="T11" s="123"/>
    </row>
    <row r="12" spans="2:20" ht="35.1" customHeight="1">
      <c r="B12" s="121"/>
      <c r="C12" s="124"/>
      <c r="D12" s="124"/>
      <c r="E12" s="124"/>
      <c r="F12" s="124"/>
      <c r="G12" s="124"/>
      <c r="H12" s="124"/>
      <c r="I12" s="127"/>
      <c r="J12" s="127"/>
      <c r="K12" s="124"/>
      <c r="L12" s="124"/>
      <c r="M12" s="124"/>
      <c r="N12" s="124"/>
      <c r="O12" s="124"/>
      <c r="P12" s="124"/>
      <c r="Q12" s="124"/>
      <c r="R12" s="124"/>
      <c r="S12" s="124"/>
      <c r="T12" s="123"/>
    </row>
    <row r="13" spans="2:20" ht="15.75" thickBot="1">
      <c r="B13" s="128"/>
      <c r="C13" s="129"/>
      <c r="D13" s="129"/>
      <c r="E13" s="129"/>
      <c r="F13" s="129"/>
      <c r="G13" s="129"/>
      <c r="H13" s="129"/>
      <c r="I13" s="129"/>
      <c r="J13" s="129"/>
      <c r="K13" s="129"/>
      <c r="L13" s="129"/>
      <c r="M13" s="129"/>
      <c r="N13" s="129"/>
      <c r="O13" s="129"/>
      <c r="P13" s="129"/>
      <c r="Q13" s="129"/>
      <c r="R13" s="129"/>
      <c r="S13" s="129"/>
      <c r="T13" s="130"/>
    </row>
  </sheetData>
  <mergeCells count="2">
    <mergeCell ref="E2:Q3"/>
    <mergeCell ref="C5:S5"/>
  </mergeCells>
  <pageMargins left="0.7" right="0.7" top="0.75" bottom="0.75" header="0.3" footer="0.3"/>
  <pageSetup orientation="portrait" r:id="rId1"/>
  <drawing r:id="rId2"/>
  <legacyDrawing r:id="rId3"/>
  <oleObjects>
    <mc:AlternateContent xmlns:mc="http://schemas.openxmlformats.org/markup-compatibility/2006">
      <mc:Choice Requires="x14">
        <oleObject progId="CDraw5" shapeId="2049" r:id="rId4">
          <objectPr defaultSize="0" autoPict="0" altText="" r:id="rId5">
            <anchor moveWithCells="1" sizeWithCells="1">
              <from>
                <xdr:col>1</xdr:col>
                <xdr:colOff>485775</xdr:colOff>
                <xdr:row>1</xdr:row>
                <xdr:rowOff>114300</xdr:rowOff>
              </from>
              <to>
                <xdr:col>2</xdr:col>
                <xdr:colOff>781050</xdr:colOff>
                <xdr:row>2</xdr:row>
                <xdr:rowOff>695325</xdr:rowOff>
              </to>
            </anchor>
          </objectPr>
        </oleObject>
      </mc:Choice>
      <mc:Fallback>
        <oleObject progId="CDraw5" shapeId="2049"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tabColor theme="0" tint="-0.249977111117893"/>
  </sheetPr>
  <dimension ref="B3:H225"/>
  <sheetViews>
    <sheetView showGridLines="0" zoomScaleNormal="100" workbookViewId="0">
      <pane ySplit="8" topLeftCell="A9" activePane="bottomLeft" state="frozen"/>
      <selection activeCell="AP28" sqref="AP28"/>
      <selection pane="bottomLeft"/>
    </sheetView>
  </sheetViews>
  <sheetFormatPr baseColWidth="10" defaultColWidth="3.625" defaultRowHeight="12.75"/>
  <cols>
    <col min="1" max="1" width="3.625" style="1" customWidth="1"/>
    <col min="2" max="2" width="11.375" style="1" customWidth="1"/>
    <col min="3" max="3" width="19.375" style="1" customWidth="1"/>
    <col min="4" max="4" width="15.625" style="1" customWidth="1"/>
    <col min="5" max="5" width="19.75" style="1" customWidth="1"/>
    <col min="6" max="6" width="20" style="1" customWidth="1"/>
    <col min="7" max="7" width="14" style="1" customWidth="1"/>
    <col min="8" max="8" width="16.375" style="1" customWidth="1"/>
    <col min="9" max="16384" width="3.625" style="1"/>
  </cols>
  <sheetData>
    <row r="3" spans="2:8" ht="13.5" thickBot="1"/>
    <row r="4" spans="2:8" ht="12.75" customHeight="1">
      <c r="B4" s="27"/>
      <c r="C4" s="179" t="str">
        <f>+Portada!C25</f>
        <v xml:space="preserve">Propuesta de Mantenimiento Centrado en Confiabilidad para transformadores de distribución distribución nivel II en el sector rural en la zona occidente del departamento de Boyacá de la EBSA Empresa de Energía de Boyacá S.A E.S.P
</v>
      </c>
      <c r="D4" s="179"/>
      <c r="E4" s="179"/>
      <c r="F4" s="179"/>
      <c r="G4" s="179"/>
      <c r="H4" s="29"/>
    </row>
    <row r="5" spans="2:8" ht="12.75" customHeight="1">
      <c r="B5" s="30"/>
      <c r="C5" s="179"/>
      <c r="D5" s="179"/>
      <c r="E5" s="179"/>
      <c r="F5" s="179"/>
      <c r="G5" s="179"/>
      <c r="H5" s="31"/>
    </row>
    <row r="6" spans="2:8" ht="12.75" customHeight="1">
      <c r="B6" s="30"/>
      <c r="C6" s="179"/>
      <c r="D6" s="179"/>
      <c r="E6" s="179"/>
      <c r="F6" s="179"/>
      <c r="G6" s="179"/>
      <c r="H6" s="31"/>
    </row>
    <row r="7" spans="2:8" ht="12.75" customHeight="1">
      <c r="B7" s="30"/>
      <c r="C7" s="179"/>
      <c r="D7" s="179"/>
      <c r="E7" s="179"/>
      <c r="F7" s="179"/>
      <c r="G7" s="179"/>
      <c r="H7" s="31"/>
    </row>
    <row r="8" spans="2:8" ht="13.5" customHeight="1" thickBot="1">
      <c r="B8" s="32"/>
      <c r="C8" s="179"/>
      <c r="D8" s="179"/>
      <c r="E8" s="179"/>
      <c r="F8" s="179"/>
      <c r="G8" s="179"/>
      <c r="H8" s="34"/>
    </row>
    <row r="9" spans="2:8" ht="5.0999999999999996" customHeight="1" thickBot="1"/>
    <row r="10" spans="2:8" ht="14.25">
      <c r="B10" s="176"/>
      <c r="C10" s="177"/>
      <c r="D10" s="177"/>
      <c r="E10" s="177"/>
      <c r="F10" s="177"/>
      <c r="G10" s="177"/>
      <c r="H10" s="178"/>
    </row>
    <row r="11" spans="2:8" ht="8.1" customHeight="1" thickBot="1">
      <c r="B11" s="4"/>
      <c r="C11" s="5"/>
      <c r="D11" s="5"/>
      <c r="E11" s="5"/>
      <c r="F11" s="5"/>
      <c r="G11" s="5"/>
      <c r="H11" s="6"/>
    </row>
    <row r="12" spans="2:8" ht="13.5" customHeight="1" thickBot="1">
      <c r="B12" s="4"/>
      <c r="C12" s="37" t="s">
        <v>267</v>
      </c>
      <c r="D12" s="145" t="s">
        <v>265</v>
      </c>
      <c r="E12" s="145" t="s">
        <v>266</v>
      </c>
      <c r="F12" s="145" t="s">
        <v>212</v>
      </c>
      <c r="G12" s="145" t="s">
        <v>213</v>
      </c>
      <c r="H12" s="6"/>
    </row>
    <row r="13" spans="2:8" ht="39.950000000000003" customHeight="1">
      <c r="B13" s="4"/>
      <c r="C13" s="36">
        <v>7089</v>
      </c>
      <c r="D13" s="146">
        <v>14932</v>
      </c>
      <c r="E13" s="146" t="s">
        <v>214</v>
      </c>
      <c r="F13" s="146">
        <v>8</v>
      </c>
      <c r="G13" s="146" t="s">
        <v>215</v>
      </c>
      <c r="H13" s="6"/>
    </row>
    <row r="14" spans="2:8" ht="39.950000000000003" customHeight="1">
      <c r="B14" s="4"/>
      <c r="C14" s="36">
        <v>6981</v>
      </c>
      <c r="D14" s="146">
        <v>14974</v>
      </c>
      <c r="E14" s="146" t="s">
        <v>216</v>
      </c>
      <c r="F14" s="146">
        <v>4</v>
      </c>
      <c r="G14" s="146" t="s">
        <v>217</v>
      </c>
      <c r="H14" s="6"/>
    </row>
    <row r="15" spans="2:8" ht="39.950000000000003" customHeight="1">
      <c r="B15" s="4"/>
      <c r="C15" s="36">
        <v>38015</v>
      </c>
      <c r="D15" s="146">
        <v>14926</v>
      </c>
      <c r="E15" s="146" t="s">
        <v>218</v>
      </c>
      <c r="F15" s="146">
        <v>13</v>
      </c>
      <c r="G15" s="146" t="s">
        <v>219</v>
      </c>
      <c r="H15" s="6"/>
    </row>
    <row r="16" spans="2:8" ht="39.950000000000003" customHeight="1">
      <c r="B16" s="4"/>
      <c r="C16" s="36">
        <v>38041</v>
      </c>
      <c r="D16" s="146">
        <v>14968</v>
      </c>
      <c r="E16" s="146" t="s">
        <v>220</v>
      </c>
      <c r="F16" s="146">
        <v>5</v>
      </c>
      <c r="G16" s="146" t="s">
        <v>221</v>
      </c>
      <c r="H16" s="6"/>
    </row>
    <row r="17" spans="2:8" ht="39.950000000000003" customHeight="1">
      <c r="B17" s="4"/>
      <c r="C17" s="36">
        <v>38026</v>
      </c>
      <c r="D17" s="146">
        <v>14968</v>
      </c>
      <c r="E17" s="146" t="s">
        <v>220</v>
      </c>
      <c r="F17" s="146">
        <v>2</v>
      </c>
      <c r="G17" s="146" t="s">
        <v>221</v>
      </c>
      <c r="H17" s="6"/>
    </row>
    <row r="18" spans="2:8" ht="39.950000000000003" customHeight="1">
      <c r="B18" s="4"/>
      <c r="C18" s="36">
        <v>38044</v>
      </c>
      <c r="D18" s="146">
        <v>14968</v>
      </c>
      <c r="E18" s="146" t="s">
        <v>220</v>
      </c>
      <c r="F18" s="146">
        <v>3</v>
      </c>
      <c r="G18" s="146" t="s">
        <v>221</v>
      </c>
      <c r="H18" s="6"/>
    </row>
    <row r="19" spans="2:8" ht="39.950000000000003" customHeight="1">
      <c r="B19" s="4"/>
      <c r="C19" s="36">
        <v>7970</v>
      </c>
      <c r="D19" s="146">
        <v>14999</v>
      </c>
      <c r="E19" s="146" t="s">
        <v>222</v>
      </c>
      <c r="F19" s="146">
        <v>4</v>
      </c>
      <c r="G19" s="146" t="s">
        <v>223</v>
      </c>
      <c r="H19" s="6"/>
    </row>
    <row r="20" spans="2:8" ht="39.950000000000003" customHeight="1">
      <c r="B20" s="4"/>
      <c r="C20" s="36">
        <v>6730</v>
      </c>
      <c r="D20" s="146">
        <v>14999</v>
      </c>
      <c r="E20" s="146" t="s">
        <v>222</v>
      </c>
      <c r="F20" s="146">
        <v>13</v>
      </c>
      <c r="G20" s="146" t="s">
        <v>223</v>
      </c>
      <c r="H20" s="6"/>
    </row>
    <row r="21" spans="2:8" ht="39.950000000000003" customHeight="1">
      <c r="B21" s="4"/>
      <c r="C21" s="36">
        <v>38246</v>
      </c>
      <c r="D21" s="146">
        <v>14905</v>
      </c>
      <c r="E21" s="146" t="s">
        <v>224</v>
      </c>
      <c r="F21" s="146">
        <v>23</v>
      </c>
      <c r="G21" s="146" t="s">
        <v>225</v>
      </c>
      <c r="H21" s="6"/>
    </row>
    <row r="22" spans="2:8" ht="39.950000000000003" customHeight="1">
      <c r="B22" s="4"/>
      <c r="C22" s="36">
        <v>65666</v>
      </c>
      <c r="D22" s="146">
        <v>14961</v>
      </c>
      <c r="E22" s="146" t="s">
        <v>226</v>
      </c>
      <c r="F22" s="146">
        <v>7</v>
      </c>
      <c r="G22" s="146" t="s">
        <v>221</v>
      </c>
      <c r="H22" s="6"/>
    </row>
    <row r="23" spans="2:8" ht="39.950000000000003" customHeight="1">
      <c r="B23" s="4"/>
      <c r="C23" s="36">
        <v>7286</v>
      </c>
      <c r="D23" s="146">
        <v>14918</v>
      </c>
      <c r="E23" s="146" t="s">
        <v>227</v>
      </c>
      <c r="F23" s="146">
        <v>16</v>
      </c>
      <c r="G23" s="146" t="s">
        <v>228</v>
      </c>
      <c r="H23" s="6"/>
    </row>
    <row r="24" spans="2:8" ht="39.950000000000003" customHeight="1">
      <c r="B24" s="4"/>
      <c r="C24" s="36">
        <v>65770</v>
      </c>
      <c r="D24" s="146">
        <v>14934</v>
      </c>
      <c r="E24" s="146" t="s">
        <v>229</v>
      </c>
      <c r="F24" s="146">
        <v>21</v>
      </c>
      <c r="G24" s="146" t="s">
        <v>230</v>
      </c>
      <c r="H24" s="6"/>
    </row>
    <row r="25" spans="2:8" ht="39.950000000000003" customHeight="1">
      <c r="B25" s="4"/>
      <c r="C25" s="36">
        <v>65772</v>
      </c>
      <c r="D25" s="146">
        <v>14934</v>
      </c>
      <c r="E25" s="146" t="s">
        <v>229</v>
      </c>
      <c r="F25" s="146">
        <v>16</v>
      </c>
      <c r="G25" s="146" t="s">
        <v>219</v>
      </c>
      <c r="H25" s="6"/>
    </row>
    <row r="26" spans="2:8" ht="39.950000000000003" customHeight="1">
      <c r="B26" s="4"/>
      <c r="C26" s="36">
        <v>7709</v>
      </c>
      <c r="D26" s="146">
        <v>14927</v>
      </c>
      <c r="E26" s="146" t="s">
        <v>231</v>
      </c>
      <c r="F26" s="146">
        <v>4</v>
      </c>
      <c r="G26" s="146" t="s">
        <v>230</v>
      </c>
      <c r="H26" s="6"/>
    </row>
    <row r="27" spans="2:8" ht="39.950000000000003" customHeight="1">
      <c r="B27" s="4"/>
      <c r="C27" s="36">
        <v>7081</v>
      </c>
      <c r="D27" s="146">
        <v>14961</v>
      </c>
      <c r="E27" s="146" t="s">
        <v>226</v>
      </c>
      <c r="F27" s="146">
        <v>3</v>
      </c>
      <c r="G27" s="146" t="s">
        <v>215</v>
      </c>
      <c r="H27" s="6"/>
    </row>
    <row r="28" spans="2:8" ht="39.950000000000003" customHeight="1">
      <c r="B28" s="4"/>
      <c r="C28" s="36">
        <v>65647</v>
      </c>
      <c r="D28" s="146">
        <v>14967</v>
      </c>
      <c r="E28" s="146" t="s">
        <v>232</v>
      </c>
      <c r="F28" s="146">
        <v>6</v>
      </c>
      <c r="G28" s="146" t="s">
        <v>221</v>
      </c>
      <c r="H28" s="6"/>
    </row>
    <row r="29" spans="2:8" ht="39.950000000000003" customHeight="1">
      <c r="B29" s="4"/>
      <c r="C29" s="36">
        <v>38540</v>
      </c>
      <c r="D29" s="146">
        <v>14967</v>
      </c>
      <c r="E29" s="146" t="s">
        <v>232</v>
      </c>
      <c r="F29" s="146">
        <v>1</v>
      </c>
      <c r="G29" s="146" t="s">
        <v>221</v>
      </c>
      <c r="H29" s="6"/>
    </row>
    <row r="30" spans="2:8" ht="39.950000000000003" customHeight="1">
      <c r="B30" s="4"/>
      <c r="C30" s="36">
        <v>38102</v>
      </c>
      <c r="D30" s="146">
        <v>14905</v>
      </c>
      <c r="E30" s="146" t="s">
        <v>224</v>
      </c>
      <c r="F30" s="146">
        <v>17</v>
      </c>
      <c r="G30" s="146" t="s">
        <v>225</v>
      </c>
      <c r="H30" s="6"/>
    </row>
    <row r="31" spans="2:8" ht="39.950000000000003" customHeight="1">
      <c r="B31" s="4"/>
      <c r="C31" s="36">
        <v>7088</v>
      </c>
      <c r="D31" s="146">
        <v>14932</v>
      </c>
      <c r="E31" s="146" t="s">
        <v>214</v>
      </c>
      <c r="F31" s="146">
        <v>13</v>
      </c>
      <c r="G31" s="146" t="s">
        <v>215</v>
      </c>
      <c r="H31" s="6"/>
    </row>
    <row r="32" spans="2:8" ht="39.950000000000003" customHeight="1">
      <c r="B32" s="4"/>
      <c r="C32" s="36">
        <v>7447</v>
      </c>
      <c r="D32" s="146">
        <v>14905</v>
      </c>
      <c r="E32" s="146" t="s">
        <v>224</v>
      </c>
      <c r="F32" s="146">
        <v>2</v>
      </c>
      <c r="G32" s="146" t="s">
        <v>225</v>
      </c>
      <c r="H32" s="6"/>
    </row>
    <row r="33" spans="2:8" ht="39.950000000000003" customHeight="1">
      <c r="B33" s="4"/>
      <c r="C33" s="36">
        <v>38421</v>
      </c>
      <c r="D33" s="146">
        <v>14979</v>
      </c>
      <c r="E33" s="146" t="s">
        <v>233</v>
      </c>
      <c r="F33" s="146">
        <v>8</v>
      </c>
      <c r="G33" s="146" t="s">
        <v>217</v>
      </c>
      <c r="H33" s="6"/>
    </row>
    <row r="34" spans="2:8" ht="39.950000000000003" customHeight="1">
      <c r="B34" s="4"/>
      <c r="C34" s="36">
        <v>7181</v>
      </c>
      <c r="D34" s="146">
        <v>14933</v>
      </c>
      <c r="E34" s="146" t="s">
        <v>234</v>
      </c>
      <c r="F34" s="146">
        <v>9</v>
      </c>
      <c r="G34" s="146" t="s">
        <v>230</v>
      </c>
      <c r="H34" s="6"/>
    </row>
    <row r="35" spans="2:8" ht="39.950000000000003" customHeight="1">
      <c r="B35" s="4"/>
      <c r="C35" s="36">
        <v>7783</v>
      </c>
      <c r="D35" s="146">
        <v>14974</v>
      </c>
      <c r="E35" s="146" t="s">
        <v>216</v>
      </c>
      <c r="F35" s="146">
        <v>26</v>
      </c>
      <c r="G35" s="146" t="s">
        <v>217</v>
      </c>
      <c r="H35" s="6"/>
    </row>
    <row r="36" spans="2:8" ht="39.950000000000003" customHeight="1">
      <c r="B36" s="4"/>
      <c r="C36" s="36">
        <v>7029</v>
      </c>
      <c r="D36" s="146">
        <v>14974</v>
      </c>
      <c r="E36" s="146" t="s">
        <v>216</v>
      </c>
      <c r="F36" s="146">
        <v>15</v>
      </c>
      <c r="G36" s="146" t="s">
        <v>217</v>
      </c>
      <c r="H36" s="6"/>
    </row>
    <row r="37" spans="2:8" ht="39.950000000000003" customHeight="1">
      <c r="B37" s="4"/>
      <c r="C37" s="36">
        <v>7277</v>
      </c>
      <c r="D37" s="146">
        <v>14927</v>
      </c>
      <c r="E37" s="146" t="s">
        <v>231</v>
      </c>
      <c r="F37" s="146">
        <v>2</v>
      </c>
      <c r="G37" s="146" t="s">
        <v>228</v>
      </c>
      <c r="H37" s="6"/>
    </row>
    <row r="38" spans="2:8" ht="39.950000000000003" customHeight="1">
      <c r="B38" s="4"/>
      <c r="C38" s="36">
        <v>7500</v>
      </c>
      <c r="D38" s="146">
        <v>14941</v>
      </c>
      <c r="E38" s="146" t="s">
        <v>235</v>
      </c>
      <c r="F38" s="146">
        <v>36</v>
      </c>
      <c r="G38" s="146" t="s">
        <v>236</v>
      </c>
      <c r="H38" s="6"/>
    </row>
    <row r="39" spans="2:8" ht="39.950000000000003" customHeight="1">
      <c r="B39" s="4"/>
      <c r="C39" s="36">
        <v>38493</v>
      </c>
      <c r="D39" s="146">
        <v>14967</v>
      </c>
      <c r="E39" s="146" t="s">
        <v>232</v>
      </c>
      <c r="F39" s="146">
        <v>4</v>
      </c>
      <c r="G39" s="146" t="s">
        <v>221</v>
      </c>
      <c r="H39" s="6"/>
    </row>
    <row r="40" spans="2:8" ht="39.950000000000003" customHeight="1">
      <c r="B40" s="4"/>
      <c r="C40" s="36">
        <v>7813</v>
      </c>
      <c r="D40" s="146">
        <v>14974</v>
      </c>
      <c r="E40" s="146" t="s">
        <v>216</v>
      </c>
      <c r="F40" s="146">
        <v>17</v>
      </c>
      <c r="G40" s="146" t="s">
        <v>217</v>
      </c>
      <c r="H40" s="6"/>
    </row>
    <row r="41" spans="2:8" ht="39.950000000000003" customHeight="1">
      <c r="B41" s="4"/>
      <c r="C41" s="36">
        <v>7651</v>
      </c>
      <c r="D41" s="146">
        <v>14974</v>
      </c>
      <c r="E41" s="146" t="s">
        <v>216</v>
      </c>
      <c r="F41" s="146">
        <v>4</v>
      </c>
      <c r="G41" s="146" t="s">
        <v>217</v>
      </c>
      <c r="H41" s="6"/>
    </row>
    <row r="42" spans="2:8" ht="39.950000000000003" customHeight="1">
      <c r="B42" s="4"/>
      <c r="C42" s="36">
        <v>38352</v>
      </c>
      <c r="D42" s="146">
        <v>14974</v>
      </c>
      <c r="E42" s="146" t="s">
        <v>216</v>
      </c>
      <c r="F42" s="146">
        <v>22</v>
      </c>
      <c r="G42" s="146" t="s">
        <v>217</v>
      </c>
      <c r="H42" s="6"/>
    </row>
    <row r="43" spans="2:8" ht="39.950000000000003" customHeight="1">
      <c r="B43" s="4"/>
      <c r="C43" s="36">
        <v>38153</v>
      </c>
      <c r="D43" s="146">
        <v>14905</v>
      </c>
      <c r="E43" s="146" t="s">
        <v>224</v>
      </c>
      <c r="F43" s="146">
        <v>16</v>
      </c>
      <c r="G43" s="146" t="s">
        <v>225</v>
      </c>
      <c r="H43" s="6"/>
    </row>
    <row r="44" spans="2:8" ht="39.950000000000003" customHeight="1">
      <c r="B44" s="4"/>
      <c r="C44" s="36">
        <v>38116</v>
      </c>
      <c r="D44" s="146">
        <v>14905</v>
      </c>
      <c r="E44" s="146" t="s">
        <v>224</v>
      </c>
      <c r="F44" s="146">
        <v>11</v>
      </c>
      <c r="G44" s="146" t="s">
        <v>225</v>
      </c>
      <c r="H44" s="6"/>
    </row>
    <row r="45" spans="2:8" ht="39.950000000000003" customHeight="1">
      <c r="B45" s="4"/>
      <c r="C45" s="36">
        <v>6865</v>
      </c>
      <c r="D45" s="146">
        <v>14967</v>
      </c>
      <c r="E45" s="146" t="s">
        <v>232</v>
      </c>
      <c r="F45" s="146">
        <v>9</v>
      </c>
      <c r="G45" s="146" t="s">
        <v>221</v>
      </c>
      <c r="H45" s="6"/>
    </row>
    <row r="46" spans="2:8" ht="39.950000000000003" customHeight="1">
      <c r="B46" s="4"/>
      <c r="C46" s="36">
        <v>38227</v>
      </c>
      <c r="D46" s="146">
        <v>14905</v>
      </c>
      <c r="E46" s="146" t="s">
        <v>224</v>
      </c>
      <c r="F46" s="146">
        <v>32</v>
      </c>
      <c r="G46" s="146" t="s">
        <v>217</v>
      </c>
      <c r="H46" s="6"/>
    </row>
    <row r="47" spans="2:8" ht="39.950000000000003" customHeight="1">
      <c r="B47" s="4"/>
      <c r="C47" s="36">
        <v>7740</v>
      </c>
      <c r="D47" s="146">
        <v>14932</v>
      </c>
      <c r="E47" s="146" t="s">
        <v>214</v>
      </c>
      <c r="F47" s="146">
        <v>10</v>
      </c>
      <c r="G47" s="146" t="s">
        <v>215</v>
      </c>
      <c r="H47" s="6"/>
    </row>
    <row r="48" spans="2:8" ht="39.950000000000003" customHeight="1">
      <c r="B48" s="4"/>
      <c r="C48" s="36">
        <v>7804</v>
      </c>
      <c r="D48" s="146">
        <v>14974</v>
      </c>
      <c r="E48" s="146" t="s">
        <v>216</v>
      </c>
      <c r="F48" s="146">
        <v>21</v>
      </c>
      <c r="G48" s="146" t="s">
        <v>217</v>
      </c>
      <c r="H48" s="6"/>
    </row>
    <row r="49" spans="2:8" ht="39.950000000000003" customHeight="1">
      <c r="B49" s="4"/>
      <c r="C49" s="36">
        <v>38232</v>
      </c>
      <c r="D49" s="146">
        <v>14905</v>
      </c>
      <c r="E49" s="146" t="s">
        <v>224</v>
      </c>
      <c r="F49" s="146">
        <v>17</v>
      </c>
      <c r="G49" s="146" t="s">
        <v>217</v>
      </c>
      <c r="H49" s="6"/>
    </row>
    <row r="50" spans="2:8" ht="39.950000000000003" customHeight="1">
      <c r="B50" s="4"/>
      <c r="C50" s="36">
        <v>7435</v>
      </c>
      <c r="D50" s="146">
        <v>14940</v>
      </c>
      <c r="E50" s="146" t="s">
        <v>237</v>
      </c>
      <c r="F50" s="146">
        <v>9</v>
      </c>
      <c r="G50" s="146" t="s">
        <v>236</v>
      </c>
      <c r="H50" s="6"/>
    </row>
    <row r="51" spans="2:8" ht="39.950000000000003" customHeight="1">
      <c r="B51" s="4"/>
      <c r="C51" s="36">
        <v>7788</v>
      </c>
      <c r="D51" s="146">
        <v>14974</v>
      </c>
      <c r="E51" s="146" t="s">
        <v>216</v>
      </c>
      <c r="F51" s="146">
        <v>13</v>
      </c>
      <c r="G51" s="146" t="s">
        <v>217</v>
      </c>
      <c r="H51" s="6"/>
    </row>
    <row r="52" spans="2:8" ht="39.950000000000003" customHeight="1">
      <c r="B52" s="4"/>
      <c r="C52" s="36">
        <v>7474</v>
      </c>
      <c r="D52" s="146">
        <v>14940</v>
      </c>
      <c r="E52" s="146" t="s">
        <v>237</v>
      </c>
      <c r="F52" s="146">
        <v>7</v>
      </c>
      <c r="G52" s="146" t="s">
        <v>236</v>
      </c>
      <c r="H52" s="6"/>
    </row>
    <row r="53" spans="2:8" ht="39.950000000000003" customHeight="1">
      <c r="B53" s="4"/>
      <c r="C53" s="36">
        <v>38151</v>
      </c>
      <c r="D53" s="146">
        <v>14905</v>
      </c>
      <c r="E53" s="146" t="s">
        <v>224</v>
      </c>
      <c r="F53" s="146">
        <v>11</v>
      </c>
      <c r="G53" s="146" t="s">
        <v>225</v>
      </c>
      <c r="H53" s="6"/>
    </row>
    <row r="54" spans="2:8" ht="39.950000000000003" customHeight="1">
      <c r="B54" s="4"/>
      <c r="C54" s="36">
        <v>38563</v>
      </c>
      <c r="D54" s="146">
        <v>14984</v>
      </c>
      <c r="E54" s="146" t="s">
        <v>238</v>
      </c>
      <c r="F54" s="146">
        <v>5</v>
      </c>
      <c r="G54" s="146" t="s">
        <v>225</v>
      </c>
      <c r="H54" s="6"/>
    </row>
    <row r="55" spans="2:8" ht="39.950000000000003" customHeight="1">
      <c r="B55" s="4"/>
      <c r="C55" s="36">
        <v>7631</v>
      </c>
      <c r="D55" s="146">
        <v>14920</v>
      </c>
      <c r="E55" s="146" t="s">
        <v>239</v>
      </c>
      <c r="F55" s="146">
        <v>27</v>
      </c>
      <c r="G55" s="146" t="s">
        <v>228</v>
      </c>
      <c r="H55" s="6"/>
    </row>
    <row r="56" spans="2:8" ht="39.950000000000003" customHeight="1">
      <c r="B56" s="4"/>
      <c r="C56" s="36">
        <v>7872</v>
      </c>
      <c r="D56" s="146">
        <v>14967</v>
      </c>
      <c r="E56" s="146" t="s">
        <v>232</v>
      </c>
      <c r="F56" s="146">
        <v>4</v>
      </c>
      <c r="G56" s="146" t="s">
        <v>221</v>
      </c>
      <c r="H56" s="6"/>
    </row>
    <row r="57" spans="2:8" ht="39.950000000000003" customHeight="1">
      <c r="B57" s="4"/>
      <c r="C57" s="36">
        <v>38379</v>
      </c>
      <c r="D57" s="146">
        <v>14974</v>
      </c>
      <c r="E57" s="146" t="s">
        <v>216</v>
      </c>
      <c r="F57" s="146">
        <v>20</v>
      </c>
      <c r="G57" s="146" t="s">
        <v>217</v>
      </c>
      <c r="H57" s="6"/>
    </row>
    <row r="58" spans="2:8" ht="39.950000000000003" customHeight="1">
      <c r="B58" s="4"/>
      <c r="C58" s="36">
        <v>7182</v>
      </c>
      <c r="D58" s="146">
        <v>14933</v>
      </c>
      <c r="E58" s="146" t="s">
        <v>234</v>
      </c>
      <c r="F58" s="146">
        <v>6</v>
      </c>
      <c r="G58" s="146" t="s">
        <v>230</v>
      </c>
      <c r="H58" s="6"/>
    </row>
    <row r="59" spans="2:8" ht="39.950000000000003" customHeight="1">
      <c r="B59" s="4"/>
      <c r="C59" s="36">
        <v>7062</v>
      </c>
      <c r="D59" s="146">
        <v>14932</v>
      </c>
      <c r="E59" s="146" t="s">
        <v>214</v>
      </c>
      <c r="F59" s="146">
        <v>35</v>
      </c>
      <c r="G59" s="146" t="s">
        <v>215</v>
      </c>
      <c r="H59" s="6"/>
    </row>
    <row r="60" spans="2:8" ht="39.950000000000003" customHeight="1">
      <c r="B60" s="4"/>
      <c r="C60" s="36">
        <v>7183</v>
      </c>
      <c r="D60" s="146">
        <v>14933</v>
      </c>
      <c r="E60" s="146" t="s">
        <v>234</v>
      </c>
      <c r="F60" s="146">
        <v>8</v>
      </c>
      <c r="G60" s="146" t="s">
        <v>230</v>
      </c>
      <c r="H60" s="6"/>
    </row>
    <row r="61" spans="2:8" ht="39.950000000000003" customHeight="1">
      <c r="B61" s="4"/>
      <c r="C61" s="36">
        <v>7879</v>
      </c>
      <c r="D61" s="146">
        <v>14914</v>
      </c>
      <c r="E61" s="146" t="s">
        <v>240</v>
      </c>
      <c r="F61" s="146">
        <v>2</v>
      </c>
      <c r="G61" s="146" t="s">
        <v>241</v>
      </c>
      <c r="H61" s="6"/>
    </row>
    <row r="62" spans="2:8" ht="39.950000000000003" customHeight="1">
      <c r="B62" s="4"/>
      <c r="C62" s="36">
        <v>7879</v>
      </c>
      <c r="D62" s="146">
        <v>14914</v>
      </c>
      <c r="E62" s="146" t="s">
        <v>240</v>
      </c>
      <c r="F62" s="146">
        <v>2</v>
      </c>
      <c r="G62" s="146" t="s">
        <v>241</v>
      </c>
      <c r="H62" s="6"/>
    </row>
    <row r="63" spans="2:8" ht="39.950000000000003" customHeight="1">
      <c r="B63" s="4"/>
      <c r="C63" s="36">
        <v>6720</v>
      </c>
      <c r="D63" s="146">
        <v>14999</v>
      </c>
      <c r="E63" s="146" t="s">
        <v>222</v>
      </c>
      <c r="F63" s="146">
        <v>10</v>
      </c>
      <c r="G63" s="146" t="s">
        <v>223</v>
      </c>
      <c r="H63" s="6"/>
    </row>
    <row r="64" spans="2:8" ht="39.950000000000003" customHeight="1">
      <c r="B64" s="4"/>
      <c r="C64" s="36">
        <v>38644</v>
      </c>
      <c r="D64" s="146">
        <v>14927</v>
      </c>
      <c r="E64" s="146" t="s">
        <v>231</v>
      </c>
      <c r="F64" s="146">
        <v>4</v>
      </c>
      <c r="G64" s="146" t="s">
        <v>230</v>
      </c>
      <c r="H64" s="6"/>
    </row>
    <row r="65" spans="2:8" ht="39.950000000000003" customHeight="1">
      <c r="B65" s="4"/>
      <c r="C65" s="36">
        <v>7752</v>
      </c>
      <c r="D65" s="146">
        <v>14905</v>
      </c>
      <c r="E65" s="146" t="s">
        <v>224</v>
      </c>
      <c r="F65" s="146">
        <v>3</v>
      </c>
      <c r="G65" s="146" t="s">
        <v>217</v>
      </c>
      <c r="H65" s="6"/>
    </row>
    <row r="66" spans="2:8" ht="39.950000000000003" customHeight="1">
      <c r="B66" s="4"/>
      <c r="C66" s="36">
        <v>6961</v>
      </c>
      <c r="D66" s="146">
        <v>14968</v>
      </c>
      <c r="E66" s="146" t="s">
        <v>220</v>
      </c>
      <c r="F66" s="146">
        <v>5</v>
      </c>
      <c r="G66" s="146" t="s">
        <v>221</v>
      </c>
      <c r="H66" s="6"/>
    </row>
    <row r="67" spans="2:8" ht="39.950000000000003" customHeight="1">
      <c r="B67" s="4"/>
      <c r="C67" s="36">
        <v>6865</v>
      </c>
      <c r="D67" s="146">
        <v>14967</v>
      </c>
      <c r="E67" s="146" t="s">
        <v>232</v>
      </c>
      <c r="F67" s="146">
        <v>9</v>
      </c>
      <c r="G67" s="146" t="s">
        <v>221</v>
      </c>
      <c r="H67" s="6"/>
    </row>
    <row r="68" spans="2:8" ht="39.950000000000003" customHeight="1">
      <c r="B68" s="4"/>
      <c r="C68" s="36">
        <v>7709</v>
      </c>
      <c r="D68" s="146">
        <v>14927</v>
      </c>
      <c r="E68" s="146" t="s">
        <v>231</v>
      </c>
      <c r="F68" s="146">
        <v>4</v>
      </c>
      <c r="G68" s="146" t="s">
        <v>230</v>
      </c>
      <c r="H68" s="6"/>
    </row>
    <row r="69" spans="2:8" ht="39.950000000000003" customHeight="1">
      <c r="B69" s="4"/>
      <c r="C69" s="36">
        <v>38537</v>
      </c>
      <c r="D69" s="146">
        <v>14968</v>
      </c>
      <c r="E69" s="146" t="s">
        <v>220</v>
      </c>
      <c r="F69" s="146">
        <v>1</v>
      </c>
      <c r="G69" s="146" t="s">
        <v>221</v>
      </c>
      <c r="H69" s="6"/>
    </row>
    <row r="70" spans="2:8" ht="39.950000000000003" customHeight="1">
      <c r="B70" s="4"/>
      <c r="C70" s="36">
        <v>7348</v>
      </c>
      <c r="D70" s="146">
        <v>14914</v>
      </c>
      <c r="E70" s="146" t="s">
        <v>240</v>
      </c>
      <c r="F70" s="146">
        <v>7</v>
      </c>
      <c r="G70" s="146" t="s">
        <v>241</v>
      </c>
      <c r="H70" s="6"/>
    </row>
    <row r="71" spans="2:8" ht="39.950000000000003" customHeight="1">
      <c r="B71" s="4"/>
      <c r="C71" s="36">
        <v>7107</v>
      </c>
      <c r="D71" s="146">
        <v>14932</v>
      </c>
      <c r="E71" s="146" t="s">
        <v>214</v>
      </c>
      <c r="F71" s="146">
        <v>12</v>
      </c>
      <c r="G71" s="146" t="s">
        <v>242</v>
      </c>
      <c r="H71" s="6"/>
    </row>
    <row r="72" spans="2:8" ht="39.950000000000003" customHeight="1">
      <c r="B72" s="4"/>
      <c r="C72" s="36">
        <v>7580</v>
      </c>
      <c r="D72" s="146">
        <v>14990</v>
      </c>
      <c r="E72" s="146" t="s">
        <v>243</v>
      </c>
      <c r="F72" s="146">
        <v>13</v>
      </c>
      <c r="G72" s="146" t="s">
        <v>244</v>
      </c>
      <c r="H72" s="6"/>
    </row>
    <row r="73" spans="2:8" ht="39.950000000000003" customHeight="1">
      <c r="B73" s="4"/>
      <c r="C73" s="36">
        <v>7293</v>
      </c>
      <c r="D73" s="146">
        <v>14920</v>
      </c>
      <c r="E73" s="146" t="s">
        <v>239</v>
      </c>
      <c r="F73" s="146">
        <v>7</v>
      </c>
      <c r="G73" s="146" t="s">
        <v>228</v>
      </c>
      <c r="H73" s="6"/>
    </row>
    <row r="74" spans="2:8" ht="39.950000000000003" customHeight="1">
      <c r="B74" s="4"/>
      <c r="C74" s="36">
        <v>38022</v>
      </c>
      <c r="D74" s="146">
        <v>14968</v>
      </c>
      <c r="E74" s="146" t="s">
        <v>220</v>
      </c>
      <c r="F74" s="146">
        <v>3</v>
      </c>
      <c r="G74" s="146" t="s">
        <v>221</v>
      </c>
      <c r="H74" s="6"/>
    </row>
    <row r="75" spans="2:8" ht="39.950000000000003" customHeight="1">
      <c r="B75" s="4"/>
      <c r="C75" s="36">
        <v>7233</v>
      </c>
      <c r="D75" s="146">
        <v>14912</v>
      </c>
      <c r="E75" s="146" t="s">
        <v>245</v>
      </c>
      <c r="F75" s="146">
        <v>5</v>
      </c>
      <c r="G75" s="146" t="s">
        <v>219</v>
      </c>
      <c r="H75" s="6"/>
    </row>
    <row r="76" spans="2:8" ht="39.950000000000003" customHeight="1">
      <c r="B76" s="4"/>
      <c r="C76" s="36">
        <v>38322</v>
      </c>
      <c r="D76" s="146">
        <v>14944</v>
      </c>
      <c r="E76" s="146" t="s">
        <v>246</v>
      </c>
      <c r="F76" s="146">
        <v>12</v>
      </c>
      <c r="G76" s="146" t="s">
        <v>236</v>
      </c>
      <c r="H76" s="6"/>
    </row>
    <row r="77" spans="2:8" ht="39.950000000000003" customHeight="1">
      <c r="B77" s="4"/>
      <c r="C77" s="36">
        <v>6828</v>
      </c>
      <c r="D77" s="146">
        <v>14967</v>
      </c>
      <c r="E77" s="146" t="s">
        <v>232</v>
      </c>
      <c r="F77" s="146">
        <v>5</v>
      </c>
      <c r="G77" s="146" t="s">
        <v>221</v>
      </c>
      <c r="H77" s="6"/>
    </row>
    <row r="78" spans="2:8" ht="39.950000000000003" customHeight="1">
      <c r="B78" s="4"/>
      <c r="C78" s="36">
        <v>7335</v>
      </c>
      <c r="D78" s="146">
        <v>14914</v>
      </c>
      <c r="E78" s="146" t="s">
        <v>240</v>
      </c>
      <c r="F78" s="146">
        <v>32</v>
      </c>
      <c r="G78" s="146" t="s">
        <v>241</v>
      </c>
      <c r="H78" s="6"/>
    </row>
    <row r="79" spans="2:8" ht="39.950000000000003" customHeight="1">
      <c r="B79" s="4"/>
      <c r="C79" s="36">
        <v>7840</v>
      </c>
      <c r="D79" s="146">
        <v>14956</v>
      </c>
      <c r="E79" s="146" t="s">
        <v>247</v>
      </c>
      <c r="F79" s="146">
        <v>3</v>
      </c>
      <c r="G79" s="146" t="s">
        <v>248</v>
      </c>
      <c r="H79" s="6"/>
    </row>
    <row r="80" spans="2:8" ht="39.950000000000003" customHeight="1">
      <c r="B80" s="4"/>
      <c r="C80" s="36">
        <v>6978</v>
      </c>
      <c r="D80" s="146">
        <v>14932</v>
      </c>
      <c r="E80" s="146" t="s">
        <v>214</v>
      </c>
      <c r="F80" s="146">
        <v>5</v>
      </c>
      <c r="G80" s="146" t="s">
        <v>215</v>
      </c>
      <c r="H80" s="6"/>
    </row>
    <row r="81" spans="2:8" ht="39.950000000000003" customHeight="1">
      <c r="B81" s="4"/>
      <c r="C81" s="36">
        <v>7592</v>
      </c>
      <c r="D81" s="146">
        <v>14914</v>
      </c>
      <c r="E81" s="146" t="s">
        <v>240</v>
      </c>
      <c r="F81" s="146">
        <v>8</v>
      </c>
      <c r="G81" s="146" t="s">
        <v>241</v>
      </c>
      <c r="H81" s="6"/>
    </row>
    <row r="82" spans="2:8" ht="39.950000000000003" customHeight="1">
      <c r="B82" s="4"/>
      <c r="C82" s="36">
        <v>38211</v>
      </c>
      <c r="D82" s="146">
        <v>14905</v>
      </c>
      <c r="E82" s="146" t="s">
        <v>224</v>
      </c>
      <c r="F82" s="146">
        <v>11</v>
      </c>
      <c r="G82" s="146" t="s">
        <v>217</v>
      </c>
      <c r="H82" s="6"/>
    </row>
    <row r="83" spans="2:8" ht="39.950000000000003" customHeight="1">
      <c r="B83" s="4"/>
      <c r="C83" s="36">
        <v>7056</v>
      </c>
      <c r="D83" s="146">
        <v>14932</v>
      </c>
      <c r="E83" s="146" t="s">
        <v>214</v>
      </c>
      <c r="F83" s="146">
        <v>29</v>
      </c>
      <c r="G83" s="146" t="s">
        <v>215</v>
      </c>
      <c r="H83" s="6"/>
    </row>
    <row r="84" spans="2:8" ht="39.950000000000003" customHeight="1">
      <c r="B84" s="4"/>
      <c r="C84" s="36">
        <v>6831</v>
      </c>
      <c r="D84" s="146">
        <v>14967</v>
      </c>
      <c r="E84" s="146" t="s">
        <v>232</v>
      </c>
      <c r="F84" s="146">
        <v>2</v>
      </c>
      <c r="G84" s="146" t="s">
        <v>221</v>
      </c>
      <c r="H84" s="6"/>
    </row>
    <row r="85" spans="2:8" ht="39.950000000000003" customHeight="1">
      <c r="B85" s="4"/>
      <c r="C85" s="36">
        <v>38516</v>
      </c>
      <c r="D85" s="146">
        <v>14967</v>
      </c>
      <c r="E85" s="146" t="s">
        <v>232</v>
      </c>
      <c r="F85" s="146">
        <v>6</v>
      </c>
      <c r="G85" s="146" t="s">
        <v>221</v>
      </c>
      <c r="H85" s="6"/>
    </row>
    <row r="86" spans="2:8" ht="39.950000000000003" customHeight="1">
      <c r="B86" s="4"/>
      <c r="C86" s="36">
        <v>38306</v>
      </c>
      <c r="D86" s="146">
        <v>14944</v>
      </c>
      <c r="E86" s="146" t="s">
        <v>246</v>
      </c>
      <c r="F86" s="146">
        <v>13</v>
      </c>
      <c r="G86" s="146" t="s">
        <v>236</v>
      </c>
      <c r="H86" s="6"/>
    </row>
    <row r="87" spans="2:8" ht="39.950000000000003" customHeight="1">
      <c r="B87" s="4"/>
      <c r="C87" s="36">
        <v>38309</v>
      </c>
      <c r="D87" s="146">
        <v>14944</v>
      </c>
      <c r="E87" s="146" t="s">
        <v>246</v>
      </c>
      <c r="F87" s="146">
        <v>17</v>
      </c>
      <c r="G87" s="146" t="s">
        <v>236</v>
      </c>
      <c r="H87" s="6"/>
    </row>
    <row r="88" spans="2:8" ht="39.950000000000003" customHeight="1">
      <c r="B88" s="4"/>
      <c r="C88" s="36">
        <v>7771</v>
      </c>
      <c r="D88" s="146">
        <v>14934</v>
      </c>
      <c r="E88" s="146" t="s">
        <v>229</v>
      </c>
      <c r="F88" s="146">
        <v>5</v>
      </c>
      <c r="G88" s="146" t="s">
        <v>219</v>
      </c>
      <c r="H88" s="6"/>
    </row>
    <row r="89" spans="2:8" ht="39.950000000000003" customHeight="1">
      <c r="B89" s="4"/>
      <c r="C89" s="36">
        <v>7104</v>
      </c>
      <c r="D89" s="146">
        <v>14932</v>
      </c>
      <c r="E89" s="146" t="s">
        <v>214</v>
      </c>
      <c r="F89" s="146">
        <v>8</v>
      </c>
      <c r="G89" s="146" t="s">
        <v>242</v>
      </c>
      <c r="H89" s="6"/>
    </row>
    <row r="90" spans="2:8" ht="39.950000000000003" customHeight="1">
      <c r="B90" s="4"/>
      <c r="C90" s="36">
        <v>6839</v>
      </c>
      <c r="D90" s="146">
        <v>14967</v>
      </c>
      <c r="E90" s="146" t="s">
        <v>232</v>
      </c>
      <c r="F90" s="146">
        <v>1</v>
      </c>
      <c r="G90" s="146" t="s">
        <v>221</v>
      </c>
      <c r="H90" s="6"/>
    </row>
    <row r="91" spans="2:8" ht="39.950000000000003" customHeight="1">
      <c r="B91" s="4"/>
      <c r="C91" s="36">
        <v>65826</v>
      </c>
      <c r="D91" s="146">
        <v>14967</v>
      </c>
      <c r="E91" s="146" t="s">
        <v>232</v>
      </c>
      <c r="F91" s="146">
        <v>3</v>
      </c>
      <c r="G91" s="146" t="s">
        <v>221</v>
      </c>
      <c r="H91" s="6"/>
    </row>
    <row r="92" spans="2:8" ht="39.950000000000003" customHeight="1">
      <c r="B92" s="4"/>
      <c r="C92" s="36">
        <v>7307</v>
      </c>
      <c r="D92" s="146">
        <v>14914</v>
      </c>
      <c r="E92" s="146" t="s">
        <v>240</v>
      </c>
      <c r="F92" s="146">
        <v>29</v>
      </c>
      <c r="G92" s="146" t="s">
        <v>241</v>
      </c>
      <c r="H92" s="6"/>
    </row>
    <row r="93" spans="2:8" ht="39.950000000000003" customHeight="1">
      <c r="B93" s="4"/>
      <c r="C93" s="36">
        <v>7327</v>
      </c>
      <c r="D93" s="146">
        <v>14914</v>
      </c>
      <c r="E93" s="146" t="s">
        <v>240</v>
      </c>
      <c r="F93" s="146">
        <v>26</v>
      </c>
      <c r="G93" s="146" t="s">
        <v>241</v>
      </c>
      <c r="H93" s="6"/>
    </row>
    <row r="94" spans="2:8" ht="39.950000000000003" customHeight="1">
      <c r="B94" s="4"/>
      <c r="C94" s="36">
        <v>7188</v>
      </c>
      <c r="D94" s="146">
        <v>14934</v>
      </c>
      <c r="E94" s="146" t="s">
        <v>229</v>
      </c>
      <c r="F94" s="146">
        <v>8</v>
      </c>
      <c r="G94" s="146" t="s">
        <v>230</v>
      </c>
      <c r="H94" s="6"/>
    </row>
    <row r="95" spans="2:8" ht="39.950000000000003" customHeight="1">
      <c r="B95" s="4"/>
      <c r="C95" s="36">
        <v>7896</v>
      </c>
      <c r="D95" s="146">
        <v>14914</v>
      </c>
      <c r="E95" s="146" t="s">
        <v>240</v>
      </c>
      <c r="F95" s="146">
        <v>7</v>
      </c>
      <c r="G95" s="146" t="s">
        <v>241</v>
      </c>
      <c r="H95" s="6"/>
    </row>
    <row r="96" spans="2:8" ht="39.950000000000003" customHeight="1">
      <c r="B96" s="4"/>
      <c r="C96" s="36">
        <v>7528</v>
      </c>
      <c r="D96" s="146">
        <v>14999</v>
      </c>
      <c r="E96" s="146" t="s">
        <v>222</v>
      </c>
      <c r="F96" s="146">
        <v>19</v>
      </c>
      <c r="G96" s="146" t="s">
        <v>236</v>
      </c>
      <c r="H96" s="6"/>
    </row>
    <row r="97" spans="2:8" ht="39.950000000000003" customHeight="1">
      <c r="B97" s="4"/>
      <c r="C97" s="36">
        <v>7212</v>
      </c>
      <c r="D97" s="146">
        <v>14912</v>
      </c>
      <c r="E97" s="146" t="s">
        <v>245</v>
      </c>
      <c r="F97" s="146">
        <v>15</v>
      </c>
      <c r="G97" s="146" t="s">
        <v>219</v>
      </c>
      <c r="H97" s="6"/>
    </row>
    <row r="98" spans="2:8" ht="39.950000000000003" customHeight="1">
      <c r="B98" s="4"/>
      <c r="C98" s="36">
        <v>65647</v>
      </c>
      <c r="D98" s="146">
        <v>14967</v>
      </c>
      <c r="E98" s="146" t="s">
        <v>232</v>
      </c>
      <c r="F98" s="146">
        <v>6</v>
      </c>
      <c r="G98" s="146" t="s">
        <v>221</v>
      </c>
      <c r="H98" s="6"/>
    </row>
    <row r="99" spans="2:8" ht="39.950000000000003" customHeight="1">
      <c r="B99" s="4"/>
      <c r="C99" s="36">
        <v>38028</v>
      </c>
      <c r="D99" s="146">
        <v>14967</v>
      </c>
      <c r="E99" s="146" t="s">
        <v>232</v>
      </c>
      <c r="F99" s="146">
        <v>3</v>
      </c>
      <c r="G99" s="146" t="s">
        <v>221</v>
      </c>
      <c r="H99" s="6"/>
    </row>
    <row r="100" spans="2:8" ht="39.950000000000003" customHeight="1">
      <c r="B100" s="4"/>
      <c r="C100" s="36">
        <v>7172</v>
      </c>
      <c r="D100" s="146">
        <v>14933</v>
      </c>
      <c r="E100" s="146" t="s">
        <v>234</v>
      </c>
      <c r="F100" s="146">
        <v>18</v>
      </c>
      <c r="G100" s="146" t="s">
        <v>230</v>
      </c>
      <c r="H100" s="6"/>
    </row>
    <row r="101" spans="2:8" ht="39.950000000000003" customHeight="1">
      <c r="B101" s="4"/>
      <c r="C101" s="36">
        <v>7234</v>
      </c>
      <c r="D101" s="146">
        <v>14912</v>
      </c>
      <c r="E101" s="146" t="s">
        <v>245</v>
      </c>
      <c r="F101" s="146">
        <v>11</v>
      </c>
      <c r="G101" s="146" t="s">
        <v>219</v>
      </c>
      <c r="H101" s="6"/>
    </row>
    <row r="102" spans="2:8" ht="39.950000000000003" customHeight="1">
      <c r="B102" s="4"/>
      <c r="C102" s="36">
        <v>7691</v>
      </c>
      <c r="D102" s="146">
        <v>14934</v>
      </c>
      <c r="E102" s="146" t="s">
        <v>229</v>
      </c>
      <c r="F102" s="146">
        <v>10</v>
      </c>
      <c r="G102" s="146" t="s">
        <v>230</v>
      </c>
      <c r="H102" s="6"/>
    </row>
    <row r="103" spans="2:8" ht="39.950000000000003" customHeight="1">
      <c r="B103" s="4"/>
      <c r="C103" s="36">
        <v>38257</v>
      </c>
      <c r="D103" s="146">
        <v>14998</v>
      </c>
      <c r="E103" s="146" t="s">
        <v>249</v>
      </c>
      <c r="F103" s="146">
        <v>9</v>
      </c>
      <c r="G103" s="146" t="s">
        <v>225</v>
      </c>
      <c r="H103" s="6"/>
    </row>
    <row r="104" spans="2:8" ht="39.950000000000003" customHeight="1">
      <c r="B104" s="4"/>
      <c r="C104" s="36">
        <v>7180</v>
      </c>
      <c r="D104" s="146">
        <v>14933</v>
      </c>
      <c r="E104" s="146" t="s">
        <v>234</v>
      </c>
      <c r="F104" s="146">
        <v>6</v>
      </c>
      <c r="G104" s="146" t="s">
        <v>230</v>
      </c>
      <c r="H104" s="6"/>
    </row>
    <row r="105" spans="2:8" ht="39.950000000000003" customHeight="1">
      <c r="B105" s="4"/>
      <c r="C105" s="36">
        <v>38492</v>
      </c>
      <c r="D105" s="146">
        <v>14967</v>
      </c>
      <c r="E105" s="146" t="s">
        <v>232</v>
      </c>
      <c r="F105" s="146">
        <v>4</v>
      </c>
      <c r="G105" s="146" t="s">
        <v>221</v>
      </c>
      <c r="H105" s="6"/>
    </row>
    <row r="106" spans="2:8" ht="39.950000000000003" customHeight="1">
      <c r="B106" s="4"/>
      <c r="C106" s="36">
        <v>7160</v>
      </c>
      <c r="D106" s="146">
        <v>14933</v>
      </c>
      <c r="E106" s="146" t="s">
        <v>234</v>
      </c>
      <c r="F106" s="146">
        <v>4</v>
      </c>
      <c r="G106" s="146" t="s">
        <v>230</v>
      </c>
      <c r="H106" s="6"/>
    </row>
    <row r="107" spans="2:8" ht="39.950000000000003" customHeight="1">
      <c r="B107" s="4"/>
      <c r="C107" s="36">
        <v>38503</v>
      </c>
      <c r="D107" s="146">
        <v>14967</v>
      </c>
      <c r="E107" s="146" t="s">
        <v>232</v>
      </c>
      <c r="F107" s="146">
        <v>4</v>
      </c>
      <c r="G107" s="146" t="s">
        <v>221</v>
      </c>
      <c r="H107" s="6"/>
    </row>
    <row r="108" spans="2:8" ht="39.950000000000003" customHeight="1">
      <c r="B108" s="4"/>
      <c r="C108" s="36">
        <v>38573</v>
      </c>
      <c r="D108" s="146">
        <v>14905</v>
      </c>
      <c r="E108" s="146" t="s">
        <v>224</v>
      </c>
      <c r="F108" s="146">
        <v>2</v>
      </c>
      <c r="G108" s="146" t="s">
        <v>225</v>
      </c>
      <c r="H108" s="6"/>
    </row>
    <row r="109" spans="2:8" ht="39.950000000000003" customHeight="1">
      <c r="B109" s="4"/>
      <c r="C109" s="36">
        <v>38095</v>
      </c>
      <c r="D109" s="146">
        <v>14905</v>
      </c>
      <c r="E109" s="146" t="s">
        <v>224</v>
      </c>
      <c r="F109" s="146">
        <v>18</v>
      </c>
      <c r="G109" s="146" t="s">
        <v>225</v>
      </c>
      <c r="H109" s="6"/>
    </row>
    <row r="110" spans="2:8" ht="39.950000000000003" customHeight="1">
      <c r="B110" s="4"/>
      <c r="C110" s="36">
        <v>38503</v>
      </c>
      <c r="D110" s="146">
        <v>14967</v>
      </c>
      <c r="E110" s="146" t="s">
        <v>232</v>
      </c>
      <c r="F110" s="146">
        <v>4</v>
      </c>
      <c r="G110" s="146" t="s">
        <v>221</v>
      </c>
      <c r="H110" s="6"/>
    </row>
    <row r="111" spans="2:8" ht="39.950000000000003" customHeight="1">
      <c r="B111" s="4"/>
      <c r="C111" s="36">
        <v>38697</v>
      </c>
      <c r="D111" s="146">
        <v>14932</v>
      </c>
      <c r="E111" s="146" t="s">
        <v>214</v>
      </c>
      <c r="F111" s="146">
        <v>2</v>
      </c>
      <c r="G111" s="146" t="s">
        <v>215</v>
      </c>
      <c r="H111" s="6"/>
    </row>
    <row r="112" spans="2:8" ht="39.950000000000003" customHeight="1">
      <c r="B112" s="4"/>
      <c r="C112" s="36">
        <v>7239</v>
      </c>
      <c r="D112" s="146">
        <v>14912</v>
      </c>
      <c r="E112" s="146" t="s">
        <v>245</v>
      </c>
      <c r="F112" s="146">
        <v>5</v>
      </c>
      <c r="G112" s="146" t="s">
        <v>219</v>
      </c>
      <c r="H112" s="6"/>
    </row>
    <row r="113" spans="2:8" ht="39.950000000000003" customHeight="1">
      <c r="B113" s="4"/>
      <c r="C113" s="36">
        <v>38096</v>
      </c>
      <c r="D113" s="146">
        <v>14905</v>
      </c>
      <c r="E113" s="146" t="s">
        <v>224</v>
      </c>
      <c r="F113" s="146">
        <v>14</v>
      </c>
      <c r="G113" s="146" t="s">
        <v>225</v>
      </c>
      <c r="H113" s="6"/>
    </row>
    <row r="114" spans="2:8" ht="39.950000000000003" customHeight="1">
      <c r="B114" s="4"/>
      <c r="C114" s="36">
        <v>65758</v>
      </c>
      <c r="D114" s="146">
        <v>14967</v>
      </c>
      <c r="E114" s="146" t="s">
        <v>232</v>
      </c>
      <c r="F114" s="146">
        <v>1</v>
      </c>
      <c r="G114" s="146" t="s">
        <v>221</v>
      </c>
      <c r="H114" s="6"/>
    </row>
    <row r="115" spans="2:8" ht="39.950000000000003" customHeight="1">
      <c r="B115" s="4"/>
      <c r="C115" s="36">
        <v>65911</v>
      </c>
      <c r="D115" s="146">
        <v>14933</v>
      </c>
      <c r="E115" s="146" t="s">
        <v>234</v>
      </c>
      <c r="F115" s="146">
        <v>7</v>
      </c>
      <c r="G115" s="146" t="s">
        <v>230</v>
      </c>
      <c r="H115" s="6"/>
    </row>
    <row r="116" spans="2:8" ht="39.950000000000003" customHeight="1">
      <c r="B116" s="4"/>
      <c r="C116" s="36">
        <v>7122</v>
      </c>
      <c r="D116" s="146">
        <v>14932</v>
      </c>
      <c r="E116" s="146" t="s">
        <v>214</v>
      </c>
      <c r="F116" s="146">
        <v>14</v>
      </c>
      <c r="G116" s="146" t="s">
        <v>242</v>
      </c>
      <c r="H116" s="6"/>
    </row>
    <row r="117" spans="2:8" ht="39.950000000000003" customHeight="1">
      <c r="B117" s="4"/>
      <c r="C117" s="36">
        <v>6861</v>
      </c>
      <c r="D117" s="146">
        <v>14967</v>
      </c>
      <c r="E117" s="146" t="s">
        <v>232</v>
      </c>
      <c r="F117" s="146">
        <v>6</v>
      </c>
      <c r="G117" s="146" t="s">
        <v>221</v>
      </c>
      <c r="H117" s="6"/>
    </row>
    <row r="118" spans="2:8" ht="39.950000000000003" customHeight="1">
      <c r="B118" s="4"/>
      <c r="C118" s="36">
        <v>7082</v>
      </c>
      <c r="D118" s="146">
        <v>14961</v>
      </c>
      <c r="E118" s="146" t="s">
        <v>226</v>
      </c>
      <c r="F118" s="146">
        <v>2</v>
      </c>
      <c r="G118" s="146" t="s">
        <v>215</v>
      </c>
      <c r="H118" s="6"/>
    </row>
    <row r="119" spans="2:8" ht="39.950000000000003" customHeight="1">
      <c r="B119" s="4"/>
      <c r="C119" s="36">
        <v>38696</v>
      </c>
      <c r="D119" s="146">
        <v>14932</v>
      </c>
      <c r="E119" s="146" t="s">
        <v>214</v>
      </c>
      <c r="F119" s="146">
        <v>3</v>
      </c>
      <c r="G119" s="146" t="s">
        <v>215</v>
      </c>
      <c r="H119" s="6"/>
    </row>
    <row r="120" spans="2:8" ht="39.950000000000003" customHeight="1">
      <c r="B120" s="4"/>
      <c r="C120" s="36">
        <v>7744</v>
      </c>
      <c r="D120" s="146">
        <v>14978</v>
      </c>
      <c r="E120" s="146" t="s">
        <v>250</v>
      </c>
      <c r="F120" s="146">
        <v>2</v>
      </c>
      <c r="G120" s="146" t="s">
        <v>217</v>
      </c>
      <c r="H120" s="6"/>
    </row>
    <row r="121" spans="2:8" ht="39.950000000000003" customHeight="1">
      <c r="B121" s="4"/>
      <c r="C121" s="36">
        <v>65915</v>
      </c>
      <c r="D121" s="146">
        <v>14933</v>
      </c>
      <c r="E121" s="146" t="s">
        <v>234</v>
      </c>
      <c r="F121" s="146">
        <v>4</v>
      </c>
      <c r="G121" s="146" t="s">
        <v>230</v>
      </c>
      <c r="H121" s="6"/>
    </row>
    <row r="122" spans="2:8" ht="39.950000000000003" customHeight="1">
      <c r="B122" s="4"/>
      <c r="C122" s="36">
        <v>7294</v>
      </c>
      <c r="D122" s="146">
        <v>14921</v>
      </c>
      <c r="E122" s="146" t="s">
        <v>251</v>
      </c>
      <c r="F122" s="146">
        <v>9</v>
      </c>
      <c r="G122" s="146" t="s">
        <v>228</v>
      </c>
      <c r="H122" s="6"/>
    </row>
    <row r="123" spans="2:8" ht="39.950000000000003" customHeight="1">
      <c r="B123" s="4"/>
      <c r="C123" s="36">
        <v>38041</v>
      </c>
      <c r="D123" s="146">
        <v>14968</v>
      </c>
      <c r="E123" s="146" t="s">
        <v>220</v>
      </c>
      <c r="F123" s="146">
        <v>5</v>
      </c>
      <c r="G123" s="146" t="s">
        <v>221</v>
      </c>
      <c r="H123" s="6"/>
    </row>
    <row r="124" spans="2:8" ht="39.950000000000003" customHeight="1">
      <c r="B124" s="4"/>
      <c r="C124" s="36">
        <v>38484</v>
      </c>
      <c r="D124" s="146">
        <v>14968</v>
      </c>
      <c r="E124" s="146" t="s">
        <v>220</v>
      </c>
      <c r="F124" s="146">
        <v>8</v>
      </c>
      <c r="G124" s="146" t="s">
        <v>221</v>
      </c>
      <c r="H124" s="6"/>
    </row>
    <row r="125" spans="2:8" ht="39.950000000000003" customHeight="1">
      <c r="B125" s="4"/>
      <c r="C125" s="36">
        <v>38321</v>
      </c>
      <c r="D125" s="146">
        <v>14944</v>
      </c>
      <c r="E125" s="146" t="s">
        <v>246</v>
      </c>
      <c r="F125" s="146">
        <v>20</v>
      </c>
      <c r="G125" s="146" t="s">
        <v>236</v>
      </c>
      <c r="H125" s="6"/>
    </row>
    <row r="126" spans="2:8" ht="39.950000000000003" customHeight="1">
      <c r="B126" s="4"/>
      <c r="C126" s="36">
        <v>7107</v>
      </c>
      <c r="D126" s="146">
        <v>14932</v>
      </c>
      <c r="E126" s="146" t="s">
        <v>214</v>
      </c>
      <c r="F126" s="146">
        <v>12</v>
      </c>
      <c r="G126" s="146" t="s">
        <v>242</v>
      </c>
      <c r="H126" s="6"/>
    </row>
    <row r="127" spans="2:8" ht="39.950000000000003" customHeight="1">
      <c r="B127" s="4"/>
      <c r="C127" s="36">
        <v>38164</v>
      </c>
      <c r="D127" s="146">
        <v>14905</v>
      </c>
      <c r="E127" s="146" t="s">
        <v>224</v>
      </c>
      <c r="F127" s="146">
        <v>25</v>
      </c>
      <c r="G127" s="146" t="s">
        <v>252</v>
      </c>
      <c r="H127" s="6"/>
    </row>
    <row r="128" spans="2:8" ht="39.950000000000003" customHeight="1">
      <c r="B128" s="4"/>
      <c r="C128" s="36">
        <v>38553</v>
      </c>
      <c r="D128" s="146">
        <v>14905</v>
      </c>
      <c r="E128" s="146" t="s">
        <v>224</v>
      </c>
      <c r="F128" s="146">
        <v>2</v>
      </c>
      <c r="G128" s="146" t="s">
        <v>225</v>
      </c>
      <c r="H128" s="6"/>
    </row>
    <row r="129" spans="2:8" ht="39.950000000000003" customHeight="1">
      <c r="B129" s="4"/>
      <c r="C129" s="36">
        <v>38610</v>
      </c>
      <c r="D129" s="146">
        <v>14961</v>
      </c>
      <c r="E129" s="146" t="s">
        <v>226</v>
      </c>
      <c r="F129" s="146">
        <v>4</v>
      </c>
      <c r="G129" s="146" t="s">
        <v>215</v>
      </c>
      <c r="H129" s="6"/>
    </row>
    <row r="130" spans="2:8" ht="39.950000000000003" customHeight="1">
      <c r="B130" s="4"/>
      <c r="C130" s="36">
        <v>7092</v>
      </c>
      <c r="D130" s="146">
        <v>14932</v>
      </c>
      <c r="E130" s="146" t="s">
        <v>214</v>
      </c>
      <c r="F130" s="146">
        <v>14</v>
      </c>
      <c r="G130" s="146" t="s">
        <v>215</v>
      </c>
      <c r="H130" s="6"/>
    </row>
    <row r="131" spans="2:8" ht="39.950000000000003" customHeight="1">
      <c r="B131" s="4"/>
      <c r="C131" s="36">
        <v>65901</v>
      </c>
      <c r="D131" s="146">
        <v>14934</v>
      </c>
      <c r="E131" s="146" t="s">
        <v>229</v>
      </c>
      <c r="F131" s="146">
        <v>1</v>
      </c>
      <c r="G131" s="146" t="s">
        <v>215</v>
      </c>
      <c r="H131" s="6"/>
    </row>
    <row r="132" spans="2:8" ht="39.950000000000003" customHeight="1">
      <c r="B132" s="4"/>
      <c r="C132" s="36">
        <v>7428</v>
      </c>
      <c r="D132" s="146">
        <v>14940</v>
      </c>
      <c r="E132" s="146" t="s">
        <v>237</v>
      </c>
      <c r="F132" s="146">
        <v>10</v>
      </c>
      <c r="G132" s="146" t="s">
        <v>236</v>
      </c>
      <c r="H132" s="6"/>
    </row>
    <row r="133" spans="2:8" ht="39.950000000000003" customHeight="1">
      <c r="B133" s="4"/>
      <c r="C133" s="36">
        <v>7697</v>
      </c>
      <c r="D133" s="146">
        <v>14933</v>
      </c>
      <c r="E133" s="146" t="s">
        <v>234</v>
      </c>
      <c r="F133" s="146">
        <v>7</v>
      </c>
      <c r="G133" s="146" t="s">
        <v>230</v>
      </c>
      <c r="H133" s="6"/>
    </row>
    <row r="134" spans="2:8" ht="39.950000000000003" customHeight="1">
      <c r="B134" s="4"/>
      <c r="C134" s="36">
        <v>6968</v>
      </c>
      <c r="D134" s="146">
        <v>14992</v>
      </c>
      <c r="E134" s="146" t="s">
        <v>253</v>
      </c>
      <c r="F134" s="146">
        <v>24</v>
      </c>
      <c r="G134" s="146" t="s">
        <v>248</v>
      </c>
      <c r="H134" s="6"/>
    </row>
    <row r="135" spans="2:8" ht="39.950000000000003" customHeight="1">
      <c r="B135" s="4"/>
      <c r="C135" s="36">
        <v>38015</v>
      </c>
      <c r="D135" s="146">
        <v>14926</v>
      </c>
      <c r="E135" s="146" t="s">
        <v>218</v>
      </c>
      <c r="F135" s="146">
        <v>13</v>
      </c>
      <c r="G135" s="146" t="s">
        <v>219</v>
      </c>
      <c r="H135" s="6"/>
    </row>
    <row r="136" spans="2:8" ht="39.950000000000003" customHeight="1">
      <c r="B136" s="4"/>
      <c r="C136" s="36">
        <v>7262</v>
      </c>
      <c r="D136" s="146">
        <v>14918</v>
      </c>
      <c r="E136" s="146" t="s">
        <v>227</v>
      </c>
      <c r="F136" s="146">
        <v>15</v>
      </c>
      <c r="G136" s="146" t="s">
        <v>228</v>
      </c>
      <c r="H136" s="6"/>
    </row>
    <row r="137" spans="2:8" ht="39.950000000000003" customHeight="1">
      <c r="B137" s="4"/>
      <c r="C137" s="36">
        <v>6745</v>
      </c>
      <c r="D137" s="146">
        <v>14998</v>
      </c>
      <c r="E137" s="146" t="s">
        <v>249</v>
      </c>
      <c r="F137" s="146">
        <v>10</v>
      </c>
      <c r="G137" s="146" t="s">
        <v>223</v>
      </c>
      <c r="H137" s="6"/>
    </row>
    <row r="138" spans="2:8" ht="39.950000000000003" customHeight="1">
      <c r="B138" s="4"/>
      <c r="C138" s="36">
        <v>6812</v>
      </c>
      <c r="D138" s="146">
        <v>14967</v>
      </c>
      <c r="E138" s="146" t="s">
        <v>232</v>
      </c>
      <c r="F138" s="146">
        <v>15</v>
      </c>
      <c r="G138" s="146" t="s">
        <v>221</v>
      </c>
      <c r="H138" s="6"/>
    </row>
    <row r="139" spans="2:8" ht="39.950000000000003" customHeight="1">
      <c r="B139" s="4"/>
      <c r="C139" s="36">
        <v>7600</v>
      </c>
      <c r="D139" s="146">
        <v>14913</v>
      </c>
      <c r="E139" s="146" t="s">
        <v>254</v>
      </c>
      <c r="F139" s="146">
        <v>23</v>
      </c>
      <c r="G139" s="146" t="s">
        <v>241</v>
      </c>
      <c r="H139" s="6"/>
    </row>
    <row r="140" spans="2:8" ht="39.950000000000003" customHeight="1">
      <c r="B140" s="4"/>
      <c r="C140" s="36">
        <v>38048</v>
      </c>
      <c r="D140" s="146">
        <v>14968</v>
      </c>
      <c r="E140" s="146" t="s">
        <v>220</v>
      </c>
      <c r="F140" s="146">
        <v>6</v>
      </c>
      <c r="G140" s="146" t="s">
        <v>221</v>
      </c>
      <c r="H140" s="6"/>
    </row>
    <row r="141" spans="2:8" ht="39.950000000000003" customHeight="1">
      <c r="B141" s="4"/>
      <c r="C141" s="36">
        <v>6821</v>
      </c>
      <c r="D141" s="146">
        <v>14967</v>
      </c>
      <c r="E141" s="146" t="s">
        <v>232</v>
      </c>
      <c r="F141" s="146">
        <v>9</v>
      </c>
      <c r="G141" s="146" t="s">
        <v>221</v>
      </c>
      <c r="H141" s="6"/>
    </row>
    <row r="142" spans="2:8" ht="39.950000000000003" customHeight="1">
      <c r="B142" s="4"/>
      <c r="C142" s="36">
        <v>7520</v>
      </c>
      <c r="D142" s="146">
        <v>14944</v>
      </c>
      <c r="E142" s="146" t="s">
        <v>246</v>
      </c>
      <c r="F142" s="146">
        <v>11</v>
      </c>
      <c r="G142" s="146" t="s">
        <v>236</v>
      </c>
      <c r="H142" s="6"/>
    </row>
    <row r="143" spans="2:8" ht="39.950000000000003" customHeight="1">
      <c r="B143" s="4"/>
      <c r="C143" s="36">
        <v>7719</v>
      </c>
      <c r="D143" s="146">
        <v>14933</v>
      </c>
      <c r="E143" s="146" t="s">
        <v>234</v>
      </c>
      <c r="F143" s="146">
        <v>6</v>
      </c>
      <c r="G143" s="146" t="s">
        <v>230</v>
      </c>
      <c r="H143" s="6"/>
    </row>
    <row r="144" spans="2:8" ht="39.950000000000003" customHeight="1">
      <c r="B144" s="4"/>
      <c r="C144" s="36">
        <v>7335</v>
      </c>
      <c r="D144" s="146">
        <v>14914</v>
      </c>
      <c r="E144" s="146" t="s">
        <v>240</v>
      </c>
      <c r="F144" s="146">
        <v>32</v>
      </c>
      <c r="G144" s="146" t="s">
        <v>241</v>
      </c>
      <c r="H144" s="6"/>
    </row>
    <row r="145" spans="2:8" ht="39.950000000000003" customHeight="1">
      <c r="B145" s="4"/>
      <c r="C145" s="36">
        <v>38178</v>
      </c>
      <c r="D145" s="146">
        <v>14905</v>
      </c>
      <c r="E145" s="146" t="s">
        <v>224</v>
      </c>
      <c r="F145" s="146">
        <v>15</v>
      </c>
      <c r="G145" s="146" t="s">
        <v>217</v>
      </c>
      <c r="H145" s="6"/>
    </row>
    <row r="146" spans="2:8" ht="39.950000000000003" customHeight="1">
      <c r="B146" s="4"/>
      <c r="C146" s="36">
        <v>65595</v>
      </c>
      <c r="D146" s="146">
        <v>14961</v>
      </c>
      <c r="E146" s="146" t="s">
        <v>226</v>
      </c>
      <c r="F146" s="146">
        <v>3</v>
      </c>
      <c r="G146" s="146" t="s">
        <v>248</v>
      </c>
      <c r="H146" s="6"/>
    </row>
    <row r="147" spans="2:8" ht="39.950000000000003" customHeight="1">
      <c r="B147" s="4"/>
      <c r="C147" s="36">
        <v>7835</v>
      </c>
      <c r="D147" s="146">
        <v>14958</v>
      </c>
      <c r="E147" s="146" t="s">
        <v>255</v>
      </c>
      <c r="F147" s="146">
        <v>13</v>
      </c>
      <c r="G147" s="146" t="s">
        <v>248</v>
      </c>
      <c r="H147" s="6"/>
    </row>
    <row r="148" spans="2:8" ht="39.950000000000003" customHeight="1">
      <c r="B148" s="4"/>
      <c r="C148" s="36">
        <v>65759</v>
      </c>
      <c r="D148" s="146">
        <v>14932</v>
      </c>
      <c r="E148" s="146" t="s">
        <v>214</v>
      </c>
      <c r="F148" s="146">
        <v>4</v>
      </c>
      <c r="G148" s="146" t="s">
        <v>215</v>
      </c>
      <c r="H148" s="6"/>
    </row>
    <row r="149" spans="2:8" ht="39.950000000000003" customHeight="1">
      <c r="B149" s="4"/>
      <c r="C149" s="36">
        <v>38057</v>
      </c>
      <c r="D149" s="146">
        <v>14932</v>
      </c>
      <c r="E149" s="146" t="s">
        <v>214</v>
      </c>
      <c r="F149" s="146">
        <v>7</v>
      </c>
      <c r="G149" s="146" t="s">
        <v>215</v>
      </c>
      <c r="H149" s="6"/>
    </row>
    <row r="150" spans="2:8" ht="39.950000000000003" customHeight="1">
      <c r="B150" s="4"/>
      <c r="C150" s="36">
        <v>65918</v>
      </c>
      <c r="D150" s="146">
        <v>14933</v>
      </c>
      <c r="E150" s="146" t="s">
        <v>234</v>
      </c>
      <c r="F150" s="146">
        <v>5</v>
      </c>
      <c r="G150" s="146" t="s">
        <v>230</v>
      </c>
      <c r="H150" s="6"/>
    </row>
    <row r="151" spans="2:8" ht="39.950000000000003" customHeight="1">
      <c r="B151" s="4"/>
      <c r="C151" s="36">
        <v>7818</v>
      </c>
      <c r="D151" s="146">
        <v>14974</v>
      </c>
      <c r="E151" s="146" t="s">
        <v>216</v>
      </c>
      <c r="F151" s="146">
        <v>11</v>
      </c>
      <c r="G151" s="146" t="s">
        <v>217</v>
      </c>
      <c r="H151" s="6"/>
    </row>
    <row r="152" spans="2:8" ht="39.950000000000003" customHeight="1">
      <c r="B152" s="4"/>
      <c r="C152" s="36">
        <v>6842</v>
      </c>
      <c r="D152" s="146">
        <v>14967</v>
      </c>
      <c r="E152" s="146" t="s">
        <v>232</v>
      </c>
      <c r="F152" s="146">
        <v>5</v>
      </c>
      <c r="G152" s="146" t="s">
        <v>221</v>
      </c>
      <c r="H152" s="6"/>
    </row>
    <row r="153" spans="2:8" ht="39.950000000000003" customHeight="1">
      <c r="B153" s="4"/>
      <c r="C153" s="36">
        <v>6833</v>
      </c>
      <c r="D153" s="146">
        <v>14967</v>
      </c>
      <c r="E153" s="146" t="s">
        <v>232</v>
      </c>
      <c r="F153" s="146">
        <v>10</v>
      </c>
      <c r="G153" s="146" t="s">
        <v>221</v>
      </c>
      <c r="H153" s="6"/>
    </row>
    <row r="154" spans="2:8" ht="39.950000000000003" customHeight="1">
      <c r="B154" s="4"/>
      <c r="C154" s="36">
        <v>65647</v>
      </c>
      <c r="D154" s="146">
        <v>14967</v>
      </c>
      <c r="E154" s="146" t="s">
        <v>232</v>
      </c>
      <c r="F154" s="146">
        <v>6</v>
      </c>
      <c r="G154" s="146" t="s">
        <v>221</v>
      </c>
      <c r="H154" s="6"/>
    </row>
    <row r="155" spans="2:8" ht="39.950000000000003" customHeight="1">
      <c r="B155" s="4"/>
      <c r="C155" s="36">
        <v>6682</v>
      </c>
      <c r="D155" s="146">
        <v>14998</v>
      </c>
      <c r="E155" s="146" t="s">
        <v>249</v>
      </c>
      <c r="F155" s="146">
        <v>2</v>
      </c>
      <c r="G155" s="146" t="s">
        <v>225</v>
      </c>
      <c r="H155" s="6"/>
    </row>
    <row r="156" spans="2:8" ht="39.950000000000003" customHeight="1">
      <c r="B156" s="4"/>
      <c r="C156" s="36">
        <v>65901</v>
      </c>
      <c r="D156" s="146">
        <v>14934</v>
      </c>
      <c r="E156" s="146" t="s">
        <v>229</v>
      </c>
      <c r="F156" s="146">
        <v>1</v>
      </c>
      <c r="G156" s="146" t="s">
        <v>215</v>
      </c>
      <c r="H156" s="6"/>
    </row>
    <row r="157" spans="2:8" ht="39.950000000000003" customHeight="1">
      <c r="B157" s="4"/>
      <c r="C157" s="36">
        <v>7880</v>
      </c>
      <c r="D157" s="146">
        <v>14913</v>
      </c>
      <c r="E157" s="146" t="s">
        <v>254</v>
      </c>
      <c r="F157" s="146">
        <v>1</v>
      </c>
      <c r="G157" s="146" t="s">
        <v>219</v>
      </c>
      <c r="H157" s="6"/>
    </row>
    <row r="158" spans="2:8" ht="39.950000000000003" customHeight="1">
      <c r="B158" s="4"/>
      <c r="C158" s="36">
        <v>7285</v>
      </c>
      <c r="D158" s="146">
        <v>14918</v>
      </c>
      <c r="E158" s="146" t="s">
        <v>227</v>
      </c>
      <c r="F158" s="146">
        <v>2</v>
      </c>
      <c r="G158" s="146" t="s">
        <v>228</v>
      </c>
      <c r="H158" s="6"/>
    </row>
    <row r="159" spans="2:8" ht="39.950000000000003" customHeight="1">
      <c r="B159" s="4"/>
      <c r="C159" s="36">
        <v>68301</v>
      </c>
      <c r="D159" s="146">
        <v>14955</v>
      </c>
      <c r="E159" s="146" t="s">
        <v>256</v>
      </c>
      <c r="F159" s="146">
        <v>2</v>
      </c>
      <c r="G159" s="146" t="s">
        <v>248</v>
      </c>
      <c r="H159" s="6"/>
    </row>
    <row r="160" spans="2:8" ht="39.950000000000003" customHeight="1">
      <c r="B160" s="4"/>
      <c r="C160" s="36">
        <v>65640</v>
      </c>
      <c r="D160" s="146">
        <v>14967</v>
      </c>
      <c r="E160" s="146" t="s">
        <v>232</v>
      </c>
      <c r="F160" s="146">
        <v>5</v>
      </c>
      <c r="G160" s="146" t="s">
        <v>221</v>
      </c>
      <c r="H160" s="6"/>
    </row>
    <row r="161" spans="2:8" ht="39.950000000000003" customHeight="1">
      <c r="B161" s="4"/>
      <c r="C161" s="36">
        <v>65649</v>
      </c>
      <c r="D161" s="146">
        <v>14967</v>
      </c>
      <c r="E161" s="146" t="s">
        <v>232</v>
      </c>
      <c r="F161" s="146">
        <v>5</v>
      </c>
      <c r="G161" s="146" t="s">
        <v>221</v>
      </c>
      <c r="H161" s="6"/>
    </row>
    <row r="162" spans="2:8" ht="39.950000000000003" customHeight="1">
      <c r="B162" s="4"/>
      <c r="C162" s="36">
        <v>6962</v>
      </c>
      <c r="D162" s="146">
        <v>14968</v>
      </c>
      <c r="E162" s="146" t="s">
        <v>220</v>
      </c>
      <c r="F162" s="146">
        <v>15</v>
      </c>
      <c r="G162" s="146" t="s">
        <v>221</v>
      </c>
      <c r="H162" s="6"/>
    </row>
    <row r="163" spans="2:8" ht="39.950000000000003" customHeight="1">
      <c r="B163" s="4"/>
      <c r="C163" s="36">
        <v>7059</v>
      </c>
      <c r="D163" s="146">
        <v>14932</v>
      </c>
      <c r="E163" s="146" t="s">
        <v>214</v>
      </c>
      <c r="F163" s="146">
        <v>16</v>
      </c>
      <c r="G163" s="146" t="s">
        <v>215</v>
      </c>
      <c r="H163" s="6"/>
    </row>
    <row r="164" spans="2:8" ht="39.950000000000003" customHeight="1">
      <c r="B164" s="4"/>
      <c r="C164" s="36">
        <v>6982</v>
      </c>
      <c r="D164" s="146">
        <v>14974</v>
      </c>
      <c r="E164" s="146" t="s">
        <v>216</v>
      </c>
      <c r="F164" s="146">
        <v>5</v>
      </c>
      <c r="G164" s="146" t="s">
        <v>217</v>
      </c>
      <c r="H164" s="6"/>
    </row>
    <row r="165" spans="2:8" ht="39.950000000000003" customHeight="1">
      <c r="B165" s="4"/>
      <c r="C165" s="36">
        <v>38642</v>
      </c>
      <c r="D165" s="146">
        <v>14927</v>
      </c>
      <c r="E165" s="146" t="s">
        <v>231</v>
      </c>
      <c r="F165" s="146">
        <v>1</v>
      </c>
      <c r="G165" s="146" t="s">
        <v>230</v>
      </c>
      <c r="H165" s="6"/>
    </row>
    <row r="166" spans="2:8" ht="39.950000000000003" customHeight="1">
      <c r="B166" s="4"/>
      <c r="C166" s="36">
        <v>7872</v>
      </c>
      <c r="D166" s="146">
        <v>14967</v>
      </c>
      <c r="E166" s="146" t="s">
        <v>232</v>
      </c>
      <c r="F166" s="146">
        <v>4</v>
      </c>
      <c r="G166" s="146" t="s">
        <v>221</v>
      </c>
      <c r="H166" s="6"/>
    </row>
    <row r="167" spans="2:8" ht="39.950000000000003" customHeight="1">
      <c r="B167" s="4"/>
      <c r="C167" s="36">
        <v>38542</v>
      </c>
      <c r="D167" s="146">
        <v>14967</v>
      </c>
      <c r="E167" s="146" t="s">
        <v>232</v>
      </c>
      <c r="F167" s="146">
        <v>5</v>
      </c>
      <c r="G167" s="146" t="s">
        <v>221</v>
      </c>
      <c r="H167" s="6"/>
    </row>
    <row r="168" spans="2:8" ht="39.950000000000003" customHeight="1">
      <c r="B168" s="4"/>
      <c r="C168" s="36">
        <v>65985</v>
      </c>
      <c r="D168" s="146">
        <v>14968</v>
      </c>
      <c r="E168" s="146" t="s">
        <v>220</v>
      </c>
      <c r="F168" s="146">
        <v>5</v>
      </c>
      <c r="G168" s="146" t="s">
        <v>221</v>
      </c>
      <c r="H168" s="6"/>
    </row>
    <row r="169" spans="2:8" ht="39.950000000000003" customHeight="1">
      <c r="B169" s="4"/>
      <c r="C169" s="36">
        <v>7076</v>
      </c>
      <c r="D169" s="146">
        <v>14932</v>
      </c>
      <c r="E169" s="146" t="s">
        <v>214</v>
      </c>
      <c r="F169" s="146">
        <v>23</v>
      </c>
      <c r="G169" s="146" t="s">
        <v>242</v>
      </c>
      <c r="H169" s="6"/>
    </row>
    <row r="170" spans="2:8" ht="39.950000000000003" customHeight="1">
      <c r="B170" s="4"/>
      <c r="C170" s="36">
        <v>7983</v>
      </c>
      <c r="D170" s="146">
        <v>14932</v>
      </c>
      <c r="E170" s="146" t="s">
        <v>214</v>
      </c>
      <c r="F170" s="146">
        <v>9</v>
      </c>
      <c r="G170" s="146" t="s">
        <v>242</v>
      </c>
      <c r="H170" s="6"/>
    </row>
    <row r="171" spans="2:8" ht="39.950000000000003" customHeight="1">
      <c r="B171" s="4"/>
      <c r="C171" s="36">
        <v>7091</v>
      </c>
      <c r="D171" s="146">
        <v>14932</v>
      </c>
      <c r="E171" s="146" t="s">
        <v>214</v>
      </c>
      <c r="F171" s="146">
        <v>5</v>
      </c>
      <c r="G171" s="146" t="s">
        <v>215</v>
      </c>
      <c r="H171" s="6"/>
    </row>
    <row r="172" spans="2:8" ht="39.950000000000003" customHeight="1">
      <c r="B172" s="4"/>
      <c r="C172" s="36">
        <v>7104</v>
      </c>
      <c r="D172" s="146">
        <v>14932</v>
      </c>
      <c r="E172" s="146" t="s">
        <v>214</v>
      </c>
      <c r="F172" s="146">
        <v>8</v>
      </c>
      <c r="G172" s="146" t="s">
        <v>242</v>
      </c>
      <c r="H172" s="6"/>
    </row>
    <row r="173" spans="2:8" ht="39.950000000000003" customHeight="1">
      <c r="B173" s="4"/>
      <c r="C173" s="36">
        <v>6833</v>
      </c>
      <c r="D173" s="146">
        <v>14967</v>
      </c>
      <c r="E173" s="146" t="s">
        <v>232</v>
      </c>
      <c r="F173" s="146">
        <v>10</v>
      </c>
      <c r="G173" s="146" t="s">
        <v>221</v>
      </c>
      <c r="H173" s="6"/>
    </row>
    <row r="174" spans="2:8" ht="39.950000000000003" customHeight="1">
      <c r="B174" s="4"/>
      <c r="C174" s="36">
        <v>7634</v>
      </c>
      <c r="D174" s="146">
        <v>14921</v>
      </c>
      <c r="E174" s="146" t="s">
        <v>251</v>
      </c>
      <c r="F174" s="146">
        <v>18</v>
      </c>
      <c r="G174" s="146" t="s">
        <v>241</v>
      </c>
      <c r="H174" s="6"/>
    </row>
    <row r="175" spans="2:8" ht="39.950000000000003" customHeight="1">
      <c r="B175" s="4"/>
      <c r="C175" s="36">
        <v>7299</v>
      </c>
      <c r="D175" s="146">
        <v>14918</v>
      </c>
      <c r="E175" s="146" t="s">
        <v>227</v>
      </c>
      <c r="F175" s="146">
        <v>7</v>
      </c>
      <c r="G175" s="146" t="s">
        <v>228</v>
      </c>
      <c r="H175" s="6"/>
    </row>
    <row r="176" spans="2:8" ht="39.950000000000003" customHeight="1">
      <c r="B176" s="4"/>
      <c r="C176" s="36">
        <v>38493</v>
      </c>
      <c r="D176" s="146">
        <v>14967</v>
      </c>
      <c r="E176" s="146" t="s">
        <v>232</v>
      </c>
      <c r="F176" s="146">
        <v>4</v>
      </c>
      <c r="G176" s="146" t="s">
        <v>221</v>
      </c>
      <c r="H176" s="6"/>
    </row>
    <row r="177" spans="2:8" ht="39.950000000000003" customHeight="1">
      <c r="B177" s="4"/>
      <c r="C177" s="36">
        <v>38523</v>
      </c>
      <c r="D177" s="146">
        <v>15307</v>
      </c>
      <c r="E177" s="146" t="s">
        <v>257</v>
      </c>
      <c r="F177" s="146">
        <v>6</v>
      </c>
      <c r="G177" s="146" t="s">
        <v>221</v>
      </c>
      <c r="H177" s="6"/>
    </row>
    <row r="178" spans="2:8" ht="39.950000000000003" customHeight="1">
      <c r="B178" s="4"/>
      <c r="C178" s="36">
        <v>7288</v>
      </c>
      <c r="D178" s="146">
        <v>14918</v>
      </c>
      <c r="E178" s="146" t="s">
        <v>227</v>
      </c>
      <c r="F178" s="146">
        <v>8</v>
      </c>
      <c r="G178" s="146" t="s">
        <v>228</v>
      </c>
      <c r="H178" s="6"/>
    </row>
    <row r="179" spans="2:8" ht="39.950000000000003" customHeight="1">
      <c r="B179" s="4"/>
      <c r="C179" s="36">
        <v>6967</v>
      </c>
      <c r="D179" s="146">
        <v>14961</v>
      </c>
      <c r="E179" s="146" t="s">
        <v>226</v>
      </c>
      <c r="F179" s="146">
        <v>62</v>
      </c>
      <c r="G179" s="146" t="s">
        <v>248</v>
      </c>
      <c r="H179" s="6"/>
    </row>
    <row r="180" spans="2:8" ht="39.950000000000003" customHeight="1">
      <c r="B180" s="4"/>
      <c r="C180" s="36">
        <v>65984</v>
      </c>
      <c r="D180" s="146">
        <v>14968</v>
      </c>
      <c r="E180" s="146" t="s">
        <v>220</v>
      </c>
      <c r="F180" s="146">
        <v>3</v>
      </c>
      <c r="G180" s="146" t="s">
        <v>221</v>
      </c>
      <c r="H180" s="6"/>
    </row>
    <row r="181" spans="2:8" ht="39.950000000000003" customHeight="1">
      <c r="B181" s="4"/>
      <c r="C181" s="36">
        <v>38054</v>
      </c>
      <c r="D181" s="146">
        <v>14932</v>
      </c>
      <c r="E181" s="146" t="s">
        <v>214</v>
      </c>
      <c r="F181" s="146">
        <v>34</v>
      </c>
      <c r="G181" s="146" t="s">
        <v>215</v>
      </c>
      <c r="H181" s="6"/>
    </row>
    <row r="182" spans="2:8" ht="39.950000000000003" customHeight="1">
      <c r="B182" s="4"/>
      <c r="C182" s="36">
        <v>38522</v>
      </c>
      <c r="D182" s="146">
        <v>15307</v>
      </c>
      <c r="E182" s="146" t="s">
        <v>257</v>
      </c>
      <c r="F182" s="146">
        <v>1</v>
      </c>
      <c r="G182" s="146" t="s">
        <v>221</v>
      </c>
      <c r="H182" s="6"/>
    </row>
    <row r="183" spans="2:8" ht="39.950000000000003" customHeight="1">
      <c r="B183" s="4"/>
      <c r="C183" s="36">
        <v>6960</v>
      </c>
      <c r="D183" s="146">
        <v>14968</v>
      </c>
      <c r="E183" s="146" t="s">
        <v>220</v>
      </c>
      <c r="F183" s="146">
        <v>12</v>
      </c>
      <c r="G183" s="146" t="s">
        <v>221</v>
      </c>
      <c r="H183" s="6"/>
    </row>
    <row r="184" spans="2:8" ht="39.950000000000003" customHeight="1">
      <c r="B184" s="4"/>
      <c r="C184" s="36">
        <v>38537</v>
      </c>
      <c r="D184" s="146">
        <v>14968</v>
      </c>
      <c r="E184" s="146" t="s">
        <v>220</v>
      </c>
      <c r="F184" s="146">
        <v>1</v>
      </c>
      <c r="G184" s="146" t="s">
        <v>221</v>
      </c>
      <c r="H184" s="6"/>
    </row>
    <row r="185" spans="2:8" ht="39.950000000000003" customHeight="1">
      <c r="B185" s="4"/>
      <c r="C185" s="36">
        <v>7183</v>
      </c>
      <c r="D185" s="146">
        <v>14933</v>
      </c>
      <c r="E185" s="146" t="s">
        <v>234</v>
      </c>
      <c r="F185" s="146">
        <v>8</v>
      </c>
      <c r="G185" s="146" t="s">
        <v>230</v>
      </c>
      <c r="H185" s="6"/>
    </row>
    <row r="186" spans="2:8" ht="39.950000000000003" customHeight="1">
      <c r="B186" s="4"/>
      <c r="C186" s="36">
        <v>7076</v>
      </c>
      <c r="D186" s="146">
        <v>14932</v>
      </c>
      <c r="E186" s="146" t="s">
        <v>214</v>
      </c>
      <c r="F186" s="146">
        <v>23</v>
      </c>
      <c r="G186" s="146" t="s">
        <v>242</v>
      </c>
      <c r="H186" s="6"/>
    </row>
    <row r="187" spans="2:8" ht="39.950000000000003" customHeight="1">
      <c r="B187" s="4"/>
      <c r="C187" s="36">
        <v>38492</v>
      </c>
      <c r="D187" s="146">
        <v>14967</v>
      </c>
      <c r="E187" s="146" t="s">
        <v>232</v>
      </c>
      <c r="F187" s="146">
        <v>4</v>
      </c>
      <c r="G187" s="146" t="s">
        <v>221</v>
      </c>
      <c r="H187" s="6"/>
    </row>
    <row r="188" spans="2:8" ht="39.950000000000003" customHeight="1">
      <c r="B188" s="4"/>
      <c r="C188" s="36">
        <v>7104</v>
      </c>
      <c r="D188" s="146">
        <v>14932</v>
      </c>
      <c r="E188" s="146" t="s">
        <v>214</v>
      </c>
      <c r="F188" s="146">
        <v>8</v>
      </c>
      <c r="G188" s="146" t="s">
        <v>242</v>
      </c>
      <c r="H188" s="6"/>
    </row>
    <row r="189" spans="2:8" ht="39.950000000000003" customHeight="1">
      <c r="B189" s="4"/>
      <c r="C189" s="36">
        <v>6834</v>
      </c>
      <c r="D189" s="146">
        <v>14967</v>
      </c>
      <c r="E189" s="146" t="s">
        <v>232</v>
      </c>
      <c r="F189" s="146">
        <v>5</v>
      </c>
      <c r="G189" s="146" t="s">
        <v>221</v>
      </c>
      <c r="H189" s="6"/>
    </row>
    <row r="190" spans="2:8" ht="39.950000000000003" customHeight="1">
      <c r="B190" s="4"/>
      <c r="C190" s="36">
        <v>7628</v>
      </c>
      <c r="D190" s="146">
        <v>14920</v>
      </c>
      <c r="E190" s="146" t="s">
        <v>239</v>
      </c>
      <c r="F190" s="146">
        <v>15</v>
      </c>
      <c r="G190" s="146" t="s">
        <v>228</v>
      </c>
      <c r="H190" s="6"/>
    </row>
    <row r="191" spans="2:8" ht="39.950000000000003" customHeight="1">
      <c r="B191" s="4"/>
      <c r="C191" s="36">
        <v>7382</v>
      </c>
      <c r="D191" s="146">
        <v>14991</v>
      </c>
      <c r="E191" s="146" t="s">
        <v>258</v>
      </c>
      <c r="F191" s="146">
        <v>11</v>
      </c>
      <c r="G191" s="146" t="s">
        <v>244</v>
      </c>
      <c r="H191" s="6"/>
    </row>
    <row r="192" spans="2:8" ht="39.950000000000003" customHeight="1">
      <c r="B192" s="4"/>
      <c r="C192" s="36">
        <v>38545</v>
      </c>
      <c r="D192" s="146">
        <v>14966</v>
      </c>
      <c r="E192" s="146" t="s">
        <v>259</v>
      </c>
      <c r="F192" s="146">
        <v>5</v>
      </c>
      <c r="G192" s="146" t="s">
        <v>221</v>
      </c>
      <c r="H192" s="6"/>
    </row>
    <row r="193" spans="2:8" ht="39.950000000000003" customHeight="1">
      <c r="B193" s="4"/>
      <c r="C193" s="36">
        <v>38669</v>
      </c>
      <c r="D193" s="146">
        <v>14961</v>
      </c>
      <c r="E193" s="146" t="s">
        <v>226</v>
      </c>
      <c r="F193" s="146">
        <v>4</v>
      </c>
      <c r="G193" s="146" t="s">
        <v>248</v>
      </c>
      <c r="H193" s="6"/>
    </row>
    <row r="194" spans="2:8" ht="39.950000000000003" customHeight="1">
      <c r="B194" s="4"/>
      <c r="C194" s="36">
        <v>38481</v>
      </c>
      <c r="D194" s="146">
        <v>14968</v>
      </c>
      <c r="E194" s="146" t="s">
        <v>220</v>
      </c>
      <c r="F194" s="146">
        <v>2</v>
      </c>
      <c r="G194" s="146" t="s">
        <v>221</v>
      </c>
      <c r="H194" s="6"/>
    </row>
    <row r="195" spans="2:8" ht="39.950000000000003" customHeight="1">
      <c r="B195" s="4"/>
      <c r="C195" s="36">
        <v>7204</v>
      </c>
      <c r="D195" s="146">
        <v>14912</v>
      </c>
      <c r="E195" s="146" t="s">
        <v>245</v>
      </c>
      <c r="F195" s="146">
        <v>16</v>
      </c>
      <c r="G195" s="146" t="s">
        <v>241</v>
      </c>
      <c r="H195" s="6"/>
    </row>
    <row r="196" spans="2:8" ht="39.950000000000003" customHeight="1">
      <c r="B196" s="4"/>
      <c r="C196" s="36">
        <v>65667</v>
      </c>
      <c r="D196" s="146">
        <v>14961</v>
      </c>
      <c r="E196" s="146" t="s">
        <v>226</v>
      </c>
      <c r="F196" s="146">
        <v>4</v>
      </c>
      <c r="G196" s="146" t="s">
        <v>221</v>
      </c>
      <c r="H196" s="6"/>
    </row>
    <row r="197" spans="2:8" ht="39.950000000000003" customHeight="1">
      <c r="B197" s="4"/>
      <c r="C197" s="36">
        <v>38453</v>
      </c>
      <c r="D197" s="146">
        <v>14905</v>
      </c>
      <c r="E197" s="146" t="s">
        <v>224</v>
      </c>
      <c r="F197" s="146">
        <v>3</v>
      </c>
      <c r="G197" s="146" t="s">
        <v>236</v>
      </c>
      <c r="H197" s="6"/>
    </row>
    <row r="198" spans="2:8" ht="39.950000000000003" customHeight="1">
      <c r="B198" s="4"/>
      <c r="C198" s="36">
        <v>38427</v>
      </c>
      <c r="D198" s="146">
        <v>14979</v>
      </c>
      <c r="E198" s="146" t="s">
        <v>233</v>
      </c>
      <c r="F198" s="146">
        <v>9</v>
      </c>
      <c r="G198" s="146" t="s">
        <v>260</v>
      </c>
      <c r="H198" s="6"/>
    </row>
    <row r="199" spans="2:8" ht="39.950000000000003" customHeight="1">
      <c r="B199" s="4"/>
      <c r="C199" s="36">
        <v>7722</v>
      </c>
      <c r="D199" s="146">
        <v>14933</v>
      </c>
      <c r="E199" s="146" t="s">
        <v>234</v>
      </c>
      <c r="F199" s="146">
        <v>3</v>
      </c>
      <c r="G199" s="146" t="s">
        <v>230</v>
      </c>
      <c r="H199" s="6"/>
    </row>
    <row r="200" spans="2:8" ht="39.950000000000003" customHeight="1">
      <c r="B200" s="4"/>
      <c r="C200" s="36">
        <v>65651</v>
      </c>
      <c r="D200" s="146">
        <v>14967</v>
      </c>
      <c r="E200" s="146" t="s">
        <v>232</v>
      </c>
      <c r="F200" s="146">
        <v>16</v>
      </c>
      <c r="G200" s="146" t="s">
        <v>221</v>
      </c>
      <c r="H200" s="6"/>
    </row>
    <row r="201" spans="2:8" ht="39.950000000000003" customHeight="1">
      <c r="B201" s="4"/>
      <c r="C201" s="36">
        <v>7769</v>
      </c>
      <c r="D201" s="146">
        <v>14945</v>
      </c>
      <c r="E201" s="146" t="s">
        <v>261</v>
      </c>
      <c r="F201" s="146">
        <v>6</v>
      </c>
      <c r="G201" s="146" t="s">
        <v>219</v>
      </c>
      <c r="H201" s="6"/>
    </row>
    <row r="202" spans="2:8" ht="39.950000000000003" customHeight="1">
      <c r="B202" s="4"/>
      <c r="C202" s="36">
        <v>7862</v>
      </c>
      <c r="D202" s="146">
        <v>14958</v>
      </c>
      <c r="E202" s="146" t="s">
        <v>255</v>
      </c>
      <c r="F202" s="146">
        <v>4</v>
      </c>
      <c r="G202" s="146" t="s">
        <v>248</v>
      </c>
      <c r="H202" s="6"/>
    </row>
    <row r="203" spans="2:8" ht="39.950000000000003" customHeight="1">
      <c r="B203" s="4"/>
      <c r="C203" s="36">
        <v>7084</v>
      </c>
      <c r="D203" s="146">
        <v>14932</v>
      </c>
      <c r="E203" s="146" t="s">
        <v>214</v>
      </c>
      <c r="F203" s="146">
        <v>7</v>
      </c>
      <c r="G203" s="146" t="s">
        <v>215</v>
      </c>
      <c r="H203" s="6"/>
    </row>
    <row r="204" spans="2:8" ht="39.950000000000003" customHeight="1">
      <c r="B204" s="4"/>
      <c r="C204" s="36">
        <v>38494</v>
      </c>
      <c r="D204" s="146">
        <v>14967</v>
      </c>
      <c r="E204" s="146" t="s">
        <v>232</v>
      </c>
      <c r="F204" s="146">
        <v>13</v>
      </c>
      <c r="G204" s="146" t="s">
        <v>221</v>
      </c>
      <c r="H204" s="6"/>
    </row>
    <row r="205" spans="2:8" ht="39.950000000000003" customHeight="1">
      <c r="B205" s="4"/>
      <c r="C205" s="36">
        <v>6960</v>
      </c>
      <c r="D205" s="146">
        <v>14968</v>
      </c>
      <c r="E205" s="146" t="s">
        <v>220</v>
      </c>
      <c r="F205" s="146">
        <v>12</v>
      </c>
      <c r="G205" s="146" t="s">
        <v>221</v>
      </c>
      <c r="H205" s="6"/>
    </row>
    <row r="206" spans="2:8" ht="39.950000000000003" customHeight="1">
      <c r="B206" s="4"/>
      <c r="C206" s="36">
        <v>38530</v>
      </c>
      <c r="D206" s="146">
        <v>15307</v>
      </c>
      <c r="E206" s="146" t="s">
        <v>257</v>
      </c>
      <c r="F206" s="146">
        <v>11</v>
      </c>
      <c r="G206" s="146" t="s">
        <v>221</v>
      </c>
      <c r="H206" s="6"/>
    </row>
    <row r="207" spans="2:8" ht="39.950000000000003" customHeight="1">
      <c r="B207" s="4"/>
      <c r="C207" s="36">
        <v>7081</v>
      </c>
      <c r="D207" s="146">
        <v>14961</v>
      </c>
      <c r="E207" s="146" t="s">
        <v>226</v>
      </c>
      <c r="F207" s="146">
        <v>3</v>
      </c>
      <c r="G207" s="146" t="s">
        <v>215</v>
      </c>
      <c r="H207" s="6"/>
    </row>
    <row r="208" spans="2:8" ht="39.950000000000003" customHeight="1">
      <c r="B208" s="4"/>
      <c r="C208" s="36">
        <v>65828</v>
      </c>
      <c r="D208" s="146">
        <v>14967</v>
      </c>
      <c r="E208" s="146" t="s">
        <v>232</v>
      </c>
      <c r="F208" s="146">
        <v>7</v>
      </c>
      <c r="G208" s="146" t="s">
        <v>221</v>
      </c>
      <c r="H208" s="6"/>
    </row>
    <row r="209" spans="2:8" ht="39.950000000000003" customHeight="1">
      <c r="B209" s="4"/>
      <c r="C209" s="36">
        <v>7079</v>
      </c>
      <c r="D209" s="146">
        <v>14961</v>
      </c>
      <c r="E209" s="146" t="s">
        <v>226</v>
      </c>
      <c r="F209" s="146">
        <v>7</v>
      </c>
      <c r="G209" s="146" t="s">
        <v>215</v>
      </c>
      <c r="H209" s="6"/>
    </row>
    <row r="210" spans="2:8" ht="39.950000000000003" customHeight="1">
      <c r="B210" s="4"/>
      <c r="C210" s="36">
        <v>6870</v>
      </c>
      <c r="D210" s="146">
        <v>14967</v>
      </c>
      <c r="E210" s="146" t="s">
        <v>232</v>
      </c>
      <c r="F210" s="146">
        <v>9</v>
      </c>
      <c r="G210" s="146" t="s">
        <v>221</v>
      </c>
      <c r="H210" s="6"/>
    </row>
    <row r="211" spans="2:8" ht="39.950000000000003" customHeight="1">
      <c r="B211" s="4"/>
      <c r="C211" s="36">
        <v>6842</v>
      </c>
      <c r="D211" s="146">
        <v>14967</v>
      </c>
      <c r="E211" s="146" t="s">
        <v>232</v>
      </c>
      <c r="F211" s="146">
        <v>5</v>
      </c>
      <c r="G211" s="146" t="s">
        <v>221</v>
      </c>
      <c r="H211" s="6"/>
    </row>
    <row r="212" spans="2:8" ht="39.950000000000003" customHeight="1">
      <c r="B212" s="4"/>
      <c r="C212" s="36">
        <v>6821</v>
      </c>
      <c r="D212" s="146">
        <v>14967</v>
      </c>
      <c r="E212" s="146" t="s">
        <v>232</v>
      </c>
      <c r="F212" s="146">
        <v>9</v>
      </c>
      <c r="G212" s="146" t="s">
        <v>221</v>
      </c>
      <c r="H212" s="6"/>
    </row>
    <row r="213" spans="2:8" ht="39.950000000000003" customHeight="1">
      <c r="B213" s="4"/>
      <c r="C213" s="36">
        <v>38039</v>
      </c>
      <c r="D213" s="146">
        <v>14968</v>
      </c>
      <c r="E213" s="146" t="s">
        <v>220</v>
      </c>
      <c r="F213" s="146">
        <v>7</v>
      </c>
      <c r="G213" s="146" t="s">
        <v>221</v>
      </c>
      <c r="H213" s="6"/>
    </row>
    <row r="214" spans="2:8" ht="39.950000000000003" customHeight="1">
      <c r="B214" s="4"/>
      <c r="C214" s="36">
        <v>6961</v>
      </c>
      <c r="D214" s="146">
        <v>14968</v>
      </c>
      <c r="E214" s="146" t="s">
        <v>220</v>
      </c>
      <c r="F214" s="146">
        <v>5</v>
      </c>
      <c r="G214" s="146" t="s">
        <v>221</v>
      </c>
      <c r="H214" s="6"/>
    </row>
    <row r="215" spans="2:8" ht="39.950000000000003" customHeight="1">
      <c r="B215" s="4"/>
      <c r="C215" s="36">
        <v>65981</v>
      </c>
      <c r="D215" s="146">
        <v>14968</v>
      </c>
      <c r="E215" s="146" t="s">
        <v>220</v>
      </c>
      <c r="F215" s="146">
        <v>4</v>
      </c>
      <c r="G215" s="146" t="s">
        <v>221</v>
      </c>
      <c r="H215" s="6"/>
    </row>
    <row r="216" spans="2:8" ht="39.950000000000003" customHeight="1">
      <c r="B216" s="4"/>
      <c r="C216" s="36">
        <v>7135</v>
      </c>
      <c r="D216" s="146">
        <v>14974</v>
      </c>
      <c r="E216" s="146" t="s">
        <v>216</v>
      </c>
      <c r="F216" s="146">
        <v>1</v>
      </c>
      <c r="G216" s="146" t="s">
        <v>217</v>
      </c>
      <c r="H216" s="6"/>
    </row>
    <row r="217" spans="2:8" ht="39.950000000000003" customHeight="1">
      <c r="B217" s="4"/>
      <c r="C217" s="36">
        <v>38035</v>
      </c>
      <c r="D217" s="146">
        <v>14967</v>
      </c>
      <c r="E217" s="146" t="s">
        <v>232</v>
      </c>
      <c r="F217" s="146">
        <v>2</v>
      </c>
      <c r="G217" s="146" t="s">
        <v>221</v>
      </c>
      <c r="H217" s="6"/>
    </row>
    <row r="218" spans="2:8" ht="39.950000000000003" customHeight="1">
      <c r="B218" s="4"/>
      <c r="C218" s="36">
        <v>7640</v>
      </c>
      <c r="D218" s="146">
        <v>14921</v>
      </c>
      <c r="E218" s="146" t="s">
        <v>251</v>
      </c>
      <c r="F218" s="146">
        <v>21</v>
      </c>
      <c r="G218" s="146" t="s">
        <v>241</v>
      </c>
      <c r="H218" s="6"/>
    </row>
    <row r="219" spans="2:8" ht="39.950000000000003" customHeight="1">
      <c r="B219" s="4"/>
      <c r="C219" s="36">
        <v>7760</v>
      </c>
      <c r="D219" s="146">
        <v>14974</v>
      </c>
      <c r="E219" s="146" t="s">
        <v>216</v>
      </c>
      <c r="F219" s="146">
        <v>7</v>
      </c>
      <c r="G219" s="146" t="s">
        <v>217</v>
      </c>
      <c r="H219" s="6"/>
    </row>
    <row r="220" spans="2:8" ht="39.950000000000003" customHeight="1">
      <c r="B220" s="4"/>
      <c r="C220" s="36">
        <v>38541</v>
      </c>
      <c r="D220" s="146">
        <v>14967</v>
      </c>
      <c r="E220" s="146" t="s">
        <v>232</v>
      </c>
      <c r="F220" s="146">
        <v>6</v>
      </c>
      <c r="G220" s="146" t="s">
        <v>221</v>
      </c>
      <c r="H220" s="6"/>
    </row>
    <row r="221" spans="2:8" ht="39.950000000000003" customHeight="1">
      <c r="B221" s="4"/>
      <c r="C221" s="36">
        <v>38542</v>
      </c>
      <c r="D221" s="146">
        <v>14967</v>
      </c>
      <c r="E221" s="146" t="s">
        <v>232</v>
      </c>
      <c r="F221" s="146">
        <v>5</v>
      </c>
      <c r="G221" s="146" t="s">
        <v>221</v>
      </c>
      <c r="H221" s="6"/>
    </row>
    <row r="222" spans="2:8" ht="39.950000000000003" customHeight="1">
      <c r="B222" s="4"/>
      <c r="C222" s="36">
        <v>65573</v>
      </c>
      <c r="D222" s="146">
        <v>14961</v>
      </c>
      <c r="E222" s="146" t="s">
        <v>226</v>
      </c>
      <c r="F222" s="146">
        <v>26</v>
      </c>
      <c r="G222" s="146" t="s">
        <v>248</v>
      </c>
      <c r="H222" s="6"/>
    </row>
    <row r="223" spans="2:8" ht="39.950000000000003" customHeight="1">
      <c r="B223" s="4"/>
      <c r="C223" s="36">
        <v>38044</v>
      </c>
      <c r="D223" s="146">
        <v>14968</v>
      </c>
      <c r="E223" s="146" t="s">
        <v>220</v>
      </c>
      <c r="F223" s="146">
        <v>3</v>
      </c>
      <c r="G223" s="146" t="s">
        <v>221</v>
      </c>
      <c r="H223" s="6"/>
    </row>
    <row r="224" spans="2:8" ht="39.950000000000003" customHeight="1">
      <c r="B224" s="4"/>
      <c r="C224" s="36">
        <v>6777</v>
      </c>
      <c r="D224" s="146">
        <v>14998</v>
      </c>
      <c r="E224" s="146" t="s">
        <v>249</v>
      </c>
      <c r="F224" s="146">
        <v>25</v>
      </c>
      <c r="G224" s="146" t="s">
        <v>262</v>
      </c>
      <c r="H224" s="6"/>
    </row>
    <row r="225" spans="2:8" ht="13.5" customHeight="1" thickBot="1">
      <c r="B225" s="7"/>
      <c r="C225" s="8"/>
      <c r="D225" s="8"/>
      <c r="E225" s="8"/>
      <c r="F225" s="8"/>
      <c r="G225" s="8"/>
      <c r="H225" s="9"/>
    </row>
  </sheetData>
  <autoFilter ref="C12:G224" xr:uid="{00000000-0001-0000-0800-000000000000}"/>
  <mergeCells count="2">
    <mergeCell ref="B10:H10"/>
    <mergeCell ref="C4:G8"/>
  </mergeCells>
  <phoneticPr fontId="5" type="noConversion"/>
  <pageMargins left="0.75" right="0.75" top="1" bottom="1" header="0" footer="0"/>
  <pageSetup paperSize="9" orientation="portrait" r:id="rId1"/>
  <headerFooter alignWithMargins="0"/>
  <drawing r:id="rId2"/>
  <legacyDrawing r:id="rId3"/>
  <oleObjects>
    <mc:AlternateContent xmlns:mc="http://schemas.openxmlformats.org/markup-compatibility/2006">
      <mc:Choice Requires="x14">
        <oleObject progId="CDraw5" shapeId="11265" r:id="rId4">
          <objectPr defaultSize="0" autoPict="0" altText="" r:id="rId5">
            <anchor moveWithCells="1" sizeWithCells="1">
              <from>
                <xdr:col>1</xdr:col>
                <xdr:colOff>161925</xdr:colOff>
                <xdr:row>2</xdr:row>
                <xdr:rowOff>161925</xdr:rowOff>
              </from>
              <to>
                <xdr:col>1</xdr:col>
                <xdr:colOff>762000</xdr:colOff>
                <xdr:row>7</xdr:row>
                <xdr:rowOff>114300</xdr:rowOff>
              </to>
            </anchor>
          </objectPr>
        </oleObject>
      </mc:Choice>
      <mc:Fallback>
        <oleObject progId="CDraw5" shapeId="11265"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A1E3-02DE-415D-9B78-EE38B6B70CE5}">
  <sheetPr>
    <tabColor theme="0" tint="-0.249977111117893"/>
  </sheetPr>
  <dimension ref="B3:L25"/>
  <sheetViews>
    <sheetView showGridLines="0" zoomScale="85" zoomScaleNormal="85" workbookViewId="0">
      <pane ySplit="8" topLeftCell="A12" activePane="bottomLeft" state="frozen"/>
      <selection activeCell="AP28" sqref="AP28"/>
      <selection pane="bottomLeft"/>
    </sheetView>
  </sheetViews>
  <sheetFormatPr baseColWidth="10" defaultColWidth="3.625" defaultRowHeight="12.75"/>
  <cols>
    <col min="1" max="1" width="3.625" style="1" customWidth="1"/>
    <col min="2" max="2" width="11.375" style="1" customWidth="1"/>
    <col min="3" max="4" width="32.125" style="1" customWidth="1"/>
    <col min="5" max="5" width="17.75" style="1" customWidth="1"/>
    <col min="6" max="6" width="16.375" style="1" customWidth="1"/>
    <col min="7" max="11" width="3.625" style="1"/>
    <col min="12" max="12" width="0" style="1" hidden="1" customWidth="1"/>
    <col min="13" max="16384" width="3.625" style="1"/>
  </cols>
  <sheetData>
    <row r="3" spans="2:12" ht="13.5" thickBot="1"/>
    <row r="4" spans="2:12" ht="12.75" customHeight="1">
      <c r="B4" s="27"/>
      <c r="C4" s="179" t="str">
        <f>+Portada!C25</f>
        <v xml:space="preserve">Propuesta de Mantenimiento Centrado en Confiabilidad para transformadores de distribución distribución nivel II en el sector rural en la zona occidente del departamento de Boyacá de la EBSA Empresa de Energía de Boyacá S.A E.S.P
</v>
      </c>
      <c r="D4" s="179"/>
      <c r="E4" s="179"/>
      <c r="F4" s="29"/>
    </row>
    <row r="5" spans="2:12" ht="12.75" customHeight="1">
      <c r="B5" s="30"/>
      <c r="C5" s="179"/>
      <c r="D5" s="179"/>
      <c r="E5" s="179"/>
      <c r="F5" s="31"/>
    </row>
    <row r="6" spans="2:12" ht="12.75" customHeight="1">
      <c r="B6" s="30"/>
      <c r="C6" s="179"/>
      <c r="D6" s="179"/>
      <c r="E6" s="179"/>
      <c r="F6" s="31"/>
    </row>
    <row r="7" spans="2:12" ht="12.75" customHeight="1">
      <c r="B7" s="30"/>
      <c r="C7" s="179"/>
      <c r="D7" s="179"/>
      <c r="E7" s="179"/>
      <c r="F7" s="31"/>
    </row>
    <row r="8" spans="2:12" ht="13.5" customHeight="1" thickBot="1">
      <c r="B8" s="32"/>
      <c r="C8" s="179"/>
      <c r="D8" s="179"/>
      <c r="E8" s="179"/>
      <c r="F8" s="34"/>
    </row>
    <row r="9" spans="2:12" ht="5.0999999999999996" customHeight="1" thickBot="1"/>
    <row r="10" spans="2:12" ht="14.25">
      <c r="B10" s="176"/>
      <c r="C10" s="177"/>
      <c r="D10" s="177"/>
      <c r="E10" s="177"/>
      <c r="F10" s="178"/>
    </row>
    <row r="11" spans="2:12">
      <c r="B11" s="4"/>
      <c r="C11" s="180" t="s">
        <v>359</v>
      </c>
      <c r="D11" s="181"/>
      <c r="E11" s="181"/>
      <c r="F11" s="6"/>
    </row>
    <row r="12" spans="2:12">
      <c r="B12" s="4"/>
      <c r="C12" s="181"/>
      <c r="D12" s="181"/>
      <c r="E12" s="181"/>
      <c r="F12" s="6"/>
    </row>
    <row r="13" spans="2:12" ht="13.5" thickBot="1">
      <c r="B13" s="4"/>
      <c r="C13" s="5"/>
      <c r="D13" s="5"/>
      <c r="E13" s="5"/>
      <c r="F13" s="6"/>
    </row>
    <row r="14" spans="2:12" ht="13.5" customHeight="1" thickBot="1">
      <c r="B14" s="4"/>
      <c r="C14" s="37" t="s">
        <v>190</v>
      </c>
      <c r="D14" s="37" t="s">
        <v>360</v>
      </c>
      <c r="E14" s="37" t="s">
        <v>358</v>
      </c>
      <c r="F14" s="6"/>
    </row>
    <row r="15" spans="2:12" ht="39.950000000000003" customHeight="1">
      <c r="B15" s="4"/>
      <c r="C15" s="150" t="s">
        <v>361</v>
      </c>
      <c r="D15" s="150" t="s">
        <v>366</v>
      </c>
      <c r="E15" s="151">
        <v>10</v>
      </c>
      <c r="F15" s="6"/>
      <c r="L15" s="1" t="s">
        <v>361</v>
      </c>
    </row>
    <row r="16" spans="2:12" ht="39.950000000000003" customHeight="1">
      <c r="B16" s="4"/>
      <c r="C16" s="150"/>
      <c r="D16" s="150" t="s">
        <v>367</v>
      </c>
      <c r="E16" s="151">
        <v>9</v>
      </c>
      <c r="F16" s="6"/>
      <c r="L16" s="1" t="s">
        <v>362</v>
      </c>
    </row>
    <row r="17" spans="2:12" ht="39.950000000000003" customHeight="1">
      <c r="B17" s="4"/>
      <c r="C17" s="150" t="s">
        <v>362</v>
      </c>
      <c r="D17" s="36" t="s">
        <v>350</v>
      </c>
      <c r="E17" s="151">
        <v>8</v>
      </c>
      <c r="F17" s="6"/>
      <c r="L17" s="1" t="s">
        <v>363</v>
      </c>
    </row>
    <row r="18" spans="2:12" ht="39.950000000000003" customHeight="1">
      <c r="B18" s="4"/>
      <c r="C18" s="150"/>
      <c r="D18" s="150" t="s">
        <v>368</v>
      </c>
      <c r="E18" s="151">
        <v>7</v>
      </c>
      <c r="F18" s="6"/>
      <c r="L18" s="1" t="s">
        <v>364</v>
      </c>
    </row>
    <row r="19" spans="2:12" ht="39.950000000000003" customHeight="1">
      <c r="B19" s="4"/>
      <c r="C19" s="150" t="s">
        <v>363</v>
      </c>
      <c r="D19" s="150" t="s">
        <v>369</v>
      </c>
      <c r="E19" s="152">
        <v>6</v>
      </c>
      <c r="F19" s="6"/>
      <c r="L19" s="1" t="s">
        <v>365</v>
      </c>
    </row>
    <row r="20" spans="2:12" ht="39.950000000000003" customHeight="1">
      <c r="B20" s="4"/>
      <c r="C20" s="150"/>
      <c r="D20" s="150" t="s">
        <v>370</v>
      </c>
      <c r="E20" s="152">
        <v>5</v>
      </c>
      <c r="F20" s="6"/>
    </row>
    <row r="21" spans="2:12" ht="39.950000000000003" customHeight="1">
      <c r="B21" s="4"/>
      <c r="C21" s="150"/>
      <c r="D21" s="150" t="s">
        <v>371</v>
      </c>
      <c r="E21" s="152">
        <v>4</v>
      </c>
      <c r="F21" s="6"/>
    </row>
    <row r="22" spans="2:12" ht="39.950000000000003" customHeight="1">
      <c r="B22" s="4"/>
      <c r="C22" s="150" t="s">
        <v>364</v>
      </c>
      <c r="D22" s="150" t="s">
        <v>372</v>
      </c>
      <c r="E22" s="153">
        <v>3</v>
      </c>
      <c r="F22" s="6"/>
    </row>
    <row r="23" spans="2:12" ht="39.950000000000003" customHeight="1">
      <c r="B23" s="4"/>
      <c r="C23" s="150"/>
      <c r="D23" s="150" t="s">
        <v>373</v>
      </c>
      <c r="E23" s="153">
        <v>2</v>
      </c>
      <c r="F23" s="6"/>
    </row>
    <row r="24" spans="2:12" ht="39.950000000000003" customHeight="1">
      <c r="B24" s="4"/>
      <c r="C24" s="150" t="s">
        <v>365</v>
      </c>
      <c r="D24" s="150" t="s">
        <v>374</v>
      </c>
      <c r="E24" s="153">
        <v>1</v>
      </c>
      <c r="F24" s="6"/>
    </row>
    <row r="25" spans="2:12" ht="13.5" customHeight="1" thickBot="1">
      <c r="B25" s="7"/>
      <c r="C25" s="8"/>
      <c r="D25" s="8"/>
      <c r="E25" s="8"/>
      <c r="F25" s="9"/>
    </row>
  </sheetData>
  <mergeCells count="3">
    <mergeCell ref="C4:E8"/>
    <mergeCell ref="B10:F10"/>
    <mergeCell ref="C11:E12"/>
  </mergeCells>
  <pageMargins left="0.75" right="0.75" top="1" bottom="1" header="0" footer="0"/>
  <pageSetup paperSize="9" orientation="portrait" r:id="rId1"/>
  <headerFooter alignWithMargins="0"/>
  <drawing r:id="rId2"/>
  <legacyDrawing r:id="rId3"/>
  <oleObjects>
    <mc:AlternateContent xmlns:mc="http://schemas.openxmlformats.org/markup-compatibility/2006">
      <mc:Choice Requires="x14">
        <oleObject progId="CDraw5" shapeId="18433" r:id="rId4">
          <objectPr defaultSize="0" autoPict="0" altText="" r:id="rId5">
            <anchor moveWithCells="1" sizeWithCells="1">
              <from>
                <xdr:col>1</xdr:col>
                <xdr:colOff>161925</xdr:colOff>
                <xdr:row>2</xdr:row>
                <xdr:rowOff>161925</xdr:rowOff>
              </from>
              <to>
                <xdr:col>1</xdr:col>
                <xdr:colOff>762000</xdr:colOff>
                <xdr:row>7</xdr:row>
                <xdr:rowOff>114300</xdr:rowOff>
              </to>
            </anchor>
          </objectPr>
        </oleObject>
      </mc:Choice>
      <mc:Fallback>
        <oleObject progId="CDraw5" shapeId="18433"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56BE4-C086-43D9-B374-AAE24322F357}">
  <sheetPr>
    <tabColor theme="0" tint="-0.249977111117893"/>
  </sheetPr>
  <dimension ref="B3:F25"/>
  <sheetViews>
    <sheetView showGridLines="0" zoomScaleNormal="100" workbookViewId="0">
      <pane ySplit="8" topLeftCell="A12" activePane="bottomLeft" state="frozen"/>
      <selection activeCell="AP28" sqref="AP28"/>
      <selection pane="bottomLeft" activeCell="D18" sqref="D18"/>
    </sheetView>
  </sheetViews>
  <sheetFormatPr baseColWidth="10" defaultColWidth="3.625" defaultRowHeight="12.75"/>
  <cols>
    <col min="1" max="1" width="3.625" style="1" customWidth="1"/>
    <col min="2" max="2" width="11.375" style="1" customWidth="1"/>
    <col min="3" max="4" width="32.125" style="1" customWidth="1"/>
    <col min="5" max="5" width="17.75" style="1" customWidth="1"/>
    <col min="6" max="6" width="16.375" style="1" customWidth="1"/>
    <col min="7" max="16384" width="3.625" style="1"/>
  </cols>
  <sheetData>
    <row r="3" spans="2:6" ht="13.5" thickBot="1"/>
    <row r="4" spans="2:6" ht="12.75" customHeight="1">
      <c r="B4" s="27"/>
      <c r="C4" s="179" t="str">
        <f>+Portada!C25</f>
        <v xml:space="preserve">Propuesta de Mantenimiento Centrado en Confiabilidad para transformadores de distribución distribución nivel II en el sector rural en la zona occidente del departamento de Boyacá de la EBSA Empresa de Energía de Boyacá S.A E.S.P
</v>
      </c>
      <c r="D4" s="179"/>
      <c r="E4" s="179"/>
      <c r="F4" s="29"/>
    </row>
    <row r="5" spans="2:6" ht="12.75" customHeight="1">
      <c r="B5" s="30"/>
      <c r="C5" s="179"/>
      <c r="D5" s="179"/>
      <c r="E5" s="179"/>
      <c r="F5" s="31"/>
    </row>
    <row r="6" spans="2:6" ht="12.75" customHeight="1">
      <c r="B6" s="30"/>
      <c r="C6" s="179"/>
      <c r="D6" s="179"/>
      <c r="E6" s="179"/>
      <c r="F6" s="31"/>
    </row>
    <row r="7" spans="2:6" ht="12.75" customHeight="1">
      <c r="B7" s="30"/>
      <c r="C7" s="179"/>
      <c r="D7" s="179"/>
      <c r="E7" s="179"/>
      <c r="F7" s="31"/>
    </row>
    <row r="8" spans="2:6" ht="13.5" customHeight="1" thickBot="1">
      <c r="B8" s="32"/>
      <c r="C8" s="179"/>
      <c r="D8" s="179"/>
      <c r="E8" s="179"/>
      <c r="F8" s="34"/>
    </row>
    <row r="9" spans="2:6" ht="5.0999999999999996" customHeight="1" thickBot="1"/>
    <row r="10" spans="2:6" ht="14.25">
      <c r="B10" s="176"/>
      <c r="C10" s="177"/>
      <c r="D10" s="177"/>
      <c r="E10" s="177"/>
      <c r="F10" s="178"/>
    </row>
    <row r="11" spans="2:6">
      <c r="B11" s="4"/>
      <c r="C11" s="180" t="s">
        <v>378</v>
      </c>
      <c r="D11" s="181"/>
      <c r="E11" s="181"/>
      <c r="F11" s="6"/>
    </row>
    <row r="12" spans="2:6">
      <c r="B12" s="4"/>
      <c r="C12" s="181"/>
      <c r="D12" s="181"/>
      <c r="E12" s="181"/>
      <c r="F12" s="6"/>
    </row>
    <row r="13" spans="2:6" ht="13.5" thickBot="1">
      <c r="B13" s="4"/>
      <c r="C13" s="5"/>
      <c r="D13" s="5"/>
      <c r="E13" s="5"/>
      <c r="F13" s="6"/>
    </row>
    <row r="14" spans="2:6" ht="13.5" customHeight="1" thickBot="1">
      <c r="B14" s="4"/>
      <c r="C14" s="37" t="s">
        <v>379</v>
      </c>
      <c r="D14" s="37" t="s">
        <v>380</v>
      </c>
      <c r="E14" s="37" t="s">
        <v>358</v>
      </c>
      <c r="F14" s="6"/>
    </row>
    <row r="15" spans="2:6" ht="39.950000000000003" customHeight="1">
      <c r="B15" s="4"/>
      <c r="C15" s="150" t="s">
        <v>381</v>
      </c>
      <c r="D15" s="36" t="s">
        <v>382</v>
      </c>
      <c r="E15" s="151">
        <v>10</v>
      </c>
      <c r="F15" s="6"/>
    </row>
    <row r="16" spans="2:6" ht="39.950000000000003" customHeight="1">
      <c r="B16" s="4"/>
      <c r="C16" s="150" t="s">
        <v>383</v>
      </c>
      <c r="D16" s="36" t="s">
        <v>384</v>
      </c>
      <c r="E16" s="151">
        <v>9</v>
      </c>
      <c r="F16" s="6"/>
    </row>
    <row r="17" spans="2:6" ht="39.950000000000003" customHeight="1">
      <c r="B17" s="4"/>
      <c r="C17" s="150" t="s">
        <v>385</v>
      </c>
      <c r="D17" s="36" t="s">
        <v>350</v>
      </c>
      <c r="E17" s="151">
        <v>8</v>
      </c>
      <c r="F17" s="6"/>
    </row>
    <row r="18" spans="2:6" ht="39.950000000000003" customHeight="1">
      <c r="B18" s="4"/>
      <c r="C18" s="150" t="s">
        <v>386</v>
      </c>
      <c r="D18" s="36" t="s">
        <v>387</v>
      </c>
      <c r="E18" s="151">
        <v>7</v>
      </c>
      <c r="F18" s="6"/>
    </row>
    <row r="19" spans="2:6" ht="39.950000000000003" customHeight="1">
      <c r="B19" s="4"/>
      <c r="C19" s="150" t="s">
        <v>388</v>
      </c>
      <c r="D19" s="36" t="s">
        <v>389</v>
      </c>
      <c r="E19" s="152">
        <v>6</v>
      </c>
      <c r="F19" s="6"/>
    </row>
    <row r="20" spans="2:6" ht="39.950000000000003" customHeight="1">
      <c r="B20" s="4"/>
      <c r="C20" s="150" t="s">
        <v>390</v>
      </c>
      <c r="D20" s="36" t="s">
        <v>391</v>
      </c>
      <c r="E20" s="152">
        <v>5</v>
      </c>
      <c r="F20" s="6"/>
    </row>
    <row r="21" spans="2:6" ht="39.950000000000003" customHeight="1">
      <c r="B21" s="4"/>
      <c r="C21" s="150" t="s">
        <v>392</v>
      </c>
      <c r="D21" s="36" t="s">
        <v>393</v>
      </c>
      <c r="E21" s="152">
        <v>4</v>
      </c>
      <c r="F21" s="6"/>
    </row>
    <row r="22" spans="2:6" ht="39.950000000000003" customHeight="1">
      <c r="B22" s="4"/>
      <c r="C22" s="150" t="s">
        <v>394</v>
      </c>
      <c r="D22" s="36" t="s">
        <v>395</v>
      </c>
      <c r="E22" s="152">
        <v>3</v>
      </c>
      <c r="F22" s="6"/>
    </row>
    <row r="23" spans="2:6" ht="39.950000000000003" customHeight="1">
      <c r="B23" s="4"/>
      <c r="C23" s="150" t="s">
        <v>396</v>
      </c>
      <c r="D23" s="36" t="s">
        <v>397</v>
      </c>
      <c r="E23" s="153">
        <v>2</v>
      </c>
      <c r="F23" s="6"/>
    </row>
    <row r="24" spans="2:6" ht="39.950000000000003" customHeight="1">
      <c r="B24" s="4"/>
      <c r="C24" s="150" t="s">
        <v>398</v>
      </c>
      <c r="D24" s="36" t="s">
        <v>399</v>
      </c>
      <c r="E24" s="153">
        <v>1</v>
      </c>
      <c r="F24" s="6"/>
    </row>
    <row r="25" spans="2:6" ht="13.5" customHeight="1" thickBot="1">
      <c r="B25" s="7"/>
      <c r="C25" s="8"/>
      <c r="D25" s="8"/>
      <c r="E25" s="8"/>
      <c r="F25" s="9"/>
    </row>
  </sheetData>
  <mergeCells count="3">
    <mergeCell ref="C4:E8"/>
    <mergeCell ref="B10:F10"/>
    <mergeCell ref="C11:E12"/>
  </mergeCells>
  <pageMargins left="0.75" right="0.75" top="1" bottom="1" header="0" footer="0"/>
  <pageSetup paperSize="9" orientation="portrait" r:id="rId1"/>
  <headerFooter alignWithMargins="0"/>
  <drawing r:id="rId2"/>
  <legacyDrawing r:id="rId3"/>
  <oleObjects>
    <mc:AlternateContent xmlns:mc="http://schemas.openxmlformats.org/markup-compatibility/2006">
      <mc:Choice Requires="x14">
        <oleObject progId="CDraw5" shapeId="19457" r:id="rId4">
          <objectPr defaultSize="0" autoPict="0" altText="" r:id="rId5">
            <anchor moveWithCells="1" sizeWithCells="1">
              <from>
                <xdr:col>1</xdr:col>
                <xdr:colOff>161925</xdr:colOff>
                <xdr:row>2</xdr:row>
                <xdr:rowOff>161925</xdr:rowOff>
              </from>
              <to>
                <xdr:col>1</xdr:col>
                <xdr:colOff>762000</xdr:colOff>
                <xdr:row>7</xdr:row>
                <xdr:rowOff>114300</xdr:rowOff>
              </to>
            </anchor>
          </objectPr>
        </oleObject>
      </mc:Choice>
      <mc:Fallback>
        <oleObject progId="CDraw5" shapeId="19457"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63A6-57D0-4305-A07C-47A83434D04B}">
  <sheetPr>
    <tabColor theme="0" tint="-0.249977111117893"/>
  </sheetPr>
  <dimension ref="B3:F25"/>
  <sheetViews>
    <sheetView showGridLines="0" zoomScaleNormal="100" workbookViewId="0">
      <pane ySplit="8" topLeftCell="A15" activePane="bottomLeft" state="frozen"/>
      <selection activeCell="AP28" sqref="AP28"/>
      <selection pane="bottomLeft" activeCell="H17" sqref="H17"/>
    </sheetView>
  </sheetViews>
  <sheetFormatPr baseColWidth="10" defaultColWidth="3.625" defaultRowHeight="12.75"/>
  <cols>
    <col min="1" max="1" width="3.625" style="1" customWidth="1"/>
    <col min="2" max="2" width="11.375" style="1" customWidth="1"/>
    <col min="3" max="4" width="32.125" style="1" customWidth="1"/>
    <col min="5" max="5" width="17.75" style="1" customWidth="1"/>
    <col min="6" max="6" width="16.375" style="1" customWidth="1"/>
    <col min="7" max="16384" width="3.625" style="1"/>
  </cols>
  <sheetData>
    <row r="3" spans="2:6" ht="13.5" thickBot="1"/>
    <row r="4" spans="2:6" ht="12.75" customHeight="1">
      <c r="B4" s="27"/>
      <c r="C4" s="179" t="str">
        <f>+Portada!C25</f>
        <v xml:space="preserve">Propuesta de Mantenimiento Centrado en Confiabilidad para transformadores de distribución distribución nivel II en el sector rural en la zona occidente del departamento de Boyacá de la EBSA Empresa de Energía de Boyacá S.A E.S.P
</v>
      </c>
      <c r="D4" s="179"/>
      <c r="E4" s="179"/>
      <c r="F4" s="29"/>
    </row>
    <row r="5" spans="2:6" ht="12.75" customHeight="1">
      <c r="B5" s="30"/>
      <c r="C5" s="179"/>
      <c r="D5" s="179"/>
      <c r="E5" s="179"/>
      <c r="F5" s="31"/>
    </row>
    <row r="6" spans="2:6" ht="12.75" customHeight="1">
      <c r="B6" s="30"/>
      <c r="C6" s="179"/>
      <c r="D6" s="179"/>
      <c r="E6" s="179"/>
      <c r="F6" s="31"/>
    </row>
    <row r="7" spans="2:6" ht="12.75" customHeight="1">
      <c r="B7" s="30"/>
      <c r="C7" s="179"/>
      <c r="D7" s="179"/>
      <c r="E7" s="179"/>
      <c r="F7" s="31"/>
    </row>
    <row r="8" spans="2:6" ht="13.5" customHeight="1" thickBot="1">
      <c r="B8" s="32"/>
      <c r="C8" s="179"/>
      <c r="D8" s="179"/>
      <c r="E8" s="179"/>
      <c r="F8" s="34"/>
    </row>
    <row r="9" spans="2:6" ht="5.0999999999999996" customHeight="1" thickBot="1"/>
    <row r="10" spans="2:6" ht="14.25">
      <c r="B10" s="176"/>
      <c r="C10" s="177"/>
      <c r="D10" s="177"/>
      <c r="E10" s="177"/>
      <c r="F10" s="178"/>
    </row>
    <row r="11" spans="2:6">
      <c r="B11" s="4"/>
      <c r="C11" s="180" t="s">
        <v>335</v>
      </c>
      <c r="D11" s="181"/>
      <c r="E11" s="181"/>
      <c r="F11" s="6"/>
    </row>
    <row r="12" spans="2:6">
      <c r="B12" s="4"/>
      <c r="C12" s="181"/>
      <c r="D12" s="181"/>
      <c r="E12" s="181"/>
      <c r="F12" s="6"/>
    </row>
    <row r="13" spans="2:6" ht="13.5" thickBot="1">
      <c r="B13" s="4"/>
      <c r="C13" s="5"/>
      <c r="D13" s="5"/>
      <c r="E13" s="5"/>
      <c r="F13" s="6"/>
    </row>
    <row r="14" spans="2:6" ht="13.5" customHeight="1" thickBot="1">
      <c r="B14" s="4"/>
      <c r="C14" s="37" t="s">
        <v>336</v>
      </c>
      <c r="D14" s="37" t="s">
        <v>347</v>
      </c>
      <c r="E14" s="37" t="s">
        <v>358</v>
      </c>
      <c r="F14" s="6"/>
    </row>
    <row r="15" spans="2:6" ht="39.950000000000003" customHeight="1">
      <c r="B15" s="4"/>
      <c r="C15" s="150" t="s">
        <v>337</v>
      </c>
      <c r="D15" s="36" t="s">
        <v>348</v>
      </c>
      <c r="E15" s="151">
        <v>10</v>
      </c>
      <c r="F15" s="6"/>
    </row>
    <row r="16" spans="2:6" ht="39.950000000000003" customHeight="1">
      <c r="B16" s="4"/>
      <c r="C16" s="150" t="s">
        <v>338</v>
      </c>
      <c r="D16" s="36" t="s">
        <v>349</v>
      </c>
      <c r="E16" s="151">
        <v>9</v>
      </c>
      <c r="F16" s="6"/>
    </row>
    <row r="17" spans="2:6" ht="39.950000000000003" customHeight="1">
      <c r="B17" s="4"/>
      <c r="C17" s="150" t="s">
        <v>339</v>
      </c>
      <c r="D17" s="36" t="s">
        <v>350</v>
      </c>
      <c r="E17" s="151">
        <v>8</v>
      </c>
      <c r="F17" s="6"/>
    </row>
    <row r="18" spans="2:6" ht="39.950000000000003" customHeight="1">
      <c r="B18" s="4"/>
      <c r="C18" s="150" t="s">
        <v>340</v>
      </c>
      <c r="D18" s="36" t="s">
        <v>351</v>
      </c>
      <c r="E18" s="151">
        <v>7</v>
      </c>
      <c r="F18" s="6"/>
    </row>
    <row r="19" spans="2:6" ht="39.950000000000003" customHeight="1">
      <c r="B19" s="4"/>
      <c r="C19" s="150" t="s">
        <v>341</v>
      </c>
      <c r="D19" s="36" t="s">
        <v>352</v>
      </c>
      <c r="E19" s="152">
        <v>6</v>
      </c>
      <c r="F19" s="6"/>
    </row>
    <row r="20" spans="2:6" ht="39.950000000000003" customHeight="1">
      <c r="B20" s="4"/>
      <c r="C20" s="150" t="s">
        <v>342</v>
      </c>
      <c r="D20" s="36" t="s">
        <v>353</v>
      </c>
      <c r="E20" s="152">
        <v>5</v>
      </c>
      <c r="F20" s="6"/>
    </row>
    <row r="21" spans="2:6" ht="39.950000000000003" customHeight="1">
      <c r="B21" s="4"/>
      <c r="C21" s="150" t="s">
        <v>343</v>
      </c>
      <c r="D21" s="36" t="s">
        <v>354</v>
      </c>
      <c r="E21" s="152">
        <v>4</v>
      </c>
      <c r="F21" s="6"/>
    </row>
    <row r="22" spans="2:6" ht="39.950000000000003" customHeight="1">
      <c r="B22" s="4"/>
      <c r="C22" s="150" t="s">
        <v>344</v>
      </c>
      <c r="D22" s="36" t="s">
        <v>355</v>
      </c>
      <c r="E22" s="152">
        <v>3</v>
      </c>
      <c r="F22" s="6"/>
    </row>
    <row r="23" spans="2:6" ht="39.950000000000003" customHeight="1">
      <c r="B23" s="4"/>
      <c r="C23" s="150" t="s">
        <v>345</v>
      </c>
      <c r="D23" s="36" t="s">
        <v>356</v>
      </c>
      <c r="E23" s="153">
        <v>2</v>
      </c>
      <c r="F23" s="6"/>
    </row>
    <row r="24" spans="2:6" ht="39.950000000000003" customHeight="1">
      <c r="B24" s="4"/>
      <c r="C24" s="150" t="s">
        <v>346</v>
      </c>
      <c r="D24" s="36" t="s">
        <v>357</v>
      </c>
      <c r="E24" s="153">
        <v>1</v>
      </c>
      <c r="F24" s="6"/>
    </row>
    <row r="25" spans="2:6" ht="13.5" customHeight="1" thickBot="1">
      <c r="B25" s="7"/>
      <c r="C25" s="8"/>
      <c r="D25" s="8"/>
      <c r="E25" s="8"/>
      <c r="F25" s="9"/>
    </row>
  </sheetData>
  <mergeCells count="3">
    <mergeCell ref="C4:E8"/>
    <mergeCell ref="B10:F10"/>
    <mergeCell ref="C11:E12"/>
  </mergeCells>
  <pageMargins left="0.75" right="0.75" top="1" bottom="1" header="0" footer="0"/>
  <pageSetup paperSize="9" orientation="portrait" r:id="rId1"/>
  <headerFooter alignWithMargins="0"/>
  <drawing r:id="rId2"/>
  <legacyDrawing r:id="rId3"/>
  <oleObjects>
    <mc:AlternateContent xmlns:mc="http://schemas.openxmlformats.org/markup-compatibility/2006">
      <mc:Choice Requires="x14">
        <oleObject progId="CDraw5" shapeId="17409" r:id="rId4">
          <objectPr defaultSize="0" autoPict="0" altText="" r:id="rId5">
            <anchor moveWithCells="1" sizeWithCells="1">
              <from>
                <xdr:col>1</xdr:col>
                <xdr:colOff>161925</xdr:colOff>
                <xdr:row>2</xdr:row>
                <xdr:rowOff>161925</xdr:rowOff>
              </from>
              <to>
                <xdr:col>1</xdr:col>
                <xdr:colOff>762000</xdr:colOff>
                <xdr:row>7</xdr:row>
                <xdr:rowOff>114300</xdr:rowOff>
              </to>
            </anchor>
          </objectPr>
        </oleObject>
      </mc:Choice>
      <mc:Fallback>
        <oleObject progId="CDraw5" shapeId="17409"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theme="0" tint="-0.249977111117893"/>
  </sheetPr>
  <dimension ref="A3:Y241"/>
  <sheetViews>
    <sheetView topLeftCell="B1" zoomScale="80" zoomScaleNormal="80" workbookViewId="0">
      <pane ySplit="8" topLeftCell="A16" activePane="bottomLeft" state="frozen"/>
      <selection activeCell="AP28" sqref="AP28"/>
      <selection pane="bottomLeft" activeCell="I26" sqref="I26"/>
    </sheetView>
  </sheetViews>
  <sheetFormatPr baseColWidth="10" defaultColWidth="9" defaultRowHeight="12.75"/>
  <cols>
    <col min="1" max="1" width="3.625" style="20" customWidth="1"/>
    <col min="2" max="2" width="9" style="20" customWidth="1"/>
    <col min="3" max="3" width="19" style="20" bestFit="1" customWidth="1"/>
    <col min="4" max="4" width="13.875" style="20" bestFit="1" customWidth="1"/>
    <col min="5" max="5" width="24.25" style="20" bestFit="1" customWidth="1"/>
    <col min="6" max="6" width="16.375" style="20" customWidth="1"/>
    <col min="7" max="7" width="56.25" style="20" bestFit="1" customWidth="1"/>
    <col min="8" max="8" width="14.375" style="20" bestFit="1" customWidth="1"/>
    <col min="9" max="9" width="33.125" style="20" customWidth="1"/>
    <col min="10" max="10" width="17" style="20" bestFit="1" customWidth="1"/>
    <col min="11" max="11" width="14" style="20" customWidth="1"/>
    <col min="12" max="12" width="9" style="20"/>
    <col min="13" max="13" width="3.625" style="20" hidden="1" customWidth="1"/>
    <col min="14" max="20" width="9" style="20" customWidth="1"/>
    <col min="21" max="21" width="20.75" style="20" customWidth="1"/>
    <col min="22" max="22" width="19.875" style="20" hidden="1" customWidth="1"/>
    <col min="23" max="25" width="0" style="20" hidden="1" customWidth="1"/>
    <col min="26" max="16384" width="9" style="20"/>
  </cols>
  <sheetData>
    <row r="3" spans="1:25" ht="13.5" thickBot="1"/>
    <row r="4" spans="1:25">
      <c r="B4" s="27"/>
      <c r="C4" s="28"/>
      <c r="D4" s="29"/>
      <c r="E4" s="182" t="str">
        <f>+Portada!C25</f>
        <v xml:space="preserve">Propuesta de Mantenimiento Centrado en Confiabilidad para transformadores de distribución distribución nivel II en el sector rural en la zona occidente del departamento de Boyacá de la EBSA Empresa de Energía de Boyacá S.A E.S.P
</v>
      </c>
      <c r="F4" s="183"/>
      <c r="G4" s="183"/>
      <c r="H4" s="183"/>
      <c r="I4" s="183"/>
      <c r="J4" s="184"/>
      <c r="K4" s="29"/>
    </row>
    <row r="5" spans="1:25">
      <c r="B5" s="30"/>
      <c r="C5" s="19"/>
      <c r="D5" s="31"/>
      <c r="E5" s="185"/>
      <c r="F5" s="179"/>
      <c r="G5" s="179"/>
      <c r="H5" s="179"/>
      <c r="I5" s="179"/>
      <c r="J5" s="186"/>
      <c r="K5" s="31"/>
    </row>
    <row r="6" spans="1:25">
      <c r="B6" s="30"/>
      <c r="C6" s="19"/>
      <c r="D6" s="31"/>
      <c r="E6" s="185"/>
      <c r="F6" s="179"/>
      <c r="G6" s="179"/>
      <c r="H6" s="179"/>
      <c r="I6" s="179"/>
      <c r="J6" s="186"/>
      <c r="K6" s="31"/>
    </row>
    <row r="7" spans="1:25">
      <c r="B7" s="30"/>
      <c r="C7" s="19"/>
      <c r="D7" s="31"/>
      <c r="E7" s="185"/>
      <c r="F7" s="179"/>
      <c r="G7" s="179"/>
      <c r="H7" s="179"/>
      <c r="I7" s="179"/>
      <c r="J7" s="186"/>
      <c r="K7" s="31"/>
    </row>
    <row r="8" spans="1:25" ht="13.5" thickBot="1">
      <c r="B8" s="32"/>
      <c r="C8" s="33"/>
      <c r="D8" s="34"/>
      <c r="E8" s="187"/>
      <c r="F8" s="188"/>
      <c r="G8" s="188"/>
      <c r="H8" s="188"/>
      <c r="I8" s="188"/>
      <c r="J8" s="189"/>
      <c r="K8" s="34"/>
    </row>
    <row r="9" spans="1:25" ht="5.0999999999999996" customHeight="1" thickBot="1">
      <c r="A9" s="190"/>
      <c r="B9" s="190"/>
      <c r="C9" s="190"/>
      <c r="D9" s="190"/>
      <c r="E9" s="190"/>
      <c r="F9" s="190"/>
      <c r="G9" s="190"/>
      <c r="H9" s="190"/>
      <c r="I9" s="190"/>
      <c r="J9" s="190"/>
      <c r="K9" s="190"/>
      <c r="L9" s="190"/>
    </row>
    <row r="10" spans="1:25" ht="14.25" customHeight="1">
      <c r="B10" s="191" t="s">
        <v>184</v>
      </c>
      <c r="C10" s="192"/>
      <c r="D10" s="192"/>
      <c r="E10" s="192"/>
      <c r="F10" s="192"/>
      <c r="G10" s="192"/>
      <c r="H10" s="192"/>
      <c r="I10" s="192"/>
      <c r="J10" s="192"/>
      <c r="K10" s="193"/>
    </row>
    <row r="11" spans="1:25" ht="9.9499999999999993" customHeight="1">
      <c r="B11" s="132"/>
      <c r="C11" s="133"/>
      <c r="D11" s="133"/>
      <c r="E11" s="133"/>
      <c r="F11" s="133"/>
      <c r="G11" s="133"/>
      <c r="H11" s="133"/>
      <c r="I11" s="133"/>
      <c r="J11" s="133"/>
      <c r="K11" s="134"/>
    </row>
    <row r="12" spans="1:25" ht="24.75" customHeight="1">
      <c r="B12" s="135"/>
      <c r="C12" s="147" t="s">
        <v>318</v>
      </c>
      <c r="D12" s="147" t="s">
        <v>265</v>
      </c>
      <c r="E12" s="147" t="s">
        <v>268</v>
      </c>
      <c r="F12" s="147" t="s">
        <v>269</v>
      </c>
      <c r="G12" s="147" t="s">
        <v>270</v>
      </c>
      <c r="H12" s="147" t="s">
        <v>271</v>
      </c>
      <c r="I12" s="147" t="s">
        <v>317</v>
      </c>
      <c r="J12" s="131" t="s">
        <v>272</v>
      </c>
      <c r="K12" s="136"/>
      <c r="V12" s="20" t="s">
        <v>319</v>
      </c>
    </row>
    <row r="13" spans="1:25" ht="30">
      <c r="B13" s="137"/>
      <c r="C13" s="155">
        <v>44567</v>
      </c>
      <c r="D13" s="138">
        <v>14926</v>
      </c>
      <c r="E13" s="143">
        <v>38015</v>
      </c>
      <c r="F13" s="143" t="s">
        <v>219</v>
      </c>
      <c r="G13" s="143" t="s">
        <v>274</v>
      </c>
      <c r="H13" s="143" t="s">
        <v>407</v>
      </c>
      <c r="I13" s="143" t="s">
        <v>408</v>
      </c>
      <c r="J13" s="143"/>
      <c r="K13" s="139"/>
      <c r="M13" s="20" t="s">
        <v>270</v>
      </c>
      <c r="V13" s="20" t="s">
        <v>320</v>
      </c>
      <c r="X13" s="20" t="s">
        <v>406</v>
      </c>
      <c r="Y13" s="20" t="s">
        <v>405</v>
      </c>
    </row>
    <row r="14" spans="1:25" ht="30">
      <c r="B14" s="137"/>
      <c r="C14" s="155">
        <v>44567</v>
      </c>
      <c r="D14" s="138">
        <v>14974</v>
      </c>
      <c r="E14" s="143">
        <v>6981</v>
      </c>
      <c r="F14" s="143" t="s">
        <v>217</v>
      </c>
      <c r="G14" s="143" t="s">
        <v>274</v>
      </c>
      <c r="H14" s="143" t="s">
        <v>407</v>
      </c>
      <c r="I14" s="143" t="s">
        <v>409</v>
      </c>
      <c r="J14" s="143"/>
      <c r="K14" s="139"/>
      <c r="M14" s="20" t="s">
        <v>273</v>
      </c>
      <c r="V14" s="20" t="s">
        <v>321</v>
      </c>
      <c r="X14" s="20">
        <v>30835</v>
      </c>
      <c r="Y14" s="20" t="s">
        <v>284</v>
      </c>
    </row>
    <row r="15" spans="1:25" ht="30">
      <c r="B15" s="137"/>
      <c r="C15" s="155">
        <v>44575</v>
      </c>
      <c r="D15" s="138">
        <v>14968</v>
      </c>
      <c r="E15" s="143">
        <v>38041</v>
      </c>
      <c r="F15" s="143" t="s">
        <v>221</v>
      </c>
      <c r="G15" s="143" t="s">
        <v>274</v>
      </c>
      <c r="H15" s="143" t="s">
        <v>407</v>
      </c>
      <c r="I15" s="143" t="s">
        <v>410</v>
      </c>
      <c r="J15" s="143"/>
      <c r="K15" s="139"/>
      <c r="M15" s="20" t="s">
        <v>274</v>
      </c>
      <c r="V15" s="20" t="s">
        <v>322</v>
      </c>
      <c r="X15" s="20">
        <v>32142</v>
      </c>
      <c r="Y15" s="20" t="s">
        <v>285</v>
      </c>
    </row>
    <row r="16" spans="1:25" ht="30">
      <c r="B16" s="137"/>
      <c r="C16" s="155">
        <v>44575</v>
      </c>
      <c r="D16" s="138">
        <v>14968</v>
      </c>
      <c r="E16" s="143">
        <v>38041</v>
      </c>
      <c r="F16" s="143" t="s">
        <v>221</v>
      </c>
      <c r="G16" s="143" t="s">
        <v>274</v>
      </c>
      <c r="H16" s="143" t="s">
        <v>407</v>
      </c>
      <c r="I16" s="143" t="s">
        <v>410</v>
      </c>
      <c r="J16" s="143"/>
      <c r="K16" s="139"/>
      <c r="M16" s="20" t="s">
        <v>275</v>
      </c>
      <c r="V16" s="20" t="s">
        <v>323</v>
      </c>
      <c r="X16" s="20">
        <v>30665</v>
      </c>
      <c r="Y16" s="20" t="s">
        <v>286</v>
      </c>
    </row>
    <row r="17" spans="2:25" ht="30">
      <c r="B17" s="137"/>
      <c r="C17" s="155">
        <v>44578</v>
      </c>
      <c r="D17" s="138">
        <v>14904</v>
      </c>
      <c r="E17" s="143">
        <v>38477</v>
      </c>
      <c r="F17" s="143" t="s">
        <v>225</v>
      </c>
      <c r="G17" s="143" t="s">
        <v>277</v>
      </c>
      <c r="H17" s="143" t="s">
        <v>407</v>
      </c>
      <c r="I17" s="143" t="s">
        <v>411</v>
      </c>
      <c r="J17" s="138"/>
      <c r="K17" s="139"/>
      <c r="M17" s="20" t="s">
        <v>276</v>
      </c>
      <c r="V17" s="20" t="s">
        <v>324</v>
      </c>
      <c r="X17" s="20">
        <v>31276</v>
      </c>
      <c r="Y17" s="20" t="s">
        <v>287</v>
      </c>
    </row>
    <row r="18" spans="2:25" ht="30">
      <c r="B18" s="137"/>
      <c r="C18" s="155">
        <v>44592</v>
      </c>
      <c r="D18" s="138">
        <v>14999</v>
      </c>
      <c r="E18" s="143">
        <v>6730</v>
      </c>
      <c r="F18" s="143" t="s">
        <v>223</v>
      </c>
      <c r="G18" s="143" t="s">
        <v>278</v>
      </c>
      <c r="H18" s="143" t="s">
        <v>407</v>
      </c>
      <c r="I18" s="143" t="s">
        <v>412</v>
      </c>
      <c r="J18" s="143"/>
      <c r="K18" s="139"/>
      <c r="M18" s="20" t="s">
        <v>277</v>
      </c>
      <c r="V18" s="20" t="s">
        <v>325</v>
      </c>
      <c r="X18" s="20">
        <v>30676</v>
      </c>
      <c r="Y18" s="20" t="s">
        <v>288</v>
      </c>
    </row>
    <row r="19" spans="2:25" ht="30">
      <c r="B19" s="137"/>
      <c r="C19" s="155">
        <v>44599</v>
      </c>
      <c r="D19" s="138">
        <v>14934</v>
      </c>
      <c r="E19" s="143">
        <v>65770</v>
      </c>
      <c r="F19" s="143" t="s">
        <v>230</v>
      </c>
      <c r="G19" s="143" t="s">
        <v>279</v>
      </c>
      <c r="H19" s="143" t="s">
        <v>407</v>
      </c>
      <c r="I19" s="143" t="s">
        <v>413</v>
      </c>
      <c r="J19" s="143"/>
      <c r="K19" s="139"/>
      <c r="M19" s="20" t="s">
        <v>278</v>
      </c>
      <c r="V19" s="20" t="s">
        <v>326</v>
      </c>
      <c r="X19" s="20">
        <v>31123</v>
      </c>
      <c r="Y19" s="20" t="s">
        <v>289</v>
      </c>
    </row>
    <row r="20" spans="2:25" ht="30">
      <c r="B20" s="137"/>
      <c r="C20" s="155">
        <v>44601</v>
      </c>
      <c r="D20" s="138">
        <v>14974</v>
      </c>
      <c r="E20" s="143">
        <v>7132</v>
      </c>
      <c r="F20" s="143" t="s">
        <v>217</v>
      </c>
      <c r="G20" s="143" t="s">
        <v>277</v>
      </c>
      <c r="H20" s="143" t="s">
        <v>407</v>
      </c>
      <c r="I20" s="143" t="s">
        <v>414</v>
      </c>
      <c r="J20" s="143"/>
      <c r="K20" s="139"/>
      <c r="M20" s="20" t="s">
        <v>279</v>
      </c>
      <c r="V20" s="20" t="s">
        <v>327</v>
      </c>
      <c r="X20" s="20">
        <v>30897</v>
      </c>
      <c r="Y20" s="20" t="s">
        <v>290</v>
      </c>
    </row>
    <row r="21" spans="2:25" ht="30">
      <c r="B21" s="137"/>
      <c r="C21" s="155">
        <v>44601</v>
      </c>
      <c r="D21" s="138">
        <v>14918</v>
      </c>
      <c r="E21" s="143">
        <v>7286</v>
      </c>
      <c r="F21" s="143" t="s">
        <v>228</v>
      </c>
      <c r="G21" s="143" t="s">
        <v>277</v>
      </c>
      <c r="H21" s="143" t="s">
        <v>407</v>
      </c>
      <c r="I21" s="143" t="s">
        <v>415</v>
      </c>
      <c r="J21" s="143"/>
      <c r="K21" s="139"/>
      <c r="M21" s="20" t="s">
        <v>280</v>
      </c>
      <c r="V21" s="20" t="s">
        <v>328</v>
      </c>
      <c r="X21" s="20">
        <v>30949</v>
      </c>
      <c r="Y21" s="20" t="s">
        <v>291</v>
      </c>
    </row>
    <row r="22" spans="2:25" ht="30">
      <c r="B22" s="137"/>
      <c r="C22" s="155">
        <v>44606</v>
      </c>
      <c r="D22" s="138">
        <v>14932</v>
      </c>
      <c r="E22" s="143">
        <v>7050</v>
      </c>
      <c r="F22" s="143" t="s">
        <v>215</v>
      </c>
      <c r="G22" s="143" t="s">
        <v>277</v>
      </c>
      <c r="H22" s="143" t="s">
        <v>407</v>
      </c>
      <c r="I22" s="143" t="s">
        <v>408</v>
      </c>
      <c r="J22" s="143"/>
      <c r="K22" s="139"/>
      <c r="M22" s="20" t="s">
        <v>281</v>
      </c>
      <c r="V22" s="20" t="s">
        <v>329</v>
      </c>
      <c r="X22" s="20">
        <v>32310</v>
      </c>
      <c r="Y22" s="20" t="s">
        <v>292</v>
      </c>
    </row>
    <row r="23" spans="2:25" ht="30">
      <c r="B23" s="137"/>
      <c r="C23" s="155">
        <v>44607</v>
      </c>
      <c r="D23" s="138">
        <v>14961</v>
      </c>
      <c r="E23" s="143">
        <v>7081</v>
      </c>
      <c r="F23" s="143" t="s">
        <v>215</v>
      </c>
      <c r="G23" s="143" t="s">
        <v>273</v>
      </c>
      <c r="H23" s="143" t="s">
        <v>407</v>
      </c>
      <c r="I23" s="143" t="s">
        <v>416</v>
      </c>
      <c r="J23" s="143"/>
      <c r="K23" s="139"/>
      <c r="M23" s="20" t="s">
        <v>282</v>
      </c>
      <c r="V23" s="20" t="s">
        <v>330</v>
      </c>
      <c r="X23" s="20">
        <v>30954</v>
      </c>
      <c r="Y23" s="20" t="s">
        <v>293</v>
      </c>
    </row>
    <row r="24" spans="2:25" ht="30">
      <c r="B24" s="137"/>
      <c r="C24" s="155">
        <v>44613</v>
      </c>
      <c r="D24" s="138">
        <v>14948</v>
      </c>
      <c r="E24" s="143">
        <v>6917</v>
      </c>
      <c r="F24" s="143" t="s">
        <v>248</v>
      </c>
      <c r="G24" s="143" t="s">
        <v>274</v>
      </c>
      <c r="H24" s="143" t="s">
        <v>407</v>
      </c>
      <c r="I24" s="143" t="s">
        <v>417</v>
      </c>
      <c r="J24" s="138"/>
      <c r="K24" s="139"/>
      <c r="M24" s="20" t="s">
        <v>283</v>
      </c>
      <c r="V24" s="20" t="s">
        <v>331</v>
      </c>
      <c r="X24" s="20">
        <v>32108</v>
      </c>
      <c r="Y24" s="20" t="s">
        <v>294</v>
      </c>
    </row>
    <row r="25" spans="2:25" ht="30">
      <c r="B25" s="137"/>
      <c r="C25" s="155">
        <v>44615</v>
      </c>
      <c r="D25" s="138">
        <v>14905</v>
      </c>
      <c r="E25" s="143">
        <v>38102</v>
      </c>
      <c r="F25" s="143" t="s">
        <v>225</v>
      </c>
      <c r="G25" s="143" t="s">
        <v>274</v>
      </c>
      <c r="H25" s="143" t="s">
        <v>407</v>
      </c>
      <c r="I25" s="143" t="s">
        <v>418</v>
      </c>
      <c r="J25" s="138"/>
      <c r="K25" s="139"/>
      <c r="V25" s="20" t="s">
        <v>332</v>
      </c>
      <c r="X25" s="20">
        <v>31292</v>
      </c>
      <c r="Y25" s="20" t="s">
        <v>295</v>
      </c>
    </row>
    <row r="26" spans="2:25" ht="30">
      <c r="B26" s="137"/>
      <c r="C26" s="155">
        <v>44620</v>
      </c>
      <c r="D26" s="138">
        <v>14979</v>
      </c>
      <c r="E26" s="143">
        <v>38421</v>
      </c>
      <c r="F26" s="143" t="s">
        <v>217</v>
      </c>
      <c r="G26" s="143" t="s">
        <v>274</v>
      </c>
      <c r="H26" s="143" t="s">
        <v>407</v>
      </c>
      <c r="I26" s="143" t="s">
        <v>413</v>
      </c>
      <c r="J26" s="143"/>
      <c r="K26" s="139"/>
      <c r="V26" s="20" t="s">
        <v>333</v>
      </c>
      <c r="X26" s="20">
        <v>31204</v>
      </c>
      <c r="Y26" s="20" t="s">
        <v>296</v>
      </c>
    </row>
    <row r="27" spans="2:25" ht="30">
      <c r="B27" s="137"/>
      <c r="C27" s="155">
        <v>44620</v>
      </c>
      <c r="D27" s="138">
        <v>14979</v>
      </c>
      <c r="E27" s="143">
        <v>38421</v>
      </c>
      <c r="F27" s="143" t="s">
        <v>217</v>
      </c>
      <c r="G27" s="143" t="s">
        <v>276</v>
      </c>
      <c r="H27" s="143" t="s">
        <v>407</v>
      </c>
      <c r="I27" s="143" t="s">
        <v>413</v>
      </c>
      <c r="J27" s="138"/>
      <c r="K27" s="139"/>
      <c r="V27" s="149" t="s">
        <v>334</v>
      </c>
      <c r="X27" s="20">
        <v>30997</v>
      </c>
      <c r="Y27" s="20" t="s">
        <v>297</v>
      </c>
    </row>
    <row r="28" spans="2:25" ht="30">
      <c r="B28" s="137"/>
      <c r="C28" s="155">
        <v>44620</v>
      </c>
      <c r="D28" s="138">
        <v>14905</v>
      </c>
      <c r="E28" s="143">
        <v>7447</v>
      </c>
      <c r="F28" s="143" t="s">
        <v>225</v>
      </c>
      <c r="G28" s="143" t="s">
        <v>277</v>
      </c>
      <c r="H28" s="143" t="s">
        <v>407</v>
      </c>
      <c r="I28" s="143" t="s">
        <v>416</v>
      </c>
      <c r="J28" s="144"/>
      <c r="K28" s="139"/>
      <c r="X28" s="20">
        <v>31255</v>
      </c>
      <c r="Y28" s="20" t="s">
        <v>298</v>
      </c>
    </row>
    <row r="29" spans="2:25" ht="30">
      <c r="B29" s="137"/>
      <c r="C29" s="155">
        <v>44620</v>
      </c>
      <c r="D29" s="138">
        <v>14979</v>
      </c>
      <c r="E29" s="143">
        <v>38421</v>
      </c>
      <c r="F29" s="143" t="s">
        <v>217</v>
      </c>
      <c r="G29" s="143" t="s">
        <v>274</v>
      </c>
      <c r="H29" s="143" t="s">
        <v>407</v>
      </c>
      <c r="I29" s="143" t="s">
        <v>413</v>
      </c>
      <c r="J29" s="143"/>
      <c r="K29" s="139"/>
      <c r="X29" s="20">
        <v>32292</v>
      </c>
      <c r="Y29" s="20" t="s">
        <v>299</v>
      </c>
    </row>
    <row r="30" spans="2:25" ht="30">
      <c r="B30" s="137"/>
      <c r="C30" s="155">
        <v>44621</v>
      </c>
      <c r="D30" s="138">
        <v>14932</v>
      </c>
      <c r="E30" s="143">
        <v>7088</v>
      </c>
      <c r="F30" s="143" t="s">
        <v>215</v>
      </c>
      <c r="G30" s="143" t="s">
        <v>275</v>
      </c>
      <c r="H30" s="143" t="s">
        <v>407</v>
      </c>
      <c r="I30" s="143" t="s">
        <v>415</v>
      </c>
      <c r="J30" s="138"/>
      <c r="K30" s="139"/>
      <c r="X30" s="20">
        <v>32298</v>
      </c>
      <c r="Y30" s="20" t="s">
        <v>300</v>
      </c>
    </row>
    <row r="31" spans="2:25" ht="30">
      <c r="B31" s="137"/>
      <c r="C31" s="155">
        <v>44623</v>
      </c>
      <c r="D31" s="138">
        <v>14933</v>
      </c>
      <c r="E31" s="143">
        <v>7182</v>
      </c>
      <c r="F31" s="143" t="s">
        <v>230</v>
      </c>
      <c r="G31" s="143" t="s">
        <v>273</v>
      </c>
      <c r="H31" s="143" t="s">
        <v>407</v>
      </c>
      <c r="I31" s="143" t="s">
        <v>413</v>
      </c>
      <c r="J31" s="143"/>
      <c r="K31" s="139"/>
      <c r="X31" s="20">
        <v>31339</v>
      </c>
      <c r="Y31" s="20" t="s">
        <v>301</v>
      </c>
    </row>
    <row r="32" spans="2:25" ht="30">
      <c r="B32" s="137"/>
      <c r="C32" s="155">
        <v>44624</v>
      </c>
      <c r="D32" s="138">
        <v>14932</v>
      </c>
      <c r="E32" s="143">
        <v>7050</v>
      </c>
      <c r="F32" s="143" t="s">
        <v>215</v>
      </c>
      <c r="G32" s="143" t="s">
        <v>274</v>
      </c>
      <c r="H32" s="143" t="s">
        <v>407</v>
      </c>
      <c r="I32" s="143" t="s">
        <v>413</v>
      </c>
      <c r="J32" s="143"/>
      <c r="K32" s="139"/>
      <c r="X32" s="20">
        <v>30585</v>
      </c>
      <c r="Y32" s="20" t="s">
        <v>302</v>
      </c>
    </row>
    <row r="33" spans="2:25" ht="30">
      <c r="B33" s="137"/>
      <c r="C33" s="155">
        <v>44627</v>
      </c>
      <c r="D33" s="138">
        <v>14918</v>
      </c>
      <c r="E33" s="143">
        <v>7277</v>
      </c>
      <c r="F33" s="143" t="s">
        <v>228</v>
      </c>
      <c r="G33" s="143" t="s">
        <v>274</v>
      </c>
      <c r="H33" s="143" t="s">
        <v>407</v>
      </c>
      <c r="I33" s="143" t="s">
        <v>419</v>
      </c>
      <c r="J33" s="143"/>
      <c r="K33" s="139"/>
      <c r="X33" s="20">
        <v>32141</v>
      </c>
      <c r="Y33" s="20" t="s">
        <v>303</v>
      </c>
    </row>
    <row r="34" spans="2:25" ht="30">
      <c r="B34" s="137"/>
      <c r="C34" s="155">
        <v>44627</v>
      </c>
      <c r="D34" s="138">
        <v>14974</v>
      </c>
      <c r="E34" s="143">
        <v>7029</v>
      </c>
      <c r="F34" s="143" t="s">
        <v>217</v>
      </c>
      <c r="G34" s="143" t="s">
        <v>274</v>
      </c>
      <c r="H34" s="143" t="s">
        <v>407</v>
      </c>
      <c r="I34" s="143" t="s">
        <v>413</v>
      </c>
      <c r="J34" s="143"/>
      <c r="K34" s="139"/>
      <c r="X34" s="20">
        <v>32098</v>
      </c>
      <c r="Y34" s="20" t="s">
        <v>304</v>
      </c>
    </row>
    <row r="35" spans="2:25" ht="30">
      <c r="B35" s="137"/>
      <c r="C35" s="155">
        <v>44627</v>
      </c>
      <c r="D35" s="138">
        <v>14974</v>
      </c>
      <c r="E35" s="143">
        <v>7783</v>
      </c>
      <c r="F35" s="143" t="s">
        <v>217</v>
      </c>
      <c r="G35" s="143" t="s">
        <v>274</v>
      </c>
      <c r="H35" s="143" t="s">
        <v>407</v>
      </c>
      <c r="I35" s="143" t="s">
        <v>416</v>
      </c>
      <c r="J35" s="143"/>
      <c r="K35" s="139"/>
      <c r="X35" s="20">
        <v>32150</v>
      </c>
      <c r="Y35" s="20" t="s">
        <v>305</v>
      </c>
    </row>
    <row r="36" spans="2:25" ht="30">
      <c r="B36" s="137"/>
      <c r="C36" s="155">
        <v>44628</v>
      </c>
      <c r="D36" s="138">
        <v>14941</v>
      </c>
      <c r="E36" s="143">
        <v>7500</v>
      </c>
      <c r="F36" s="143" t="s">
        <v>236</v>
      </c>
      <c r="G36" s="143" t="s">
        <v>274</v>
      </c>
      <c r="H36" s="143" t="s">
        <v>407</v>
      </c>
      <c r="I36" s="143" t="s">
        <v>416</v>
      </c>
      <c r="J36" s="138"/>
      <c r="K36" s="139"/>
      <c r="X36" s="20">
        <v>32196</v>
      </c>
      <c r="Y36" s="20" t="s">
        <v>306</v>
      </c>
    </row>
    <row r="37" spans="2:25" ht="30">
      <c r="B37" s="137"/>
      <c r="C37" s="155">
        <v>44629</v>
      </c>
      <c r="D37" s="138">
        <v>14967</v>
      </c>
      <c r="E37" s="143">
        <v>38493</v>
      </c>
      <c r="F37" s="143" t="s">
        <v>221</v>
      </c>
      <c r="G37" s="143" t="s">
        <v>277</v>
      </c>
      <c r="H37" s="143" t="s">
        <v>407</v>
      </c>
      <c r="I37" s="143" t="s">
        <v>416</v>
      </c>
      <c r="J37" s="138"/>
      <c r="K37" s="139"/>
      <c r="X37" s="20">
        <v>32238</v>
      </c>
      <c r="Y37" s="20" t="s">
        <v>307</v>
      </c>
    </row>
    <row r="38" spans="2:25" ht="30">
      <c r="B38" s="137"/>
      <c r="C38" s="155">
        <v>44630</v>
      </c>
      <c r="D38" s="138">
        <v>14974</v>
      </c>
      <c r="E38" s="143">
        <v>7651</v>
      </c>
      <c r="F38" s="143" t="s">
        <v>217</v>
      </c>
      <c r="G38" s="143" t="s">
        <v>277</v>
      </c>
      <c r="H38" s="143" t="s">
        <v>407</v>
      </c>
      <c r="I38" s="143" t="s">
        <v>415</v>
      </c>
      <c r="J38" s="138"/>
      <c r="K38" s="139"/>
      <c r="X38" s="20">
        <v>32039</v>
      </c>
      <c r="Y38" s="20" t="s">
        <v>308</v>
      </c>
    </row>
    <row r="39" spans="2:25" ht="30">
      <c r="B39" s="137"/>
      <c r="C39" s="155">
        <v>44630</v>
      </c>
      <c r="D39" s="138">
        <v>14974</v>
      </c>
      <c r="E39" s="143">
        <v>7813</v>
      </c>
      <c r="F39" s="143" t="s">
        <v>217</v>
      </c>
      <c r="G39" s="143" t="s">
        <v>277</v>
      </c>
      <c r="H39" s="143" t="s">
        <v>407</v>
      </c>
      <c r="I39" s="143" t="s">
        <v>413</v>
      </c>
      <c r="J39" s="138"/>
      <c r="K39" s="139"/>
      <c r="X39" s="20">
        <v>30912</v>
      </c>
      <c r="Y39" s="20" t="s">
        <v>309</v>
      </c>
    </row>
    <row r="40" spans="2:25" ht="30">
      <c r="B40" s="137"/>
      <c r="C40" s="155">
        <v>44631</v>
      </c>
      <c r="D40" s="138">
        <v>14974</v>
      </c>
      <c r="E40" s="143">
        <v>38352</v>
      </c>
      <c r="F40" s="143" t="s">
        <v>217</v>
      </c>
      <c r="G40" s="143" t="s">
        <v>277</v>
      </c>
      <c r="H40" s="143" t="s">
        <v>407</v>
      </c>
      <c r="I40" s="143" t="s">
        <v>413</v>
      </c>
      <c r="J40" s="138"/>
      <c r="K40" s="139"/>
      <c r="X40" s="20">
        <v>31257</v>
      </c>
      <c r="Y40" s="20" t="s">
        <v>310</v>
      </c>
    </row>
    <row r="41" spans="2:25" ht="30">
      <c r="B41" s="137"/>
      <c r="C41" s="155">
        <v>44633</v>
      </c>
      <c r="D41" s="138">
        <v>14905</v>
      </c>
      <c r="E41" s="143">
        <v>38116</v>
      </c>
      <c r="F41" s="143" t="s">
        <v>225</v>
      </c>
      <c r="G41" s="143" t="s">
        <v>277</v>
      </c>
      <c r="H41" s="143" t="s">
        <v>407</v>
      </c>
      <c r="I41" s="143" t="s">
        <v>415</v>
      </c>
      <c r="J41" s="138"/>
      <c r="K41" s="139"/>
      <c r="X41" s="20">
        <v>32095</v>
      </c>
      <c r="Y41" s="20" t="s">
        <v>311</v>
      </c>
    </row>
    <row r="42" spans="2:25" ht="30">
      <c r="B42" s="137"/>
      <c r="C42" s="155">
        <v>44636</v>
      </c>
      <c r="D42" s="138">
        <v>14905</v>
      </c>
      <c r="E42" s="143">
        <v>38153</v>
      </c>
      <c r="F42" s="143" t="s">
        <v>225</v>
      </c>
      <c r="G42" s="143" t="s">
        <v>278</v>
      </c>
      <c r="H42" s="143" t="s">
        <v>407</v>
      </c>
      <c r="I42" s="143" t="s">
        <v>415</v>
      </c>
      <c r="J42" s="143"/>
      <c r="K42" s="139"/>
      <c r="X42" s="20">
        <v>30573</v>
      </c>
      <c r="Y42" s="20" t="s">
        <v>312</v>
      </c>
    </row>
    <row r="43" spans="2:25" ht="30">
      <c r="B43" s="137"/>
      <c r="C43" s="155">
        <v>44636</v>
      </c>
      <c r="D43" s="138">
        <v>14904</v>
      </c>
      <c r="E43" s="143">
        <v>6889</v>
      </c>
      <c r="F43" s="143" t="s">
        <v>225</v>
      </c>
      <c r="G43" s="143" t="s">
        <v>278</v>
      </c>
      <c r="H43" s="143" t="s">
        <v>407</v>
      </c>
      <c r="I43" s="143" t="s">
        <v>411</v>
      </c>
      <c r="J43" s="143"/>
      <c r="K43" s="139"/>
      <c r="X43" s="20">
        <v>31103</v>
      </c>
      <c r="Y43" s="20" t="s">
        <v>313</v>
      </c>
    </row>
    <row r="44" spans="2:25" ht="30">
      <c r="B44" s="137"/>
      <c r="C44" s="155">
        <v>44638</v>
      </c>
      <c r="D44" s="138">
        <v>14932</v>
      </c>
      <c r="E44" s="143">
        <v>7740</v>
      </c>
      <c r="F44" s="143" t="s">
        <v>215</v>
      </c>
      <c r="G44" s="143" t="s">
        <v>279</v>
      </c>
      <c r="H44" s="143" t="s">
        <v>407</v>
      </c>
      <c r="I44" s="143" t="s">
        <v>420</v>
      </c>
      <c r="J44" s="143"/>
      <c r="K44" s="139"/>
      <c r="X44" s="20">
        <v>32143</v>
      </c>
      <c r="Y44" s="20" t="s">
        <v>314</v>
      </c>
    </row>
    <row r="45" spans="2:25" ht="30">
      <c r="B45" s="137"/>
      <c r="C45" s="155">
        <v>44638</v>
      </c>
      <c r="D45" s="138">
        <v>14905</v>
      </c>
      <c r="E45" s="143">
        <v>38227</v>
      </c>
      <c r="F45" s="143" t="s">
        <v>217</v>
      </c>
      <c r="G45" s="143" t="s">
        <v>279</v>
      </c>
      <c r="H45" s="143" t="s">
        <v>407</v>
      </c>
      <c r="I45" s="143" t="s">
        <v>421</v>
      </c>
      <c r="J45" s="138"/>
      <c r="K45" s="139"/>
      <c r="X45" s="20">
        <v>30667</v>
      </c>
      <c r="Y45" s="20" t="s">
        <v>315</v>
      </c>
    </row>
    <row r="46" spans="2:25" ht="30">
      <c r="B46" s="137"/>
      <c r="C46" s="156">
        <v>44638</v>
      </c>
      <c r="D46" s="138">
        <v>14932</v>
      </c>
      <c r="E46" s="143">
        <v>7740</v>
      </c>
      <c r="F46" s="143" t="s">
        <v>215</v>
      </c>
      <c r="G46" s="143" t="s">
        <v>279</v>
      </c>
      <c r="H46" s="143" t="s">
        <v>407</v>
      </c>
      <c r="I46" s="143" t="s">
        <v>420</v>
      </c>
      <c r="J46" s="143"/>
      <c r="K46" s="139"/>
      <c r="X46" s="20">
        <v>32372</v>
      </c>
      <c r="Y46" s="20" t="s">
        <v>316</v>
      </c>
    </row>
    <row r="47" spans="2:25" ht="30">
      <c r="B47" s="137"/>
      <c r="C47" s="156">
        <v>44640</v>
      </c>
      <c r="D47" s="138">
        <v>14974</v>
      </c>
      <c r="E47" s="143">
        <v>7804</v>
      </c>
      <c r="F47" s="143" t="s">
        <v>217</v>
      </c>
      <c r="G47" s="143" t="s">
        <v>276</v>
      </c>
      <c r="H47" s="143" t="s">
        <v>407</v>
      </c>
      <c r="I47" s="143" t="s">
        <v>416</v>
      </c>
      <c r="J47" s="143"/>
      <c r="K47" s="139"/>
    </row>
    <row r="48" spans="2:25" ht="30">
      <c r="B48" s="137"/>
      <c r="C48" s="156">
        <v>44640</v>
      </c>
      <c r="D48" s="138">
        <v>14905</v>
      </c>
      <c r="E48" s="143">
        <v>38232</v>
      </c>
      <c r="F48" s="143" t="s">
        <v>217</v>
      </c>
      <c r="G48" s="143" t="s">
        <v>280</v>
      </c>
      <c r="H48" s="143" t="s">
        <v>407</v>
      </c>
      <c r="I48" s="143" t="s">
        <v>413</v>
      </c>
      <c r="J48" s="143"/>
      <c r="K48" s="139"/>
    </row>
    <row r="49" spans="2:11" ht="30">
      <c r="B49" s="137"/>
      <c r="C49" s="156">
        <v>44642</v>
      </c>
      <c r="D49" s="138">
        <v>14940</v>
      </c>
      <c r="E49" s="143">
        <v>7435</v>
      </c>
      <c r="F49" s="143" t="s">
        <v>236</v>
      </c>
      <c r="G49" s="143" t="s">
        <v>280</v>
      </c>
      <c r="H49" s="143" t="s">
        <v>407</v>
      </c>
      <c r="I49" s="143" t="s">
        <v>415</v>
      </c>
      <c r="J49" s="143"/>
      <c r="K49" s="139"/>
    </row>
    <row r="50" spans="2:11" ht="30">
      <c r="B50" s="137"/>
      <c r="C50" s="156">
        <v>44643</v>
      </c>
      <c r="D50" s="138">
        <v>14974</v>
      </c>
      <c r="E50" s="143">
        <v>7788</v>
      </c>
      <c r="F50" s="143" t="s">
        <v>217</v>
      </c>
      <c r="G50" s="143" t="s">
        <v>281</v>
      </c>
      <c r="H50" s="143" t="s">
        <v>407</v>
      </c>
      <c r="I50" s="143" t="s">
        <v>416</v>
      </c>
      <c r="J50" s="143"/>
      <c r="K50" s="139"/>
    </row>
    <row r="51" spans="2:11" ht="30">
      <c r="B51" s="137"/>
      <c r="C51" s="156">
        <v>44643</v>
      </c>
      <c r="D51" s="138">
        <v>14974</v>
      </c>
      <c r="E51" s="143">
        <v>7788</v>
      </c>
      <c r="F51" s="143" t="s">
        <v>217</v>
      </c>
      <c r="G51" s="143" t="s">
        <v>281</v>
      </c>
      <c r="H51" s="143" t="s">
        <v>407</v>
      </c>
      <c r="I51" s="143" t="s">
        <v>416</v>
      </c>
      <c r="J51" s="143"/>
      <c r="K51" s="139"/>
    </row>
    <row r="52" spans="2:11" ht="30">
      <c r="B52" s="137"/>
      <c r="C52" s="156">
        <v>44643</v>
      </c>
      <c r="D52" s="138">
        <v>14932</v>
      </c>
      <c r="E52" s="143">
        <v>7062</v>
      </c>
      <c r="F52" s="143" t="s">
        <v>215</v>
      </c>
      <c r="G52" s="143" t="s">
        <v>280</v>
      </c>
      <c r="H52" s="143" t="s">
        <v>407</v>
      </c>
      <c r="I52" s="143" t="s">
        <v>413</v>
      </c>
      <c r="J52" s="138"/>
      <c r="K52" s="139"/>
    </row>
    <row r="53" spans="2:11" ht="30">
      <c r="B53" s="137"/>
      <c r="C53" s="156">
        <v>44643</v>
      </c>
      <c r="D53" s="138">
        <v>14940</v>
      </c>
      <c r="E53" s="143">
        <v>7474</v>
      </c>
      <c r="F53" s="143" t="s">
        <v>236</v>
      </c>
      <c r="G53" s="143" t="s">
        <v>277</v>
      </c>
      <c r="H53" s="143" t="s">
        <v>407</v>
      </c>
      <c r="I53" s="143" t="s">
        <v>417</v>
      </c>
      <c r="J53" s="138"/>
      <c r="K53" s="139"/>
    </row>
    <row r="54" spans="2:11" ht="30">
      <c r="B54" s="137"/>
      <c r="C54" s="156">
        <v>44644</v>
      </c>
      <c r="D54" s="138">
        <v>14967</v>
      </c>
      <c r="E54" s="143">
        <v>6865</v>
      </c>
      <c r="F54" s="143" t="s">
        <v>221</v>
      </c>
      <c r="G54" s="143" t="s">
        <v>281</v>
      </c>
      <c r="H54" s="143" t="s">
        <v>407</v>
      </c>
      <c r="I54" s="143" t="s">
        <v>415</v>
      </c>
      <c r="J54" s="143"/>
      <c r="K54" s="139"/>
    </row>
    <row r="55" spans="2:11" ht="30">
      <c r="B55" s="137"/>
      <c r="C55" s="156">
        <v>44644</v>
      </c>
      <c r="D55" s="138">
        <v>14967</v>
      </c>
      <c r="E55" s="143">
        <v>6865</v>
      </c>
      <c r="F55" s="143" t="s">
        <v>221</v>
      </c>
      <c r="G55" s="143" t="s">
        <v>281</v>
      </c>
      <c r="H55" s="143" t="s">
        <v>407</v>
      </c>
      <c r="I55" s="143" t="s">
        <v>415</v>
      </c>
      <c r="J55" s="138"/>
      <c r="K55" s="139"/>
    </row>
    <row r="56" spans="2:11" ht="30">
      <c r="B56" s="137"/>
      <c r="C56" s="156">
        <v>44644</v>
      </c>
      <c r="D56" s="138">
        <v>14905</v>
      </c>
      <c r="E56" s="143">
        <v>38574</v>
      </c>
      <c r="F56" s="143" t="s">
        <v>225</v>
      </c>
      <c r="G56" s="143" t="s">
        <v>281</v>
      </c>
      <c r="H56" s="143" t="s">
        <v>407</v>
      </c>
      <c r="I56" s="143" t="s">
        <v>415</v>
      </c>
      <c r="J56" s="144"/>
      <c r="K56" s="139"/>
    </row>
    <row r="57" spans="2:11" ht="30">
      <c r="B57" s="137"/>
      <c r="C57" s="156">
        <v>44644</v>
      </c>
      <c r="D57" s="138">
        <v>14920</v>
      </c>
      <c r="E57" s="143">
        <v>7631</v>
      </c>
      <c r="F57" s="143" t="s">
        <v>228</v>
      </c>
      <c r="G57" s="143" t="s">
        <v>280</v>
      </c>
      <c r="H57" s="143" t="s">
        <v>407</v>
      </c>
      <c r="I57" s="143" t="s">
        <v>413</v>
      </c>
      <c r="J57" s="143"/>
      <c r="K57" s="139"/>
    </row>
    <row r="58" spans="2:11" ht="30">
      <c r="B58" s="137"/>
      <c r="C58" s="156">
        <v>44644</v>
      </c>
      <c r="D58" s="138">
        <v>14984</v>
      </c>
      <c r="E58" s="143">
        <v>38563</v>
      </c>
      <c r="F58" s="143" t="s">
        <v>225</v>
      </c>
      <c r="G58" s="143" t="s">
        <v>281</v>
      </c>
      <c r="H58" s="143" t="s">
        <v>407</v>
      </c>
      <c r="I58" s="143" t="s">
        <v>416</v>
      </c>
      <c r="J58" s="138"/>
      <c r="K58" s="139"/>
    </row>
    <row r="59" spans="2:11" ht="30">
      <c r="B59" s="137"/>
      <c r="C59" s="156">
        <v>44645</v>
      </c>
      <c r="D59" s="138">
        <v>14967</v>
      </c>
      <c r="E59" s="143">
        <v>7872</v>
      </c>
      <c r="F59" s="143" t="s">
        <v>221</v>
      </c>
      <c r="G59" s="143" t="s">
        <v>281</v>
      </c>
      <c r="H59" s="143" t="s">
        <v>407</v>
      </c>
      <c r="I59" s="143" t="s">
        <v>415</v>
      </c>
      <c r="J59" s="143"/>
      <c r="K59" s="139"/>
    </row>
    <row r="60" spans="2:11" ht="30">
      <c r="B60" s="137"/>
      <c r="C60" s="156">
        <v>44645</v>
      </c>
      <c r="D60" s="138">
        <v>14967</v>
      </c>
      <c r="E60" s="143">
        <v>7872</v>
      </c>
      <c r="F60" s="143" t="s">
        <v>221</v>
      </c>
      <c r="G60" s="143" t="s">
        <v>273</v>
      </c>
      <c r="H60" s="143" t="s">
        <v>407</v>
      </c>
      <c r="I60" s="143" t="s">
        <v>415</v>
      </c>
      <c r="J60" s="143"/>
      <c r="K60" s="139"/>
    </row>
    <row r="61" spans="2:11" ht="30">
      <c r="B61" s="137"/>
      <c r="C61" s="156">
        <v>44645</v>
      </c>
      <c r="D61" s="138">
        <v>14967</v>
      </c>
      <c r="E61" s="143">
        <v>7872</v>
      </c>
      <c r="F61" s="143" t="s">
        <v>221</v>
      </c>
      <c r="G61" s="143" t="s">
        <v>277</v>
      </c>
      <c r="H61" s="143" t="s">
        <v>407</v>
      </c>
      <c r="I61" s="143" t="s">
        <v>415</v>
      </c>
      <c r="J61" s="143"/>
      <c r="K61" s="139"/>
    </row>
    <row r="62" spans="2:11" ht="30">
      <c r="B62" s="137"/>
      <c r="C62" s="156">
        <v>44649</v>
      </c>
      <c r="D62" s="138">
        <v>14974</v>
      </c>
      <c r="E62" s="143">
        <v>38379</v>
      </c>
      <c r="F62" s="143" t="s">
        <v>260</v>
      </c>
      <c r="G62" s="143" t="s">
        <v>281</v>
      </c>
      <c r="H62" s="143" t="s">
        <v>407</v>
      </c>
      <c r="I62" s="143" t="s">
        <v>422</v>
      </c>
      <c r="J62" s="143"/>
      <c r="K62" s="139"/>
    </row>
    <row r="63" spans="2:11" ht="30">
      <c r="B63" s="137"/>
      <c r="C63" s="156">
        <v>44649</v>
      </c>
      <c r="D63" s="138">
        <v>14933</v>
      </c>
      <c r="E63" s="143">
        <v>7183</v>
      </c>
      <c r="F63" s="143" t="s">
        <v>230</v>
      </c>
      <c r="G63" s="143" t="s">
        <v>281</v>
      </c>
      <c r="H63" s="143" t="s">
        <v>407</v>
      </c>
      <c r="I63" s="143" t="s">
        <v>413</v>
      </c>
      <c r="J63" s="143"/>
      <c r="K63" s="139"/>
    </row>
    <row r="64" spans="2:11" ht="30">
      <c r="B64" s="137"/>
      <c r="C64" s="156">
        <v>44650</v>
      </c>
      <c r="D64" s="138">
        <v>14918</v>
      </c>
      <c r="E64" s="143">
        <v>7258</v>
      </c>
      <c r="F64" s="143" t="s">
        <v>228</v>
      </c>
      <c r="G64" s="143" t="s">
        <v>281</v>
      </c>
      <c r="H64" s="143" t="s">
        <v>407</v>
      </c>
      <c r="I64" s="143" t="s">
        <v>416</v>
      </c>
      <c r="J64" s="138"/>
      <c r="K64" s="139"/>
    </row>
    <row r="65" spans="2:11" ht="30">
      <c r="B65" s="137"/>
      <c r="C65" s="156">
        <v>44652</v>
      </c>
      <c r="D65" s="138">
        <v>14927</v>
      </c>
      <c r="E65" s="143">
        <v>38644</v>
      </c>
      <c r="F65" s="143" t="s">
        <v>230</v>
      </c>
      <c r="G65" s="143" t="s">
        <v>281</v>
      </c>
      <c r="H65" s="143" t="s">
        <v>407</v>
      </c>
      <c r="I65" s="143" t="s">
        <v>423</v>
      </c>
      <c r="J65" s="138"/>
      <c r="K65" s="139"/>
    </row>
    <row r="66" spans="2:11" ht="30">
      <c r="B66" s="137"/>
      <c r="C66" s="156">
        <v>44652</v>
      </c>
      <c r="D66" s="138">
        <v>14914</v>
      </c>
      <c r="E66" s="143">
        <v>7879</v>
      </c>
      <c r="F66" s="143" t="s">
        <v>241</v>
      </c>
      <c r="G66" s="143" t="s">
        <v>281</v>
      </c>
      <c r="H66" s="143" t="s">
        <v>407</v>
      </c>
      <c r="I66" s="143" t="s">
        <v>416</v>
      </c>
      <c r="J66" s="138"/>
      <c r="K66" s="139"/>
    </row>
    <row r="67" spans="2:11" ht="30">
      <c r="B67" s="137"/>
      <c r="C67" s="156">
        <v>44652</v>
      </c>
      <c r="D67" s="138">
        <v>14999</v>
      </c>
      <c r="E67" s="143">
        <v>6720</v>
      </c>
      <c r="F67" s="143" t="s">
        <v>223</v>
      </c>
      <c r="G67" s="143" t="s">
        <v>279</v>
      </c>
      <c r="H67" s="143" t="s">
        <v>407</v>
      </c>
      <c r="I67" s="143" t="s">
        <v>416</v>
      </c>
      <c r="J67" s="138"/>
      <c r="K67" s="139"/>
    </row>
    <row r="68" spans="2:11" ht="30">
      <c r="B68" s="137"/>
      <c r="C68" s="156">
        <v>44652</v>
      </c>
      <c r="D68" s="138">
        <v>14972</v>
      </c>
      <c r="E68" s="143">
        <v>7869</v>
      </c>
      <c r="F68" s="143" t="s">
        <v>217</v>
      </c>
      <c r="G68" s="143" t="s">
        <v>280</v>
      </c>
      <c r="H68" s="143" t="s">
        <v>407</v>
      </c>
      <c r="I68" s="143" t="s">
        <v>415</v>
      </c>
      <c r="J68" s="138"/>
      <c r="K68" s="139"/>
    </row>
    <row r="69" spans="2:11" ht="30">
      <c r="B69" s="137"/>
      <c r="C69" s="156">
        <v>44655</v>
      </c>
      <c r="D69" s="138">
        <v>14905</v>
      </c>
      <c r="E69" s="143">
        <v>7752</v>
      </c>
      <c r="F69" s="143" t="s">
        <v>217</v>
      </c>
      <c r="G69" s="143" t="s">
        <v>281</v>
      </c>
      <c r="H69" s="143" t="s">
        <v>407</v>
      </c>
      <c r="I69" s="143" t="s">
        <v>416</v>
      </c>
      <c r="J69" s="138"/>
      <c r="K69" s="139"/>
    </row>
    <row r="70" spans="2:11" ht="30">
      <c r="B70" s="137"/>
      <c r="C70" s="156">
        <v>44655</v>
      </c>
      <c r="D70" s="138">
        <v>14920</v>
      </c>
      <c r="E70" s="143">
        <v>7293</v>
      </c>
      <c r="F70" s="143" t="s">
        <v>228</v>
      </c>
      <c r="G70" s="143" t="s">
        <v>281</v>
      </c>
      <c r="H70" s="143" t="s">
        <v>407</v>
      </c>
      <c r="I70" s="143" t="s">
        <v>424</v>
      </c>
      <c r="J70" s="143"/>
      <c r="K70" s="139"/>
    </row>
    <row r="71" spans="2:11" ht="30">
      <c r="B71" s="137"/>
      <c r="C71" s="156">
        <v>44656</v>
      </c>
      <c r="D71" s="138">
        <v>14904</v>
      </c>
      <c r="E71" s="143">
        <v>38702</v>
      </c>
      <c r="F71" s="143" t="s">
        <v>225</v>
      </c>
      <c r="G71" s="143" t="s">
        <v>281</v>
      </c>
      <c r="H71" s="143" t="s">
        <v>407</v>
      </c>
      <c r="I71" s="143" t="s">
        <v>411</v>
      </c>
      <c r="J71" s="143"/>
      <c r="K71" s="139"/>
    </row>
    <row r="72" spans="2:11" ht="30">
      <c r="B72" s="137"/>
      <c r="C72" s="156">
        <v>44657</v>
      </c>
      <c r="D72" s="138">
        <v>14968</v>
      </c>
      <c r="E72" s="143">
        <v>6961</v>
      </c>
      <c r="F72" s="143" t="s">
        <v>221</v>
      </c>
      <c r="G72" s="143" t="s">
        <v>281</v>
      </c>
      <c r="H72" s="143" t="s">
        <v>407</v>
      </c>
      <c r="I72" s="143" t="s">
        <v>416</v>
      </c>
      <c r="J72" s="143"/>
      <c r="K72" s="139"/>
    </row>
    <row r="73" spans="2:11" ht="30">
      <c r="B73" s="137"/>
      <c r="C73" s="156">
        <v>44657</v>
      </c>
      <c r="D73" s="138">
        <v>14968</v>
      </c>
      <c r="E73" s="143">
        <v>6858</v>
      </c>
      <c r="F73" s="143" t="s">
        <v>221</v>
      </c>
      <c r="G73" s="143" t="s">
        <v>277</v>
      </c>
      <c r="H73" s="143" t="s">
        <v>407</v>
      </c>
      <c r="I73" s="143" t="s">
        <v>416</v>
      </c>
      <c r="J73" s="143"/>
      <c r="K73" s="139"/>
    </row>
    <row r="74" spans="2:11" ht="30">
      <c r="B74" s="137"/>
      <c r="C74" s="156">
        <v>44657</v>
      </c>
      <c r="D74" s="138">
        <v>14927</v>
      </c>
      <c r="E74" s="143">
        <v>7709</v>
      </c>
      <c r="F74" s="143" t="s">
        <v>230</v>
      </c>
      <c r="G74" s="143" t="s">
        <v>274</v>
      </c>
      <c r="H74" s="143" t="s">
        <v>407</v>
      </c>
      <c r="I74" s="143" t="s">
        <v>415</v>
      </c>
      <c r="J74" s="138"/>
      <c r="K74" s="139"/>
    </row>
    <row r="75" spans="2:11" ht="30">
      <c r="B75" s="137"/>
      <c r="C75" s="156">
        <v>44659</v>
      </c>
      <c r="D75" s="138">
        <v>14968</v>
      </c>
      <c r="E75" s="143">
        <v>38537</v>
      </c>
      <c r="F75" s="143" t="s">
        <v>221</v>
      </c>
      <c r="G75" s="143" t="s">
        <v>277</v>
      </c>
      <c r="H75" s="143" t="s">
        <v>407</v>
      </c>
      <c r="I75" s="143" t="s">
        <v>416</v>
      </c>
      <c r="J75" s="143"/>
      <c r="K75" s="139"/>
    </row>
    <row r="76" spans="2:11" ht="30">
      <c r="B76" s="137"/>
      <c r="C76" s="156">
        <v>44661</v>
      </c>
      <c r="D76" s="138">
        <v>14990</v>
      </c>
      <c r="E76" s="143">
        <v>7580</v>
      </c>
      <c r="F76" s="143" t="s">
        <v>244</v>
      </c>
      <c r="G76" s="143" t="s">
        <v>277</v>
      </c>
      <c r="H76" s="143" t="s">
        <v>407</v>
      </c>
      <c r="I76" s="143" t="s">
        <v>413</v>
      </c>
      <c r="J76" s="143"/>
      <c r="K76" s="139"/>
    </row>
    <row r="77" spans="2:11" ht="30">
      <c r="B77" s="137"/>
      <c r="C77" s="156">
        <v>44662</v>
      </c>
      <c r="D77" s="138">
        <v>14974</v>
      </c>
      <c r="E77" s="143">
        <v>38697</v>
      </c>
      <c r="F77" s="143" t="s">
        <v>320</v>
      </c>
      <c r="G77" s="143" t="s">
        <v>277</v>
      </c>
      <c r="H77" s="143" t="s">
        <v>407</v>
      </c>
      <c r="I77" s="143" t="s">
        <v>413</v>
      </c>
      <c r="J77" s="143"/>
      <c r="K77" s="139"/>
    </row>
    <row r="78" spans="2:11" ht="30">
      <c r="B78" s="137"/>
      <c r="C78" s="156">
        <v>44662</v>
      </c>
      <c r="D78" s="138">
        <v>14974</v>
      </c>
      <c r="E78" s="143">
        <v>38352</v>
      </c>
      <c r="F78" s="143" t="s">
        <v>217</v>
      </c>
      <c r="G78" s="143" t="s">
        <v>277</v>
      </c>
      <c r="H78" s="143" t="s">
        <v>407</v>
      </c>
      <c r="I78" s="143" t="s">
        <v>415</v>
      </c>
      <c r="J78" s="143"/>
      <c r="K78" s="139"/>
    </row>
    <row r="79" spans="2:11" ht="30">
      <c r="B79" s="137"/>
      <c r="C79" s="156">
        <v>44662</v>
      </c>
      <c r="D79" s="138">
        <v>14968</v>
      </c>
      <c r="E79" s="143">
        <v>38022</v>
      </c>
      <c r="F79" s="143" t="s">
        <v>221</v>
      </c>
      <c r="G79" s="143" t="s">
        <v>274</v>
      </c>
      <c r="H79" s="143" t="s">
        <v>407</v>
      </c>
      <c r="I79" s="143" t="s">
        <v>415</v>
      </c>
      <c r="J79" s="143"/>
      <c r="K79" s="139"/>
    </row>
    <row r="80" spans="2:11" ht="30">
      <c r="B80" s="137"/>
      <c r="C80" s="156">
        <v>44662</v>
      </c>
      <c r="D80" s="138">
        <v>14932</v>
      </c>
      <c r="E80" s="143">
        <v>7107</v>
      </c>
      <c r="F80" s="143" t="s">
        <v>242</v>
      </c>
      <c r="G80" s="143" t="s">
        <v>274</v>
      </c>
      <c r="H80" s="143" t="s">
        <v>407</v>
      </c>
      <c r="I80" s="143" t="s">
        <v>423</v>
      </c>
      <c r="J80" s="143"/>
      <c r="K80" s="139"/>
    </row>
    <row r="81" spans="2:11" ht="30">
      <c r="B81" s="137"/>
      <c r="C81" s="156">
        <v>44662</v>
      </c>
      <c r="D81" s="138">
        <v>14932</v>
      </c>
      <c r="E81" s="143">
        <v>38697</v>
      </c>
      <c r="F81" s="143" t="s">
        <v>219</v>
      </c>
      <c r="G81" s="143" t="s">
        <v>281</v>
      </c>
      <c r="H81" s="143" t="s">
        <v>407</v>
      </c>
      <c r="I81" s="143" t="s">
        <v>413</v>
      </c>
      <c r="J81" s="138"/>
      <c r="K81" s="139"/>
    </row>
    <row r="82" spans="2:11" ht="30">
      <c r="B82" s="137"/>
      <c r="C82" s="156">
        <v>44663</v>
      </c>
      <c r="D82" s="138">
        <v>14944</v>
      </c>
      <c r="E82" s="143">
        <v>38322</v>
      </c>
      <c r="F82" s="143" t="s">
        <v>236</v>
      </c>
      <c r="G82" s="143" t="s">
        <v>281</v>
      </c>
      <c r="H82" s="143" t="s">
        <v>407</v>
      </c>
      <c r="I82" s="143" t="s">
        <v>424</v>
      </c>
      <c r="J82" s="138"/>
      <c r="K82" s="139"/>
    </row>
    <row r="83" spans="2:11" ht="30">
      <c r="B83" s="137"/>
      <c r="C83" s="156">
        <v>44663</v>
      </c>
      <c r="D83" s="138">
        <v>14914</v>
      </c>
      <c r="E83" s="143">
        <v>7348</v>
      </c>
      <c r="F83" s="143" t="s">
        <v>241</v>
      </c>
      <c r="G83" s="143" t="s">
        <v>281</v>
      </c>
      <c r="H83" s="143" t="s">
        <v>407</v>
      </c>
      <c r="I83" s="143" t="s">
        <v>416</v>
      </c>
      <c r="J83" s="143"/>
      <c r="K83" s="139"/>
    </row>
    <row r="84" spans="2:11" ht="30">
      <c r="B84" s="137"/>
      <c r="C84" s="156">
        <v>44663</v>
      </c>
      <c r="D84" s="138">
        <v>14912</v>
      </c>
      <c r="E84" s="143">
        <v>7233</v>
      </c>
      <c r="F84" s="143" t="s">
        <v>219</v>
      </c>
      <c r="G84" s="143" t="s">
        <v>281</v>
      </c>
      <c r="H84" s="143" t="s">
        <v>407</v>
      </c>
      <c r="I84" s="143" t="s">
        <v>416</v>
      </c>
      <c r="J84" s="138"/>
      <c r="K84" s="139"/>
    </row>
    <row r="85" spans="2:11" ht="30">
      <c r="B85" s="137"/>
      <c r="C85" s="156">
        <v>44663</v>
      </c>
      <c r="D85" s="138">
        <v>14932</v>
      </c>
      <c r="E85" s="143">
        <v>6972</v>
      </c>
      <c r="F85" s="143" t="s">
        <v>215</v>
      </c>
      <c r="G85" s="143" t="s">
        <v>276</v>
      </c>
      <c r="H85" s="143" t="s">
        <v>407</v>
      </c>
      <c r="I85" s="143" t="s">
        <v>413</v>
      </c>
      <c r="J85" s="144"/>
      <c r="K85" s="139"/>
    </row>
    <row r="86" spans="2:11" ht="30">
      <c r="B86" s="137"/>
      <c r="C86" s="156">
        <v>44663</v>
      </c>
      <c r="D86" s="138">
        <v>14967</v>
      </c>
      <c r="E86" s="143">
        <v>6828</v>
      </c>
      <c r="F86" s="143" t="s">
        <v>221</v>
      </c>
      <c r="G86" s="143" t="s">
        <v>280</v>
      </c>
      <c r="H86" s="143" t="s">
        <v>407</v>
      </c>
      <c r="I86" s="143" t="s">
        <v>415</v>
      </c>
      <c r="J86" s="143"/>
      <c r="K86" s="139"/>
    </row>
    <row r="87" spans="2:11" ht="30">
      <c r="B87" s="137"/>
      <c r="C87" s="156">
        <v>44664</v>
      </c>
      <c r="D87" s="138">
        <v>14914</v>
      </c>
      <c r="E87" s="143">
        <v>7335</v>
      </c>
      <c r="F87" s="143" t="s">
        <v>241</v>
      </c>
      <c r="G87" s="143" t="s">
        <v>279</v>
      </c>
      <c r="H87" s="143" t="s">
        <v>407</v>
      </c>
      <c r="I87" s="143" t="s">
        <v>416</v>
      </c>
      <c r="J87" s="138"/>
      <c r="K87" s="139"/>
    </row>
    <row r="88" spans="2:11" ht="30">
      <c r="B88" s="137"/>
      <c r="C88" s="156">
        <v>44666</v>
      </c>
      <c r="D88" s="138">
        <v>14914</v>
      </c>
      <c r="E88" s="143">
        <v>7592</v>
      </c>
      <c r="F88" s="143" t="s">
        <v>241</v>
      </c>
      <c r="G88" s="143" t="s">
        <v>279</v>
      </c>
      <c r="H88" s="143" t="s">
        <v>407</v>
      </c>
      <c r="I88" s="143" t="s">
        <v>416</v>
      </c>
      <c r="J88" s="143"/>
      <c r="K88" s="139"/>
    </row>
    <row r="89" spans="2:11" ht="30">
      <c r="B89" s="137"/>
      <c r="C89" s="156">
        <v>44666</v>
      </c>
      <c r="D89" s="138">
        <v>14905</v>
      </c>
      <c r="E89" s="143">
        <v>38211</v>
      </c>
      <c r="F89" s="143" t="s">
        <v>217</v>
      </c>
      <c r="G89" s="143" t="s">
        <v>280</v>
      </c>
      <c r="H89" s="143" t="s">
        <v>407</v>
      </c>
      <c r="I89" s="143" t="s">
        <v>416</v>
      </c>
      <c r="J89" s="143"/>
      <c r="K89" s="139"/>
    </row>
    <row r="90" spans="2:11" ht="30">
      <c r="B90" s="137"/>
      <c r="C90" s="156">
        <v>44669</v>
      </c>
      <c r="D90" s="138" t="e">
        <v>#N/A</v>
      </c>
      <c r="E90" s="143">
        <v>38447</v>
      </c>
      <c r="F90" s="143" t="e">
        <v>#N/A</v>
      </c>
      <c r="G90" s="143" t="s">
        <v>278</v>
      </c>
      <c r="H90" s="143" t="s">
        <v>407</v>
      </c>
      <c r="I90" s="143" t="s">
        <v>413</v>
      </c>
      <c r="J90" s="143"/>
      <c r="K90" s="139"/>
    </row>
    <row r="91" spans="2:11" ht="30">
      <c r="B91" s="137"/>
      <c r="C91" s="156">
        <v>44669</v>
      </c>
      <c r="D91" s="138">
        <v>14967</v>
      </c>
      <c r="E91" s="143">
        <v>6839</v>
      </c>
      <c r="F91" s="143" t="s">
        <v>221</v>
      </c>
      <c r="G91" s="143" t="s">
        <v>281</v>
      </c>
      <c r="H91" s="143" t="s">
        <v>407</v>
      </c>
      <c r="I91" s="143" t="s">
        <v>416</v>
      </c>
      <c r="J91" s="143"/>
      <c r="K91" s="139"/>
    </row>
    <row r="92" spans="2:11" ht="30">
      <c r="B92" s="137"/>
      <c r="C92" s="156">
        <v>44670</v>
      </c>
      <c r="D92" s="138">
        <v>14932</v>
      </c>
      <c r="E92" s="143">
        <v>7104</v>
      </c>
      <c r="F92" s="143" t="s">
        <v>242</v>
      </c>
      <c r="G92" s="143" t="s">
        <v>281</v>
      </c>
      <c r="H92" s="143" t="s">
        <v>407</v>
      </c>
      <c r="I92" s="143" t="s">
        <v>413</v>
      </c>
      <c r="J92" s="143"/>
      <c r="K92" s="139"/>
    </row>
    <row r="93" spans="2:11" ht="30">
      <c r="B93" s="137"/>
      <c r="C93" s="156">
        <v>44670</v>
      </c>
      <c r="D93" s="138">
        <v>14932</v>
      </c>
      <c r="E93" s="143">
        <v>7056</v>
      </c>
      <c r="F93" s="143" t="s">
        <v>215</v>
      </c>
      <c r="G93" s="143" t="s">
        <v>281</v>
      </c>
      <c r="H93" s="143" t="s">
        <v>407</v>
      </c>
      <c r="I93" s="143" t="s">
        <v>413</v>
      </c>
      <c r="J93" s="138"/>
      <c r="K93" s="139"/>
    </row>
    <row r="94" spans="2:11" ht="30">
      <c r="B94" s="137"/>
      <c r="C94" s="156">
        <v>44671</v>
      </c>
      <c r="D94" s="138">
        <v>14944</v>
      </c>
      <c r="E94" s="143">
        <v>38309</v>
      </c>
      <c r="F94" s="143" t="s">
        <v>236</v>
      </c>
      <c r="G94" s="143" t="s">
        <v>277</v>
      </c>
      <c r="H94" s="143" t="s">
        <v>407</v>
      </c>
      <c r="I94" s="143" t="s">
        <v>409</v>
      </c>
      <c r="J94" s="138"/>
      <c r="K94" s="139"/>
    </row>
    <row r="95" spans="2:11" ht="30">
      <c r="B95" s="137"/>
      <c r="C95" s="156">
        <v>44671</v>
      </c>
      <c r="D95" s="138">
        <v>14956</v>
      </c>
      <c r="E95" s="143">
        <v>7840</v>
      </c>
      <c r="F95" s="143" t="s">
        <v>248</v>
      </c>
      <c r="G95" s="143" t="s">
        <v>279</v>
      </c>
      <c r="H95" s="143" t="s">
        <v>407</v>
      </c>
      <c r="I95" s="143" t="s">
        <v>424</v>
      </c>
      <c r="J95" s="138"/>
      <c r="K95" s="139"/>
    </row>
    <row r="96" spans="2:11" ht="30">
      <c r="B96" s="137"/>
      <c r="C96" s="156">
        <v>44672</v>
      </c>
      <c r="D96" s="138">
        <v>14934</v>
      </c>
      <c r="E96" s="143">
        <v>7771</v>
      </c>
      <c r="F96" s="143" t="s">
        <v>219</v>
      </c>
      <c r="G96" s="143" t="s">
        <v>280</v>
      </c>
      <c r="H96" s="143" t="s">
        <v>407</v>
      </c>
      <c r="I96" s="143" t="s">
        <v>424</v>
      </c>
      <c r="J96" s="138"/>
      <c r="K96" s="139"/>
    </row>
    <row r="97" spans="2:11" ht="30">
      <c r="B97" s="137"/>
      <c r="C97" s="156">
        <v>44672</v>
      </c>
      <c r="D97" s="138">
        <v>14914</v>
      </c>
      <c r="E97" s="143">
        <v>7327</v>
      </c>
      <c r="F97" s="143" t="s">
        <v>241</v>
      </c>
      <c r="G97" s="143" t="s">
        <v>281</v>
      </c>
      <c r="H97" s="143" t="s">
        <v>407</v>
      </c>
      <c r="I97" s="143" t="s">
        <v>424</v>
      </c>
      <c r="J97" s="138"/>
      <c r="K97" s="139"/>
    </row>
    <row r="98" spans="2:11" ht="30">
      <c r="B98" s="137"/>
      <c r="C98" s="156">
        <v>44672</v>
      </c>
      <c r="D98" s="138">
        <v>14944</v>
      </c>
      <c r="E98" s="143">
        <v>38306</v>
      </c>
      <c r="F98" s="143" t="s">
        <v>236</v>
      </c>
      <c r="G98" s="143" t="s">
        <v>281</v>
      </c>
      <c r="H98" s="143" t="s">
        <v>407</v>
      </c>
      <c r="I98" s="143" t="s">
        <v>409</v>
      </c>
      <c r="J98" s="138"/>
      <c r="K98" s="139"/>
    </row>
    <row r="99" spans="2:11" ht="30">
      <c r="B99" s="137"/>
      <c r="C99" s="156">
        <v>44673</v>
      </c>
      <c r="D99" s="138">
        <v>14967</v>
      </c>
      <c r="E99" s="143">
        <v>65826</v>
      </c>
      <c r="F99" s="143" t="s">
        <v>221</v>
      </c>
      <c r="G99" s="143" t="s">
        <v>281</v>
      </c>
      <c r="H99" s="143" t="s">
        <v>407</v>
      </c>
      <c r="I99" s="143" t="s">
        <v>416</v>
      </c>
      <c r="J99" s="143"/>
      <c r="K99" s="139"/>
    </row>
    <row r="100" spans="2:11" ht="30">
      <c r="B100" s="137"/>
      <c r="C100" s="156">
        <v>44673</v>
      </c>
      <c r="D100" s="138">
        <v>14914</v>
      </c>
      <c r="E100" s="143">
        <v>7307</v>
      </c>
      <c r="F100" s="143" t="s">
        <v>241</v>
      </c>
      <c r="G100" s="143" t="s">
        <v>281</v>
      </c>
      <c r="H100" s="143" t="s">
        <v>407</v>
      </c>
      <c r="I100" s="143" t="s">
        <v>425</v>
      </c>
      <c r="J100" s="143"/>
      <c r="K100" s="139"/>
    </row>
    <row r="101" spans="2:11" ht="30">
      <c r="B101" s="137"/>
      <c r="C101" s="156">
        <v>44673</v>
      </c>
      <c r="D101" s="138">
        <v>14967</v>
      </c>
      <c r="E101" s="143">
        <v>6831</v>
      </c>
      <c r="F101" s="143" t="s">
        <v>221</v>
      </c>
      <c r="G101" s="143" t="s">
        <v>281</v>
      </c>
      <c r="H101" s="143" t="s">
        <v>407</v>
      </c>
      <c r="I101" s="143" t="s">
        <v>416</v>
      </c>
      <c r="J101" s="143"/>
      <c r="K101" s="139"/>
    </row>
    <row r="102" spans="2:11" ht="30">
      <c r="B102" s="137"/>
      <c r="C102" s="156">
        <v>44673</v>
      </c>
      <c r="D102" s="138">
        <v>14967</v>
      </c>
      <c r="E102" s="143">
        <v>38516</v>
      </c>
      <c r="F102" s="143" t="s">
        <v>221</v>
      </c>
      <c r="G102" s="143" t="s">
        <v>281</v>
      </c>
      <c r="H102" s="143" t="s">
        <v>407</v>
      </c>
      <c r="I102" s="143" t="s">
        <v>415</v>
      </c>
      <c r="J102" s="138"/>
      <c r="K102" s="139"/>
    </row>
    <row r="103" spans="2:11" ht="30">
      <c r="B103" s="137"/>
      <c r="C103" s="156">
        <v>44673</v>
      </c>
      <c r="D103" s="138">
        <v>14934</v>
      </c>
      <c r="E103" s="143">
        <v>7188</v>
      </c>
      <c r="F103" s="143" t="s">
        <v>230</v>
      </c>
      <c r="G103" s="143" t="s">
        <v>281</v>
      </c>
      <c r="H103" s="143" t="s">
        <v>407</v>
      </c>
      <c r="I103" s="143" t="s">
        <v>413</v>
      </c>
      <c r="J103" s="143"/>
      <c r="K103" s="139"/>
    </row>
    <row r="104" spans="2:11" ht="30">
      <c r="B104" s="137"/>
      <c r="C104" s="156">
        <v>44673</v>
      </c>
      <c r="D104" s="138">
        <v>14914</v>
      </c>
      <c r="E104" s="143">
        <v>7307</v>
      </c>
      <c r="F104" s="143" t="s">
        <v>241</v>
      </c>
      <c r="G104" s="143" t="s">
        <v>275</v>
      </c>
      <c r="H104" s="143" t="s">
        <v>407</v>
      </c>
      <c r="I104" s="143" t="s">
        <v>425</v>
      </c>
      <c r="J104" s="143"/>
      <c r="K104" s="139"/>
    </row>
    <row r="105" spans="2:11" ht="30">
      <c r="B105" s="137"/>
      <c r="C105" s="156">
        <v>44675</v>
      </c>
      <c r="D105" s="138">
        <v>14933</v>
      </c>
      <c r="E105" s="143">
        <v>7176</v>
      </c>
      <c r="F105" s="143" t="s">
        <v>230</v>
      </c>
      <c r="G105" s="143" t="s">
        <v>276</v>
      </c>
      <c r="H105" s="143" t="s">
        <v>407</v>
      </c>
      <c r="I105" s="143" t="s">
        <v>415</v>
      </c>
      <c r="J105" s="143"/>
      <c r="K105" s="139"/>
    </row>
    <row r="106" spans="2:11" ht="30">
      <c r="B106" s="137"/>
      <c r="C106" s="156">
        <v>44677</v>
      </c>
      <c r="D106" s="138">
        <v>14967</v>
      </c>
      <c r="E106" s="143">
        <v>65647</v>
      </c>
      <c r="F106" s="143" t="s">
        <v>221</v>
      </c>
      <c r="G106" s="143" t="s">
        <v>277</v>
      </c>
      <c r="H106" s="143" t="s">
        <v>407</v>
      </c>
      <c r="I106" s="143" t="s">
        <v>421</v>
      </c>
      <c r="J106" s="143"/>
      <c r="K106" s="139"/>
    </row>
    <row r="107" spans="2:11" ht="30">
      <c r="B107" s="137"/>
      <c r="C107" s="156">
        <v>44677</v>
      </c>
      <c r="D107" s="138">
        <v>14999</v>
      </c>
      <c r="E107" s="143">
        <v>7528</v>
      </c>
      <c r="F107" s="143" t="s">
        <v>236</v>
      </c>
      <c r="G107" s="143" t="s">
        <v>277</v>
      </c>
      <c r="H107" s="143" t="s">
        <v>407</v>
      </c>
      <c r="I107" s="143" t="s">
        <v>413</v>
      </c>
      <c r="J107" s="143"/>
      <c r="K107" s="139"/>
    </row>
    <row r="108" spans="2:11" ht="30">
      <c r="B108" s="137"/>
      <c r="C108" s="156">
        <v>44677</v>
      </c>
      <c r="D108" s="138">
        <v>14912</v>
      </c>
      <c r="E108" s="143">
        <v>7212</v>
      </c>
      <c r="F108" s="143" t="s">
        <v>219</v>
      </c>
      <c r="G108" s="143" t="s">
        <v>277</v>
      </c>
      <c r="H108" s="143" t="s">
        <v>407</v>
      </c>
      <c r="I108" s="143" t="s">
        <v>411</v>
      </c>
      <c r="J108" s="143"/>
      <c r="K108" s="139"/>
    </row>
    <row r="109" spans="2:11" ht="30">
      <c r="B109" s="137"/>
      <c r="C109" s="156">
        <v>44677</v>
      </c>
      <c r="D109" s="138">
        <v>14967</v>
      </c>
      <c r="E109" s="143">
        <v>65647</v>
      </c>
      <c r="F109" s="143" t="s">
        <v>221</v>
      </c>
      <c r="G109" s="143" t="s">
        <v>277</v>
      </c>
      <c r="H109" s="143" t="s">
        <v>407</v>
      </c>
      <c r="I109" s="143" t="s">
        <v>421</v>
      </c>
      <c r="J109" s="138"/>
      <c r="K109" s="139"/>
    </row>
    <row r="110" spans="2:11" ht="30">
      <c r="B110" s="137"/>
      <c r="C110" s="156">
        <v>44678</v>
      </c>
      <c r="D110" s="138">
        <v>14933</v>
      </c>
      <c r="E110" s="143">
        <v>7180</v>
      </c>
      <c r="F110" s="143" t="s">
        <v>230</v>
      </c>
      <c r="G110" s="143" t="s">
        <v>281</v>
      </c>
      <c r="H110" s="143" t="s">
        <v>407</v>
      </c>
      <c r="I110" s="143" t="s">
        <v>413</v>
      </c>
      <c r="J110" s="138"/>
      <c r="K110" s="139"/>
    </row>
    <row r="111" spans="2:11" ht="30">
      <c r="B111" s="137"/>
      <c r="C111" s="156">
        <v>44678</v>
      </c>
      <c r="D111" s="138">
        <v>14998</v>
      </c>
      <c r="E111" s="143">
        <v>38257</v>
      </c>
      <c r="F111" s="143" t="s">
        <v>225</v>
      </c>
      <c r="G111" s="143" t="s">
        <v>281</v>
      </c>
      <c r="H111" s="143" t="s">
        <v>407</v>
      </c>
      <c r="I111" s="143" t="s">
        <v>413</v>
      </c>
      <c r="J111" s="143"/>
      <c r="K111" s="139"/>
    </row>
    <row r="112" spans="2:11" ht="30">
      <c r="B112" s="137"/>
      <c r="C112" s="156">
        <v>44678</v>
      </c>
      <c r="D112" s="138">
        <v>14914</v>
      </c>
      <c r="E112" s="143">
        <v>7896</v>
      </c>
      <c r="F112" s="143" t="s">
        <v>241</v>
      </c>
      <c r="G112" s="143" t="s">
        <v>281</v>
      </c>
      <c r="H112" s="143" t="s">
        <v>407</v>
      </c>
      <c r="I112" s="143" t="s">
        <v>416</v>
      </c>
      <c r="J112" s="138"/>
      <c r="K112" s="139"/>
    </row>
    <row r="113" spans="2:11" ht="30">
      <c r="B113" s="137"/>
      <c r="C113" s="156">
        <v>44678</v>
      </c>
      <c r="D113" s="138">
        <v>14934</v>
      </c>
      <c r="E113" s="143">
        <v>7691</v>
      </c>
      <c r="F113" s="143" t="s">
        <v>230</v>
      </c>
      <c r="G113" s="143" t="s">
        <v>281</v>
      </c>
      <c r="H113" s="143" t="s">
        <v>407</v>
      </c>
      <c r="I113" s="143" t="s">
        <v>416</v>
      </c>
      <c r="J113" s="144"/>
      <c r="K113" s="139"/>
    </row>
    <row r="114" spans="2:11" ht="30">
      <c r="B114" s="137"/>
      <c r="C114" s="156">
        <v>44679</v>
      </c>
      <c r="D114" s="138">
        <v>14967</v>
      </c>
      <c r="E114" s="143">
        <v>38503</v>
      </c>
      <c r="F114" s="143" t="s">
        <v>221</v>
      </c>
      <c r="G114" s="143" t="s">
        <v>275</v>
      </c>
      <c r="H114" s="143" t="s">
        <v>407</v>
      </c>
      <c r="I114" s="143" t="s">
        <v>421</v>
      </c>
      <c r="J114" s="143"/>
      <c r="K114" s="139"/>
    </row>
    <row r="115" spans="2:11" ht="30">
      <c r="B115" s="137"/>
      <c r="C115" s="156">
        <v>44679</v>
      </c>
      <c r="D115" s="138">
        <v>14905</v>
      </c>
      <c r="E115" s="143">
        <v>38573</v>
      </c>
      <c r="F115" s="143" t="s">
        <v>225</v>
      </c>
      <c r="G115" s="143" t="s">
        <v>276</v>
      </c>
      <c r="H115" s="143" t="s">
        <v>407</v>
      </c>
      <c r="I115" s="143" t="s">
        <v>413</v>
      </c>
      <c r="J115" s="138"/>
      <c r="K115" s="139"/>
    </row>
    <row r="116" spans="2:11" ht="30">
      <c r="B116" s="137"/>
      <c r="C116" s="156">
        <v>44679</v>
      </c>
      <c r="D116" s="138">
        <v>14933</v>
      </c>
      <c r="E116" s="143">
        <v>7160</v>
      </c>
      <c r="F116" s="143" t="s">
        <v>230</v>
      </c>
      <c r="G116" s="143" t="s">
        <v>278</v>
      </c>
      <c r="H116" s="143" t="s">
        <v>407</v>
      </c>
      <c r="I116" s="143" t="s">
        <v>416</v>
      </c>
      <c r="J116" s="143"/>
      <c r="K116" s="139"/>
    </row>
    <row r="117" spans="2:11" ht="30">
      <c r="B117" s="137"/>
      <c r="C117" s="156">
        <v>44679</v>
      </c>
      <c r="D117" s="138">
        <v>14967</v>
      </c>
      <c r="E117" s="143">
        <v>38028</v>
      </c>
      <c r="F117" s="143" t="s">
        <v>221</v>
      </c>
      <c r="G117" s="143" t="s">
        <v>279</v>
      </c>
      <c r="H117" s="143" t="s">
        <v>407</v>
      </c>
      <c r="I117" s="143" t="s">
        <v>416</v>
      </c>
      <c r="J117" s="143"/>
      <c r="K117" s="139"/>
    </row>
    <row r="118" spans="2:11" ht="30">
      <c r="B118" s="137"/>
      <c r="C118" s="156">
        <v>44679</v>
      </c>
      <c r="D118" s="138">
        <v>14912</v>
      </c>
      <c r="E118" s="143">
        <v>7234</v>
      </c>
      <c r="F118" s="143" t="s">
        <v>219</v>
      </c>
      <c r="G118" s="143" t="s">
        <v>279</v>
      </c>
      <c r="H118" s="143" t="s">
        <v>407</v>
      </c>
      <c r="I118" s="143" t="s">
        <v>411</v>
      </c>
      <c r="J118" s="143"/>
      <c r="K118" s="139"/>
    </row>
    <row r="119" spans="2:11" ht="30">
      <c r="B119" s="137"/>
      <c r="C119" s="156">
        <v>44679</v>
      </c>
      <c r="D119" s="138">
        <v>14967</v>
      </c>
      <c r="E119" s="143">
        <v>38492</v>
      </c>
      <c r="F119" s="143" t="s">
        <v>221</v>
      </c>
      <c r="G119" s="143" t="s">
        <v>281</v>
      </c>
      <c r="H119" s="143" t="s">
        <v>407</v>
      </c>
      <c r="I119" s="143" t="s">
        <v>426</v>
      </c>
      <c r="J119" s="143"/>
      <c r="K119" s="139"/>
    </row>
    <row r="120" spans="2:11" ht="30">
      <c r="B120" s="137"/>
      <c r="C120" s="156">
        <v>44680</v>
      </c>
      <c r="D120" s="138">
        <v>14933</v>
      </c>
      <c r="E120" s="143">
        <v>7172</v>
      </c>
      <c r="F120" s="143" t="s">
        <v>230</v>
      </c>
      <c r="G120" s="143" t="s">
        <v>279</v>
      </c>
      <c r="H120" s="143" t="s">
        <v>407</v>
      </c>
      <c r="I120" s="143" t="s">
        <v>416</v>
      </c>
      <c r="J120" s="143"/>
      <c r="K120" s="139"/>
    </row>
    <row r="121" spans="2:11" ht="30">
      <c r="B121" s="137"/>
      <c r="C121" s="156">
        <v>44680</v>
      </c>
      <c r="D121" s="138">
        <v>14905</v>
      </c>
      <c r="E121" s="143">
        <v>38095</v>
      </c>
      <c r="F121" s="143" t="s">
        <v>225</v>
      </c>
      <c r="G121" s="143" t="s">
        <v>281</v>
      </c>
      <c r="H121" s="143" t="s">
        <v>407</v>
      </c>
      <c r="I121" s="143" t="s">
        <v>413</v>
      </c>
      <c r="J121" s="138"/>
      <c r="K121" s="139"/>
    </row>
    <row r="122" spans="2:11" ht="30">
      <c r="B122" s="137"/>
      <c r="C122" s="156">
        <v>44681</v>
      </c>
      <c r="D122" s="138">
        <v>14905</v>
      </c>
      <c r="E122" s="143">
        <v>38096</v>
      </c>
      <c r="F122" s="143" t="s">
        <v>225</v>
      </c>
      <c r="G122" s="143" t="s">
        <v>281</v>
      </c>
      <c r="H122" s="143" t="s">
        <v>407</v>
      </c>
      <c r="I122" s="143" t="s">
        <v>413</v>
      </c>
      <c r="J122" s="138"/>
      <c r="K122" s="139"/>
    </row>
    <row r="123" spans="2:11" ht="30">
      <c r="B123" s="137"/>
      <c r="C123" s="156">
        <v>44683</v>
      </c>
      <c r="D123" s="138">
        <v>14912</v>
      </c>
      <c r="E123" s="143">
        <v>7239</v>
      </c>
      <c r="F123" s="143" t="s">
        <v>219</v>
      </c>
      <c r="G123" s="143" t="s">
        <v>281</v>
      </c>
      <c r="H123" s="143" t="s">
        <v>407</v>
      </c>
      <c r="I123" s="143" t="s">
        <v>415</v>
      </c>
      <c r="J123" s="138"/>
      <c r="K123" s="139"/>
    </row>
    <row r="124" spans="2:11" ht="30">
      <c r="B124" s="137"/>
      <c r="C124" s="156">
        <v>44685</v>
      </c>
      <c r="D124" s="138">
        <v>14967</v>
      </c>
      <c r="E124" s="143">
        <v>65758</v>
      </c>
      <c r="F124" s="143" t="s">
        <v>221</v>
      </c>
      <c r="G124" s="143" t="s">
        <v>281</v>
      </c>
      <c r="H124" s="143" t="s">
        <v>407</v>
      </c>
      <c r="I124" s="143" t="s">
        <v>411</v>
      </c>
      <c r="J124" s="138"/>
      <c r="K124" s="139"/>
    </row>
    <row r="125" spans="2:11" ht="30">
      <c r="B125" s="137"/>
      <c r="C125" s="156">
        <v>44686</v>
      </c>
      <c r="D125" s="138">
        <v>14967</v>
      </c>
      <c r="E125" s="143">
        <v>6861</v>
      </c>
      <c r="F125" s="143" t="s">
        <v>221</v>
      </c>
      <c r="G125" s="143" t="s">
        <v>281</v>
      </c>
      <c r="H125" s="143" t="s">
        <v>407</v>
      </c>
      <c r="I125" s="143" t="s">
        <v>413</v>
      </c>
      <c r="J125" s="138"/>
      <c r="K125" s="139"/>
    </row>
    <row r="126" spans="2:11" ht="30">
      <c r="B126" s="137"/>
      <c r="C126" s="156">
        <v>44686</v>
      </c>
      <c r="D126" s="138">
        <v>14932</v>
      </c>
      <c r="E126" s="143">
        <v>7122</v>
      </c>
      <c r="F126" s="143" t="s">
        <v>242</v>
      </c>
      <c r="G126" s="143" t="s">
        <v>280</v>
      </c>
      <c r="H126" s="143" t="s">
        <v>407</v>
      </c>
      <c r="I126" s="143" t="s">
        <v>411</v>
      </c>
      <c r="J126" s="138"/>
      <c r="K126" s="139"/>
    </row>
    <row r="127" spans="2:11" ht="30">
      <c r="B127" s="137"/>
      <c r="C127" s="156">
        <v>44686</v>
      </c>
      <c r="D127" s="138">
        <v>14933</v>
      </c>
      <c r="E127" s="143">
        <v>65911</v>
      </c>
      <c r="F127" s="143" t="s">
        <v>230</v>
      </c>
      <c r="G127" s="143" t="s">
        <v>280</v>
      </c>
      <c r="H127" s="143" t="s">
        <v>407</v>
      </c>
      <c r="I127" s="143" t="s">
        <v>415</v>
      </c>
      <c r="J127" s="143"/>
      <c r="K127" s="139"/>
    </row>
    <row r="128" spans="2:11" ht="30">
      <c r="B128" s="137"/>
      <c r="C128" s="156">
        <v>44686</v>
      </c>
      <c r="D128" s="138">
        <v>14933</v>
      </c>
      <c r="E128" s="143">
        <v>65913</v>
      </c>
      <c r="F128" s="143" t="s">
        <v>230</v>
      </c>
      <c r="G128" s="143" t="s">
        <v>276</v>
      </c>
      <c r="H128" s="143" t="s">
        <v>407</v>
      </c>
      <c r="I128" s="143" t="s">
        <v>415</v>
      </c>
      <c r="J128" s="143"/>
      <c r="K128" s="139"/>
    </row>
    <row r="129" spans="2:11" ht="30">
      <c r="B129" s="137"/>
      <c r="C129" s="156">
        <v>44686</v>
      </c>
      <c r="D129" s="138">
        <v>14968</v>
      </c>
      <c r="E129" s="143">
        <v>38041</v>
      </c>
      <c r="F129" s="143" t="s">
        <v>221</v>
      </c>
      <c r="G129" s="143" t="s">
        <v>277</v>
      </c>
      <c r="H129" s="143" t="s">
        <v>407</v>
      </c>
      <c r="I129" s="143" t="s">
        <v>411</v>
      </c>
      <c r="J129" s="143"/>
      <c r="K129" s="139"/>
    </row>
    <row r="130" spans="2:11" ht="30">
      <c r="B130" s="137"/>
      <c r="C130" s="156">
        <v>44687</v>
      </c>
      <c r="D130" s="138">
        <v>14961</v>
      </c>
      <c r="E130" s="143">
        <v>7082</v>
      </c>
      <c r="F130" s="143" t="s">
        <v>215</v>
      </c>
      <c r="G130" s="143" t="s">
        <v>277</v>
      </c>
      <c r="H130" s="143" t="s">
        <v>407</v>
      </c>
      <c r="I130" s="143" t="s">
        <v>411</v>
      </c>
      <c r="J130" s="138"/>
      <c r="K130" s="139"/>
    </row>
    <row r="131" spans="2:11" ht="30">
      <c r="B131" s="137"/>
      <c r="C131" s="156">
        <v>44687</v>
      </c>
      <c r="D131" s="138">
        <v>14978</v>
      </c>
      <c r="E131" s="143">
        <v>7744</v>
      </c>
      <c r="F131" s="143" t="s">
        <v>217</v>
      </c>
      <c r="G131" s="143" t="s">
        <v>281</v>
      </c>
      <c r="H131" s="143" t="s">
        <v>407</v>
      </c>
      <c r="I131" s="143" t="s">
        <v>416</v>
      </c>
      <c r="J131" s="143"/>
      <c r="K131" s="139"/>
    </row>
    <row r="132" spans="2:11" ht="30">
      <c r="B132" s="137"/>
      <c r="C132" s="156">
        <v>44687</v>
      </c>
      <c r="D132" s="138">
        <v>14933</v>
      </c>
      <c r="E132" s="143">
        <v>65915</v>
      </c>
      <c r="F132" s="143" t="s">
        <v>230</v>
      </c>
      <c r="G132" s="143" t="s">
        <v>281</v>
      </c>
      <c r="H132" s="143" t="s">
        <v>407</v>
      </c>
      <c r="I132" s="143" t="s">
        <v>415</v>
      </c>
      <c r="J132" s="143"/>
      <c r="K132" s="139"/>
    </row>
    <row r="133" spans="2:11" ht="30">
      <c r="B133" s="137"/>
      <c r="C133" s="156">
        <v>44688</v>
      </c>
      <c r="D133" s="138">
        <v>14932</v>
      </c>
      <c r="E133" s="143">
        <v>38696</v>
      </c>
      <c r="F133" s="143" t="s">
        <v>215</v>
      </c>
      <c r="G133" s="143" t="s">
        <v>281</v>
      </c>
      <c r="H133" s="143" t="s">
        <v>407</v>
      </c>
      <c r="I133" s="143" t="s">
        <v>411</v>
      </c>
      <c r="J133" s="143"/>
      <c r="K133" s="139"/>
    </row>
    <row r="134" spans="2:11" ht="30">
      <c r="B134" s="137"/>
      <c r="C134" s="156">
        <v>44690</v>
      </c>
      <c r="D134" s="138">
        <v>14968</v>
      </c>
      <c r="E134" s="143">
        <v>38484</v>
      </c>
      <c r="F134" s="143" t="s">
        <v>221</v>
      </c>
      <c r="G134" s="143" t="s">
        <v>281</v>
      </c>
      <c r="H134" s="143" t="s">
        <v>407</v>
      </c>
      <c r="I134" s="143" t="s">
        <v>411</v>
      </c>
      <c r="J134" s="143"/>
      <c r="K134" s="139"/>
    </row>
    <row r="135" spans="2:11" ht="30">
      <c r="B135" s="137"/>
      <c r="C135" s="156">
        <v>44691</v>
      </c>
      <c r="D135" s="138">
        <v>14921</v>
      </c>
      <c r="E135" s="143">
        <v>7294</v>
      </c>
      <c r="F135" s="143" t="s">
        <v>228</v>
      </c>
      <c r="G135" s="143" t="s">
        <v>281</v>
      </c>
      <c r="H135" s="143" t="s">
        <v>407</v>
      </c>
      <c r="I135" s="143" t="s">
        <v>413</v>
      </c>
      <c r="J135" s="143"/>
      <c r="K135" s="139"/>
    </row>
    <row r="136" spans="2:11" ht="30">
      <c r="B136" s="137"/>
      <c r="C136" s="156">
        <v>44691</v>
      </c>
      <c r="D136" s="138">
        <v>14968</v>
      </c>
      <c r="E136" s="143">
        <v>6960</v>
      </c>
      <c r="F136" s="143" t="s">
        <v>221</v>
      </c>
      <c r="G136" s="143" t="s">
        <v>281</v>
      </c>
      <c r="H136" s="143" t="s">
        <v>407</v>
      </c>
      <c r="I136" s="143" t="s">
        <v>416</v>
      </c>
      <c r="J136" s="143"/>
      <c r="K136" s="139"/>
    </row>
    <row r="137" spans="2:11" ht="30">
      <c r="B137" s="137"/>
      <c r="C137" s="156">
        <v>44692</v>
      </c>
      <c r="D137" s="138">
        <v>14932</v>
      </c>
      <c r="E137" s="143">
        <v>6968</v>
      </c>
      <c r="F137" s="143" t="s">
        <v>248</v>
      </c>
      <c r="G137" s="143" t="s">
        <v>281</v>
      </c>
      <c r="H137" s="143" t="s">
        <v>407</v>
      </c>
      <c r="I137" s="143" t="s">
        <v>413</v>
      </c>
      <c r="J137" s="138"/>
      <c r="K137" s="139"/>
    </row>
    <row r="138" spans="2:11" ht="30">
      <c r="B138" s="137"/>
      <c r="C138" s="156">
        <v>44693</v>
      </c>
      <c r="D138" s="138">
        <v>14944</v>
      </c>
      <c r="E138" s="143">
        <v>38321</v>
      </c>
      <c r="F138" s="143" t="s">
        <v>236</v>
      </c>
      <c r="G138" s="143" t="s">
        <v>281</v>
      </c>
      <c r="H138" s="143" t="s">
        <v>407</v>
      </c>
      <c r="I138" s="143" t="s">
        <v>416</v>
      </c>
      <c r="J138" s="138"/>
      <c r="K138" s="139"/>
    </row>
    <row r="139" spans="2:11" ht="30">
      <c r="B139" s="137"/>
      <c r="C139" s="156">
        <v>44693</v>
      </c>
      <c r="D139" s="138">
        <v>14932</v>
      </c>
      <c r="E139" s="143">
        <v>7107</v>
      </c>
      <c r="F139" s="143" t="s">
        <v>242</v>
      </c>
      <c r="G139" s="143" t="s">
        <v>281</v>
      </c>
      <c r="H139" s="143" t="s">
        <v>407</v>
      </c>
      <c r="I139" s="143" t="s">
        <v>411</v>
      </c>
      <c r="J139" s="143"/>
      <c r="K139" s="139"/>
    </row>
    <row r="140" spans="2:11" ht="30">
      <c r="B140" s="137"/>
      <c r="C140" s="156">
        <v>44694</v>
      </c>
      <c r="D140" s="138">
        <v>14961</v>
      </c>
      <c r="E140" s="143">
        <v>38611</v>
      </c>
      <c r="F140" s="143" t="s">
        <v>215</v>
      </c>
      <c r="G140" s="143" t="s">
        <v>281</v>
      </c>
      <c r="H140" s="143" t="s">
        <v>407</v>
      </c>
      <c r="I140" s="143" t="s">
        <v>411</v>
      </c>
      <c r="J140" s="138"/>
      <c r="K140" s="139"/>
    </row>
    <row r="141" spans="2:11" ht="30">
      <c r="B141" s="137"/>
      <c r="C141" s="156">
        <v>44694</v>
      </c>
      <c r="D141" s="138">
        <v>14961</v>
      </c>
      <c r="E141" s="143">
        <v>38610</v>
      </c>
      <c r="F141" s="143" t="s">
        <v>215</v>
      </c>
      <c r="G141" s="143" t="s">
        <v>281</v>
      </c>
      <c r="H141" s="143" t="s">
        <v>407</v>
      </c>
      <c r="I141" s="143" t="s">
        <v>411</v>
      </c>
      <c r="J141" s="144"/>
      <c r="K141" s="139"/>
    </row>
    <row r="142" spans="2:11" ht="30">
      <c r="B142" s="137"/>
      <c r="C142" s="156">
        <v>44694</v>
      </c>
      <c r="D142" s="138">
        <v>14905</v>
      </c>
      <c r="E142" s="143">
        <v>38164</v>
      </c>
      <c r="F142" s="143" t="s">
        <v>225</v>
      </c>
      <c r="G142" s="143" t="s">
        <v>281</v>
      </c>
      <c r="H142" s="143" t="s">
        <v>407</v>
      </c>
      <c r="I142" s="143" t="s">
        <v>415</v>
      </c>
      <c r="J142" s="143"/>
      <c r="K142" s="139"/>
    </row>
    <row r="143" spans="2:11" ht="30">
      <c r="B143" s="137"/>
      <c r="C143" s="156">
        <v>44695</v>
      </c>
      <c r="D143" s="138">
        <v>14905</v>
      </c>
      <c r="E143" s="143">
        <v>38553</v>
      </c>
      <c r="F143" s="143" t="s">
        <v>225</v>
      </c>
      <c r="G143" s="143" t="s">
        <v>277</v>
      </c>
      <c r="H143" s="143" t="s">
        <v>407</v>
      </c>
      <c r="I143" s="143" t="s">
        <v>415</v>
      </c>
      <c r="J143" s="138"/>
      <c r="K143" s="139"/>
    </row>
    <row r="144" spans="2:11" ht="30">
      <c r="B144" s="137"/>
      <c r="C144" s="156">
        <v>44696</v>
      </c>
      <c r="D144" s="138">
        <v>14934</v>
      </c>
      <c r="E144" s="143">
        <v>65901</v>
      </c>
      <c r="F144" s="143" t="s">
        <v>230</v>
      </c>
      <c r="G144" s="143" t="s">
        <v>281</v>
      </c>
      <c r="H144" s="143" t="s">
        <v>407</v>
      </c>
      <c r="I144" s="143" t="s">
        <v>411</v>
      </c>
      <c r="J144" s="143"/>
      <c r="K144" s="139"/>
    </row>
    <row r="145" spans="2:11" ht="30">
      <c r="B145" s="137"/>
      <c r="C145" s="156">
        <v>44696</v>
      </c>
      <c r="D145" s="138">
        <v>14932</v>
      </c>
      <c r="E145" s="143">
        <v>7092</v>
      </c>
      <c r="F145" s="143" t="s">
        <v>215</v>
      </c>
      <c r="G145" s="143" t="s">
        <v>281</v>
      </c>
      <c r="H145" s="143" t="s">
        <v>407</v>
      </c>
      <c r="I145" s="143" t="s">
        <v>411</v>
      </c>
      <c r="J145" s="143"/>
      <c r="K145" s="139"/>
    </row>
    <row r="146" spans="2:11" ht="30">
      <c r="B146" s="137"/>
      <c r="C146" s="156">
        <v>44696</v>
      </c>
      <c r="D146" s="138">
        <v>14932</v>
      </c>
      <c r="E146" s="143">
        <v>7092</v>
      </c>
      <c r="F146" s="143" t="s">
        <v>215</v>
      </c>
      <c r="G146" s="143" t="s">
        <v>281</v>
      </c>
      <c r="H146" s="143" t="s">
        <v>407</v>
      </c>
      <c r="I146" s="143" t="s">
        <v>411</v>
      </c>
      <c r="J146" s="143"/>
      <c r="K146" s="139"/>
    </row>
    <row r="147" spans="2:11" ht="30">
      <c r="B147" s="137"/>
      <c r="C147" s="156">
        <v>44697</v>
      </c>
      <c r="D147" s="138">
        <v>14933</v>
      </c>
      <c r="E147" s="143">
        <v>7697</v>
      </c>
      <c r="F147" s="143" t="s">
        <v>230</v>
      </c>
      <c r="G147" s="143" t="s">
        <v>281</v>
      </c>
      <c r="H147" s="143" t="s">
        <v>407</v>
      </c>
      <c r="I147" s="143" t="s">
        <v>415</v>
      </c>
      <c r="J147" s="143"/>
      <c r="K147" s="139"/>
    </row>
    <row r="148" spans="2:11" ht="30">
      <c r="B148" s="137"/>
      <c r="C148" s="156">
        <v>44697</v>
      </c>
      <c r="D148" s="138">
        <v>14926</v>
      </c>
      <c r="E148" s="143">
        <v>38015</v>
      </c>
      <c r="F148" s="143" t="s">
        <v>219</v>
      </c>
      <c r="G148" s="143" t="s">
        <v>281</v>
      </c>
      <c r="H148" s="143" t="s">
        <v>407</v>
      </c>
      <c r="I148" s="143" t="s">
        <v>411</v>
      </c>
      <c r="J148" s="143"/>
      <c r="K148" s="139"/>
    </row>
    <row r="149" spans="2:11" ht="30">
      <c r="B149" s="137"/>
      <c r="C149" s="156">
        <v>44697</v>
      </c>
      <c r="D149" s="138">
        <v>14940</v>
      </c>
      <c r="E149" s="143">
        <v>7428</v>
      </c>
      <c r="F149" s="143" t="s">
        <v>236</v>
      </c>
      <c r="G149" s="143" t="s">
        <v>281</v>
      </c>
      <c r="H149" s="143" t="s">
        <v>407</v>
      </c>
      <c r="I149" s="143" t="s">
        <v>416</v>
      </c>
      <c r="J149" s="138"/>
      <c r="K149" s="139"/>
    </row>
    <row r="150" spans="2:11" ht="30">
      <c r="B150" s="137"/>
      <c r="C150" s="156">
        <v>44698</v>
      </c>
      <c r="D150" s="138">
        <v>14918</v>
      </c>
      <c r="E150" s="143">
        <v>7262</v>
      </c>
      <c r="F150" s="143" t="s">
        <v>228</v>
      </c>
      <c r="G150" s="143" t="s">
        <v>281</v>
      </c>
      <c r="H150" s="143" t="s">
        <v>407</v>
      </c>
      <c r="I150" s="143" t="s">
        <v>413</v>
      </c>
      <c r="J150" s="138"/>
      <c r="K150" s="139"/>
    </row>
    <row r="151" spans="2:11" ht="30">
      <c r="B151" s="137"/>
      <c r="C151" s="156">
        <v>44698</v>
      </c>
      <c r="D151" s="138">
        <v>14999</v>
      </c>
      <c r="E151" s="143">
        <v>7528</v>
      </c>
      <c r="F151" s="143" t="s">
        <v>236</v>
      </c>
      <c r="G151" s="143" t="s">
        <v>281</v>
      </c>
      <c r="H151" s="143" t="s">
        <v>407</v>
      </c>
      <c r="I151" s="143" t="s">
        <v>413</v>
      </c>
      <c r="J151" s="138"/>
      <c r="K151" s="139"/>
    </row>
    <row r="152" spans="2:11" ht="30">
      <c r="B152" s="137"/>
      <c r="C152" s="156">
        <v>44699</v>
      </c>
      <c r="D152" s="138">
        <v>14903</v>
      </c>
      <c r="E152" s="143">
        <v>6577</v>
      </c>
      <c r="F152" s="143" t="s">
        <v>225</v>
      </c>
      <c r="G152" s="143" t="s">
        <v>281</v>
      </c>
      <c r="H152" s="143" t="s">
        <v>407</v>
      </c>
      <c r="I152" s="143" t="s">
        <v>413</v>
      </c>
      <c r="J152" s="138"/>
      <c r="K152" s="139"/>
    </row>
    <row r="153" spans="2:11" ht="30">
      <c r="B153" s="137"/>
      <c r="C153" s="156">
        <v>44700</v>
      </c>
      <c r="D153" s="138">
        <v>14920</v>
      </c>
      <c r="E153" s="143">
        <v>7626</v>
      </c>
      <c r="F153" s="143" t="s">
        <v>228</v>
      </c>
      <c r="G153" s="143" t="s">
        <v>281</v>
      </c>
      <c r="H153" s="143" t="s">
        <v>407</v>
      </c>
      <c r="I153" s="143" t="s">
        <v>415</v>
      </c>
      <c r="J153" s="138"/>
      <c r="K153" s="139"/>
    </row>
    <row r="154" spans="2:11" ht="30">
      <c r="B154" s="137"/>
      <c r="C154" s="156">
        <v>44701</v>
      </c>
      <c r="D154" s="138">
        <v>14998</v>
      </c>
      <c r="E154" s="143">
        <v>6745</v>
      </c>
      <c r="F154" s="143" t="s">
        <v>223</v>
      </c>
      <c r="G154" s="143" t="s">
        <v>281</v>
      </c>
      <c r="H154" s="143" t="s">
        <v>407</v>
      </c>
      <c r="I154" s="143" t="s">
        <v>416</v>
      </c>
      <c r="J154" s="138"/>
      <c r="K154" s="139"/>
    </row>
    <row r="155" spans="2:11" ht="30">
      <c r="B155" s="137"/>
      <c r="C155" s="156">
        <v>44701</v>
      </c>
      <c r="D155" s="138">
        <v>14967</v>
      </c>
      <c r="E155" s="143">
        <v>6812</v>
      </c>
      <c r="F155" s="143" t="s">
        <v>221</v>
      </c>
      <c r="G155" s="143" t="s">
        <v>281</v>
      </c>
      <c r="H155" s="143" t="s">
        <v>407</v>
      </c>
      <c r="I155" s="143" t="s">
        <v>411</v>
      </c>
      <c r="J155" s="143"/>
      <c r="K155" s="139"/>
    </row>
    <row r="156" spans="2:11" ht="30">
      <c r="B156" s="137"/>
      <c r="C156" s="156">
        <v>44702</v>
      </c>
      <c r="D156" s="138">
        <v>14967</v>
      </c>
      <c r="E156" s="143">
        <v>6821</v>
      </c>
      <c r="F156" s="143" t="s">
        <v>221</v>
      </c>
      <c r="G156" s="143" t="s">
        <v>281</v>
      </c>
      <c r="H156" s="143" t="s">
        <v>407</v>
      </c>
      <c r="I156" s="143" t="s">
        <v>411</v>
      </c>
      <c r="J156" s="143"/>
      <c r="K156" s="139"/>
    </row>
    <row r="157" spans="2:11" ht="30">
      <c r="B157" s="137"/>
      <c r="C157" s="156">
        <v>44704</v>
      </c>
      <c r="D157" s="138">
        <v>14968</v>
      </c>
      <c r="E157" s="143">
        <v>38048</v>
      </c>
      <c r="F157" s="143" t="s">
        <v>221</v>
      </c>
      <c r="G157" s="143" t="s">
        <v>281</v>
      </c>
      <c r="H157" s="143" t="s">
        <v>407</v>
      </c>
      <c r="I157" s="143" t="s">
        <v>411</v>
      </c>
      <c r="J157" s="143"/>
      <c r="K157" s="139"/>
    </row>
    <row r="158" spans="2:11" ht="30">
      <c r="B158" s="137"/>
      <c r="C158" s="156">
        <v>44704</v>
      </c>
      <c r="D158" s="138">
        <v>14967</v>
      </c>
      <c r="E158" s="143">
        <v>7600</v>
      </c>
      <c r="F158" s="143" t="s">
        <v>221</v>
      </c>
      <c r="G158" s="143" t="s">
        <v>278</v>
      </c>
      <c r="H158" s="143" t="s">
        <v>407</v>
      </c>
      <c r="I158" s="143" t="s">
        <v>409</v>
      </c>
      <c r="J158" s="138"/>
      <c r="K158" s="139"/>
    </row>
    <row r="159" spans="2:11" ht="30">
      <c r="B159" s="137"/>
      <c r="C159" s="156">
        <v>44705</v>
      </c>
      <c r="D159" s="138">
        <v>14967</v>
      </c>
      <c r="E159" s="143">
        <v>38503</v>
      </c>
      <c r="F159" s="143" t="s">
        <v>221</v>
      </c>
      <c r="G159" s="143" t="s">
        <v>277</v>
      </c>
      <c r="H159" s="143" t="s">
        <v>407</v>
      </c>
      <c r="I159" s="143" t="s">
        <v>411</v>
      </c>
      <c r="J159" s="143"/>
      <c r="K159" s="139"/>
    </row>
    <row r="160" spans="2:11" ht="30">
      <c r="B160" s="137"/>
      <c r="C160" s="156">
        <v>44706</v>
      </c>
      <c r="D160" s="138">
        <v>14926</v>
      </c>
      <c r="E160" s="143">
        <v>7715</v>
      </c>
      <c r="F160" s="143" t="s">
        <v>230</v>
      </c>
      <c r="G160" s="143" t="s">
        <v>277</v>
      </c>
      <c r="H160" s="143" t="s">
        <v>407</v>
      </c>
      <c r="I160" s="143" t="s">
        <v>415</v>
      </c>
      <c r="J160" s="143"/>
      <c r="K160" s="139"/>
    </row>
    <row r="161" spans="2:11" ht="30">
      <c r="B161" s="137"/>
      <c r="C161" s="156">
        <v>44706</v>
      </c>
      <c r="D161" s="138">
        <v>14932</v>
      </c>
      <c r="E161" s="143">
        <v>65759</v>
      </c>
      <c r="F161" s="143" t="s">
        <v>215</v>
      </c>
      <c r="G161" s="143" t="s">
        <v>277</v>
      </c>
      <c r="H161" s="143" t="s">
        <v>407</v>
      </c>
      <c r="I161" s="143" t="s">
        <v>427</v>
      </c>
      <c r="J161" s="143"/>
      <c r="K161" s="139"/>
    </row>
    <row r="162" spans="2:11" ht="30">
      <c r="B162" s="137"/>
      <c r="C162" s="156">
        <v>44707</v>
      </c>
      <c r="D162" s="138">
        <v>14933</v>
      </c>
      <c r="E162" s="143">
        <v>7719</v>
      </c>
      <c r="F162" s="143" t="s">
        <v>230</v>
      </c>
      <c r="G162" s="143" t="s">
        <v>277</v>
      </c>
      <c r="H162" s="143" t="s">
        <v>407</v>
      </c>
      <c r="I162" s="143" t="s">
        <v>415</v>
      </c>
      <c r="J162" s="143"/>
      <c r="K162" s="139"/>
    </row>
    <row r="163" spans="2:11" ht="30">
      <c r="B163" s="137"/>
      <c r="C163" s="156">
        <v>44707</v>
      </c>
      <c r="D163" s="138">
        <v>14944</v>
      </c>
      <c r="E163" s="143">
        <v>7520</v>
      </c>
      <c r="F163" s="143" t="s">
        <v>236</v>
      </c>
      <c r="G163" s="143" t="s">
        <v>277</v>
      </c>
      <c r="H163" s="143" t="s">
        <v>407</v>
      </c>
      <c r="I163" s="143" t="s">
        <v>411</v>
      </c>
      <c r="J163" s="143"/>
      <c r="K163" s="139"/>
    </row>
    <row r="164" spans="2:11" ht="30">
      <c r="B164" s="137"/>
      <c r="C164" s="156">
        <v>44708</v>
      </c>
      <c r="D164" s="138">
        <v>14914</v>
      </c>
      <c r="E164" s="143">
        <v>7335</v>
      </c>
      <c r="F164" s="143" t="s">
        <v>241</v>
      </c>
      <c r="G164" s="143" t="s">
        <v>277</v>
      </c>
      <c r="H164" s="143" t="s">
        <v>407</v>
      </c>
      <c r="I164" s="143" t="s">
        <v>428</v>
      </c>
      <c r="J164" s="143"/>
      <c r="K164" s="139"/>
    </row>
    <row r="165" spans="2:11" ht="30">
      <c r="B165" s="137"/>
      <c r="C165" s="156">
        <v>44708</v>
      </c>
      <c r="D165" s="138">
        <v>14914</v>
      </c>
      <c r="E165" s="143">
        <v>7335</v>
      </c>
      <c r="F165" s="143" t="s">
        <v>241</v>
      </c>
      <c r="G165" s="143" t="s">
        <v>277</v>
      </c>
      <c r="H165" s="143" t="s">
        <v>407</v>
      </c>
      <c r="I165" s="143" t="s">
        <v>428</v>
      </c>
      <c r="J165" s="138"/>
      <c r="K165" s="139"/>
    </row>
    <row r="166" spans="2:11" ht="30">
      <c r="B166" s="137"/>
      <c r="C166" s="156">
        <v>44713</v>
      </c>
      <c r="D166" s="138">
        <v>14958</v>
      </c>
      <c r="E166" s="143">
        <v>7835</v>
      </c>
      <c r="F166" s="143" t="s">
        <v>248</v>
      </c>
      <c r="G166" s="143" t="s">
        <v>276</v>
      </c>
      <c r="H166" s="143" t="s">
        <v>407</v>
      </c>
      <c r="I166" s="143" t="s">
        <v>413</v>
      </c>
      <c r="J166" s="138"/>
      <c r="K166" s="139"/>
    </row>
    <row r="167" spans="2:11" ht="30">
      <c r="B167" s="137"/>
      <c r="C167" s="156">
        <v>44713</v>
      </c>
      <c r="D167" s="138">
        <v>14932</v>
      </c>
      <c r="E167" s="143">
        <v>38057</v>
      </c>
      <c r="F167" s="143" t="s">
        <v>215</v>
      </c>
      <c r="G167" s="143" t="s">
        <v>276</v>
      </c>
      <c r="H167" s="143" t="s">
        <v>407</v>
      </c>
      <c r="I167" s="143" t="s">
        <v>418</v>
      </c>
      <c r="J167" s="143"/>
      <c r="K167" s="139"/>
    </row>
    <row r="168" spans="2:11" ht="30">
      <c r="B168" s="137"/>
      <c r="C168" s="156">
        <v>44714</v>
      </c>
      <c r="D168" s="138">
        <v>14961</v>
      </c>
      <c r="E168" s="143">
        <v>65595</v>
      </c>
      <c r="F168" s="143" t="s">
        <v>248</v>
      </c>
      <c r="G168" s="143" t="s">
        <v>279</v>
      </c>
      <c r="H168" s="143" t="s">
        <v>407</v>
      </c>
      <c r="I168" s="143" t="s">
        <v>413</v>
      </c>
      <c r="J168" s="138"/>
      <c r="K168" s="139"/>
    </row>
    <row r="169" spans="2:11" ht="30">
      <c r="B169" s="137"/>
      <c r="C169" s="156">
        <v>44715</v>
      </c>
      <c r="D169" s="138">
        <v>14905</v>
      </c>
      <c r="E169" s="143">
        <v>38178</v>
      </c>
      <c r="F169" s="143" t="s">
        <v>217</v>
      </c>
      <c r="G169" s="143" t="s">
        <v>281</v>
      </c>
      <c r="H169" s="143" t="s">
        <v>407</v>
      </c>
      <c r="I169" s="143" t="s">
        <v>416</v>
      </c>
      <c r="J169" s="144"/>
      <c r="K169" s="139"/>
    </row>
    <row r="170" spans="2:11" ht="30">
      <c r="B170" s="137"/>
      <c r="C170" s="156">
        <v>44715</v>
      </c>
      <c r="D170" s="138">
        <v>14933</v>
      </c>
      <c r="E170" s="143">
        <v>65918</v>
      </c>
      <c r="F170" s="143" t="s">
        <v>230</v>
      </c>
      <c r="G170" s="143" t="s">
        <v>281</v>
      </c>
      <c r="H170" s="143" t="s">
        <v>407</v>
      </c>
      <c r="I170" s="143" t="s">
        <v>416</v>
      </c>
      <c r="J170" s="143"/>
      <c r="K170" s="139"/>
    </row>
    <row r="171" spans="2:11" ht="30">
      <c r="B171" s="137"/>
      <c r="C171" s="156">
        <v>44718</v>
      </c>
      <c r="D171" s="138">
        <v>14934</v>
      </c>
      <c r="E171" s="143">
        <v>65901</v>
      </c>
      <c r="F171" s="143" t="s">
        <v>230</v>
      </c>
      <c r="G171" s="143" t="s">
        <v>281</v>
      </c>
      <c r="H171" s="143" t="s">
        <v>407</v>
      </c>
      <c r="I171" s="143" t="s">
        <v>411</v>
      </c>
      <c r="J171" s="138"/>
      <c r="K171" s="139"/>
    </row>
    <row r="172" spans="2:11" ht="30">
      <c r="B172" s="137"/>
      <c r="C172" s="156">
        <v>44719</v>
      </c>
      <c r="D172" s="138">
        <v>14974</v>
      </c>
      <c r="E172" s="143">
        <v>7818</v>
      </c>
      <c r="F172" s="143" t="s">
        <v>217</v>
      </c>
      <c r="G172" s="143" t="s">
        <v>281</v>
      </c>
      <c r="H172" s="143" t="s">
        <v>407</v>
      </c>
      <c r="I172" s="143" t="s">
        <v>409</v>
      </c>
      <c r="J172" s="143"/>
      <c r="K172" s="139"/>
    </row>
    <row r="173" spans="2:11" ht="30">
      <c r="B173" s="137"/>
      <c r="C173" s="156">
        <v>44720</v>
      </c>
      <c r="D173" s="138">
        <v>14934</v>
      </c>
      <c r="E173" s="143">
        <v>7186</v>
      </c>
      <c r="F173" s="143" t="s">
        <v>230</v>
      </c>
      <c r="G173" s="143" t="s">
        <v>281</v>
      </c>
      <c r="H173" s="143" t="s">
        <v>407</v>
      </c>
      <c r="I173" s="143" t="s">
        <v>429</v>
      </c>
      <c r="J173" s="143"/>
      <c r="K173" s="139"/>
    </row>
    <row r="174" spans="2:11" ht="30">
      <c r="B174" s="137"/>
      <c r="C174" s="156">
        <v>44721</v>
      </c>
      <c r="D174" s="138">
        <v>14967</v>
      </c>
      <c r="E174" s="143">
        <v>6842</v>
      </c>
      <c r="F174" s="143" t="s">
        <v>221</v>
      </c>
      <c r="G174" s="143" t="s">
        <v>281</v>
      </c>
      <c r="H174" s="143" t="s">
        <v>407</v>
      </c>
      <c r="I174" s="143" t="s">
        <v>417</v>
      </c>
      <c r="J174" s="143"/>
      <c r="K174" s="139"/>
    </row>
    <row r="175" spans="2:11" ht="30">
      <c r="B175" s="137"/>
      <c r="C175" s="156">
        <v>44721</v>
      </c>
      <c r="D175" s="138">
        <v>14967</v>
      </c>
      <c r="E175" s="143">
        <v>65647</v>
      </c>
      <c r="F175" s="143" t="s">
        <v>221</v>
      </c>
      <c r="G175" s="143" t="s">
        <v>281</v>
      </c>
      <c r="H175" s="143" t="s">
        <v>407</v>
      </c>
      <c r="I175" s="143" t="s">
        <v>411</v>
      </c>
      <c r="J175" s="143"/>
      <c r="K175" s="139"/>
    </row>
    <row r="176" spans="2:11" ht="30">
      <c r="B176" s="137"/>
      <c r="C176" s="156">
        <v>44722</v>
      </c>
      <c r="D176" s="138">
        <v>14967</v>
      </c>
      <c r="E176" s="143">
        <v>6833</v>
      </c>
      <c r="F176" s="143" t="s">
        <v>221</v>
      </c>
      <c r="G176" s="143" t="s">
        <v>281</v>
      </c>
      <c r="H176" s="143" t="s">
        <v>407</v>
      </c>
      <c r="I176" s="143" t="s">
        <v>417</v>
      </c>
      <c r="J176" s="143"/>
      <c r="K176" s="139"/>
    </row>
    <row r="177" spans="2:11" ht="30">
      <c r="B177" s="137"/>
      <c r="C177" s="156">
        <v>44722</v>
      </c>
      <c r="D177" s="138">
        <v>14998</v>
      </c>
      <c r="E177" s="143">
        <v>6682</v>
      </c>
      <c r="F177" s="143" t="s">
        <v>225</v>
      </c>
      <c r="G177" s="143" t="s">
        <v>281</v>
      </c>
      <c r="H177" s="143" t="s">
        <v>407</v>
      </c>
      <c r="I177" s="143" t="s">
        <v>416</v>
      </c>
      <c r="J177" s="138"/>
      <c r="K177" s="139"/>
    </row>
    <row r="178" spans="2:11" ht="30">
      <c r="B178" s="137"/>
      <c r="C178" s="156">
        <v>44723</v>
      </c>
      <c r="D178" s="138">
        <v>14967</v>
      </c>
      <c r="E178" s="143">
        <v>65640</v>
      </c>
      <c r="F178" s="143" t="s">
        <v>221</v>
      </c>
      <c r="G178" s="143" t="s">
        <v>281</v>
      </c>
      <c r="H178" s="143" t="s">
        <v>407</v>
      </c>
      <c r="I178" s="143" t="s">
        <v>411</v>
      </c>
      <c r="J178" s="138"/>
      <c r="K178" s="139"/>
    </row>
    <row r="179" spans="2:11" ht="30">
      <c r="B179" s="137"/>
      <c r="C179" s="156">
        <v>44725</v>
      </c>
      <c r="D179" s="138">
        <v>14913</v>
      </c>
      <c r="E179" s="143">
        <v>7880</v>
      </c>
      <c r="F179" s="143" t="s">
        <v>219</v>
      </c>
      <c r="G179" s="143" t="s">
        <v>281</v>
      </c>
      <c r="H179" s="143" t="s">
        <v>407</v>
      </c>
      <c r="I179" s="143" t="s">
        <v>413</v>
      </c>
      <c r="J179" s="138"/>
      <c r="K179" s="139"/>
    </row>
    <row r="180" spans="2:11" ht="30">
      <c r="B180" s="137"/>
      <c r="C180" s="156">
        <v>44725</v>
      </c>
      <c r="D180" s="138">
        <v>14913</v>
      </c>
      <c r="E180" s="143">
        <v>7880</v>
      </c>
      <c r="F180" s="143" t="s">
        <v>219</v>
      </c>
      <c r="G180" s="143" t="s">
        <v>281</v>
      </c>
      <c r="H180" s="143" t="s">
        <v>407</v>
      </c>
      <c r="I180" s="143" t="s">
        <v>413</v>
      </c>
      <c r="J180" s="138"/>
      <c r="K180" s="139"/>
    </row>
    <row r="181" spans="2:11" ht="30">
      <c r="B181" s="137"/>
      <c r="C181" s="156">
        <v>44725</v>
      </c>
      <c r="D181" s="138">
        <v>14999</v>
      </c>
      <c r="E181" s="143">
        <v>7285</v>
      </c>
      <c r="F181" s="143" t="s">
        <v>319</v>
      </c>
      <c r="G181" s="143" t="s">
        <v>281</v>
      </c>
      <c r="H181" s="143" t="s">
        <v>407</v>
      </c>
      <c r="I181" s="143" t="s">
        <v>411</v>
      </c>
      <c r="J181" s="138"/>
      <c r="K181" s="139"/>
    </row>
    <row r="182" spans="2:11" ht="30">
      <c r="B182" s="137"/>
      <c r="C182" s="156">
        <v>44726</v>
      </c>
      <c r="D182" s="138">
        <v>14955</v>
      </c>
      <c r="E182" s="143">
        <v>68301</v>
      </c>
      <c r="F182" s="143" t="s">
        <v>248</v>
      </c>
      <c r="G182" s="143" t="s">
        <v>281</v>
      </c>
      <c r="H182" s="143" t="s">
        <v>407</v>
      </c>
      <c r="I182" s="143" t="s">
        <v>411</v>
      </c>
      <c r="J182" s="138"/>
      <c r="K182" s="139"/>
    </row>
    <row r="183" spans="2:11" ht="30">
      <c r="B183" s="137"/>
      <c r="C183" s="156">
        <v>44727</v>
      </c>
      <c r="D183" s="138">
        <v>14968</v>
      </c>
      <c r="E183" s="143">
        <v>6962</v>
      </c>
      <c r="F183" s="143" t="s">
        <v>221</v>
      </c>
      <c r="G183" s="143" t="s">
        <v>279</v>
      </c>
      <c r="H183" s="143" t="s">
        <v>407</v>
      </c>
      <c r="I183" s="143" t="s">
        <v>430</v>
      </c>
      <c r="J183" s="143"/>
      <c r="K183" s="139"/>
    </row>
    <row r="184" spans="2:11" ht="30">
      <c r="B184" s="137"/>
      <c r="C184" s="156">
        <v>44728</v>
      </c>
      <c r="D184" s="138">
        <v>14974</v>
      </c>
      <c r="E184" s="143">
        <v>6982</v>
      </c>
      <c r="F184" s="143" t="s">
        <v>217</v>
      </c>
      <c r="G184" s="143" t="s">
        <v>278</v>
      </c>
      <c r="H184" s="143" t="s">
        <v>407</v>
      </c>
      <c r="I184" s="143" t="s">
        <v>422</v>
      </c>
      <c r="J184" s="143"/>
      <c r="K184" s="139"/>
    </row>
    <row r="185" spans="2:11" ht="30">
      <c r="B185" s="137"/>
      <c r="C185" s="156">
        <v>44728</v>
      </c>
      <c r="D185" s="138">
        <v>14932</v>
      </c>
      <c r="E185" s="143">
        <v>7059</v>
      </c>
      <c r="F185" s="143" t="s">
        <v>215</v>
      </c>
      <c r="G185" s="143" t="s">
        <v>279</v>
      </c>
      <c r="H185" s="143" t="s">
        <v>407</v>
      </c>
      <c r="I185" s="143" t="s">
        <v>427</v>
      </c>
      <c r="J185" s="143"/>
      <c r="K185" s="139"/>
    </row>
    <row r="186" spans="2:11" ht="30">
      <c r="B186" s="137"/>
      <c r="C186" s="156">
        <v>44730</v>
      </c>
      <c r="D186" s="138">
        <v>14927</v>
      </c>
      <c r="E186" s="143">
        <v>38642</v>
      </c>
      <c r="F186" s="143" t="s">
        <v>230</v>
      </c>
      <c r="G186" s="143" t="s">
        <v>277</v>
      </c>
      <c r="H186" s="143" t="s">
        <v>407</v>
      </c>
      <c r="I186" s="143" t="s">
        <v>429</v>
      </c>
      <c r="J186" s="143"/>
      <c r="K186" s="139"/>
    </row>
    <row r="187" spans="2:11" ht="30">
      <c r="B187" s="137"/>
      <c r="C187" s="156">
        <v>44730</v>
      </c>
      <c r="D187" s="138">
        <v>14927</v>
      </c>
      <c r="E187" s="143">
        <v>38642</v>
      </c>
      <c r="F187" s="143" t="s">
        <v>230</v>
      </c>
      <c r="G187" s="143" t="s">
        <v>277</v>
      </c>
      <c r="H187" s="143" t="s">
        <v>407</v>
      </c>
      <c r="I187" s="143" t="s">
        <v>429</v>
      </c>
      <c r="J187" s="138"/>
      <c r="K187" s="139"/>
    </row>
    <row r="188" spans="2:11" ht="30">
      <c r="B188" s="137"/>
      <c r="C188" s="156">
        <v>44733</v>
      </c>
      <c r="D188" s="138">
        <v>14967</v>
      </c>
      <c r="E188" s="143">
        <v>38542</v>
      </c>
      <c r="F188" s="143" t="s">
        <v>221</v>
      </c>
      <c r="G188" s="143" t="s">
        <v>277</v>
      </c>
      <c r="H188" s="143" t="s">
        <v>407</v>
      </c>
      <c r="I188" s="143" t="s">
        <v>431</v>
      </c>
      <c r="J188" s="143"/>
      <c r="K188" s="139"/>
    </row>
    <row r="189" spans="2:11" ht="30">
      <c r="B189" s="137"/>
      <c r="C189" s="156">
        <v>44735</v>
      </c>
      <c r="D189" s="138">
        <v>14968</v>
      </c>
      <c r="E189" s="143">
        <v>38708</v>
      </c>
      <c r="F189" s="143" t="s">
        <v>323</v>
      </c>
      <c r="G189" s="143" t="s">
        <v>277</v>
      </c>
      <c r="H189" s="143" t="s">
        <v>407</v>
      </c>
      <c r="I189" s="143" t="s">
        <v>411</v>
      </c>
      <c r="J189" s="143"/>
      <c r="K189" s="139"/>
    </row>
    <row r="190" spans="2:11" ht="30">
      <c r="B190" s="137"/>
      <c r="C190" s="156">
        <v>44735</v>
      </c>
      <c r="D190" s="138">
        <v>14903</v>
      </c>
      <c r="E190" s="143">
        <v>38708</v>
      </c>
      <c r="F190" s="143" t="s">
        <v>225</v>
      </c>
      <c r="G190" s="143" t="s">
        <v>277</v>
      </c>
      <c r="H190" s="143" t="s">
        <v>407</v>
      </c>
      <c r="I190" s="143" t="s">
        <v>411</v>
      </c>
      <c r="J190" s="143"/>
      <c r="K190" s="139"/>
    </row>
    <row r="191" spans="2:11" ht="30">
      <c r="B191" s="137"/>
      <c r="C191" s="156">
        <v>44736</v>
      </c>
      <c r="D191" s="138">
        <v>14932</v>
      </c>
      <c r="E191" s="143">
        <v>7076</v>
      </c>
      <c r="F191" s="143" t="s">
        <v>242</v>
      </c>
      <c r="G191" s="143" t="s">
        <v>282</v>
      </c>
      <c r="H191" s="143" t="s">
        <v>407</v>
      </c>
      <c r="I191" s="143" t="s">
        <v>427</v>
      </c>
      <c r="J191" s="143"/>
      <c r="K191" s="139"/>
    </row>
    <row r="192" spans="2:11" ht="30">
      <c r="B192" s="137"/>
      <c r="C192" s="156">
        <v>44739</v>
      </c>
      <c r="D192" s="138">
        <v>14932</v>
      </c>
      <c r="E192" s="143">
        <v>7104</v>
      </c>
      <c r="F192" s="143" t="s">
        <v>242</v>
      </c>
      <c r="G192" s="143" t="s">
        <v>281</v>
      </c>
      <c r="H192" s="143" t="s">
        <v>407</v>
      </c>
      <c r="I192" s="143" t="s">
        <v>427</v>
      </c>
      <c r="J192" s="143"/>
      <c r="K192" s="139"/>
    </row>
    <row r="193" spans="2:11" ht="30">
      <c r="B193" s="137"/>
      <c r="C193" s="156">
        <v>44740</v>
      </c>
      <c r="D193" s="138">
        <v>14932</v>
      </c>
      <c r="E193" s="143">
        <v>7091</v>
      </c>
      <c r="F193" s="143" t="s">
        <v>215</v>
      </c>
      <c r="G193" s="143" t="s">
        <v>281</v>
      </c>
      <c r="H193" s="143" t="s">
        <v>407</v>
      </c>
      <c r="I193" s="143" t="s">
        <v>427</v>
      </c>
      <c r="J193" s="143"/>
      <c r="K193" s="139"/>
    </row>
    <row r="194" spans="2:11" ht="30">
      <c r="B194" s="137"/>
      <c r="C194" s="156">
        <v>44742</v>
      </c>
      <c r="D194" s="138">
        <v>14932</v>
      </c>
      <c r="E194" s="143">
        <v>7983</v>
      </c>
      <c r="F194" s="143" t="s">
        <v>242</v>
      </c>
      <c r="G194" s="143" t="s">
        <v>281</v>
      </c>
      <c r="H194" s="143" t="s">
        <v>407</v>
      </c>
      <c r="I194" s="143" t="s">
        <v>427</v>
      </c>
      <c r="J194" s="138"/>
      <c r="K194" s="139"/>
    </row>
    <row r="195" spans="2:11" ht="30">
      <c r="B195" s="137"/>
      <c r="C195" s="156">
        <v>44742</v>
      </c>
      <c r="D195" s="138">
        <v>14967</v>
      </c>
      <c r="E195" s="143">
        <v>6833</v>
      </c>
      <c r="F195" s="143" t="s">
        <v>221</v>
      </c>
      <c r="G195" s="143" t="s">
        <v>281</v>
      </c>
      <c r="H195" s="143" t="s">
        <v>407</v>
      </c>
      <c r="I195" s="143" t="s">
        <v>410</v>
      </c>
      <c r="J195" s="138"/>
      <c r="K195" s="139"/>
    </row>
    <row r="196" spans="2:11" ht="30">
      <c r="B196" s="137"/>
      <c r="C196" s="156">
        <v>44747</v>
      </c>
      <c r="D196" s="138">
        <v>14921</v>
      </c>
      <c r="E196" s="143">
        <v>7634</v>
      </c>
      <c r="F196" s="143" t="s">
        <v>241</v>
      </c>
      <c r="G196" s="143" t="s">
        <v>281</v>
      </c>
      <c r="H196" s="143" t="s">
        <v>407</v>
      </c>
      <c r="I196" s="143" t="s">
        <v>432</v>
      </c>
      <c r="J196" s="143"/>
      <c r="K196" s="139"/>
    </row>
    <row r="197" spans="2:11" ht="30">
      <c r="B197" s="137"/>
      <c r="C197" s="156">
        <v>44747</v>
      </c>
      <c r="D197" s="138">
        <v>14921</v>
      </c>
      <c r="E197" s="143">
        <v>7634</v>
      </c>
      <c r="F197" s="143" t="s">
        <v>241</v>
      </c>
      <c r="G197" s="143" t="s">
        <v>281</v>
      </c>
      <c r="H197" s="143" t="s">
        <v>407</v>
      </c>
      <c r="I197" s="143" t="s">
        <v>432</v>
      </c>
      <c r="J197" s="138"/>
      <c r="K197" s="139"/>
    </row>
    <row r="198" spans="2:11" ht="30">
      <c r="B198" s="137"/>
      <c r="C198" s="156">
        <v>44748</v>
      </c>
      <c r="D198" s="138">
        <v>14918</v>
      </c>
      <c r="E198" s="143">
        <v>7299</v>
      </c>
      <c r="F198" s="143" t="s">
        <v>228</v>
      </c>
      <c r="G198" s="143" t="s">
        <v>281</v>
      </c>
      <c r="H198" s="143" t="s">
        <v>407</v>
      </c>
      <c r="I198" s="143" t="s">
        <v>433</v>
      </c>
      <c r="J198" s="144"/>
      <c r="K198" s="139"/>
    </row>
    <row r="199" spans="2:11" ht="30">
      <c r="B199" s="137"/>
      <c r="C199" s="156">
        <v>44749</v>
      </c>
      <c r="D199" s="138">
        <v>14967</v>
      </c>
      <c r="E199" s="143">
        <v>38494</v>
      </c>
      <c r="F199" s="143" t="s">
        <v>221</v>
      </c>
      <c r="G199" s="143" t="s">
        <v>281</v>
      </c>
      <c r="H199" s="143" t="s">
        <v>407</v>
      </c>
      <c r="I199" s="143" t="s">
        <v>416</v>
      </c>
      <c r="J199" s="143"/>
      <c r="K199" s="139"/>
    </row>
    <row r="200" spans="2:11" ht="30">
      <c r="B200" s="137"/>
      <c r="C200" s="156">
        <v>44749</v>
      </c>
      <c r="D200" s="138">
        <v>14967</v>
      </c>
      <c r="E200" s="143">
        <v>38493</v>
      </c>
      <c r="F200" s="143" t="s">
        <v>221</v>
      </c>
      <c r="G200" s="143" t="s">
        <v>281</v>
      </c>
      <c r="H200" s="143" t="s">
        <v>407</v>
      </c>
      <c r="I200" s="143" t="s">
        <v>410</v>
      </c>
      <c r="J200" s="138"/>
      <c r="K200" s="139"/>
    </row>
    <row r="201" spans="2:11" ht="30">
      <c r="B201" s="137"/>
      <c r="C201" s="156">
        <v>44749</v>
      </c>
      <c r="D201" s="138">
        <v>14967</v>
      </c>
      <c r="E201" s="143">
        <v>38494</v>
      </c>
      <c r="F201" s="143" t="s">
        <v>221</v>
      </c>
      <c r="G201" s="143" t="s">
        <v>278</v>
      </c>
      <c r="H201" s="143" t="s">
        <v>407</v>
      </c>
      <c r="I201" s="143" t="s">
        <v>416</v>
      </c>
      <c r="J201" s="143"/>
      <c r="K201" s="139"/>
    </row>
    <row r="202" spans="2:11" ht="30">
      <c r="B202" s="137"/>
      <c r="C202" s="156">
        <v>44753</v>
      </c>
      <c r="D202" s="138">
        <v>14904</v>
      </c>
      <c r="E202" s="143">
        <v>6638</v>
      </c>
      <c r="F202" s="143" t="s">
        <v>225</v>
      </c>
      <c r="G202" s="143" t="s">
        <v>276</v>
      </c>
      <c r="H202" s="143" t="s">
        <v>407</v>
      </c>
      <c r="I202" s="143" t="s">
        <v>411</v>
      </c>
      <c r="J202" s="143"/>
      <c r="K202" s="139"/>
    </row>
    <row r="203" spans="2:11" ht="30">
      <c r="B203" s="137"/>
      <c r="C203" s="156">
        <v>44754</v>
      </c>
      <c r="D203" s="138">
        <v>14918</v>
      </c>
      <c r="E203" s="143">
        <v>7288</v>
      </c>
      <c r="F203" s="143" t="s">
        <v>228</v>
      </c>
      <c r="G203" s="143" t="s">
        <v>280</v>
      </c>
      <c r="H203" s="143" t="s">
        <v>407</v>
      </c>
      <c r="I203" s="143" t="s">
        <v>433</v>
      </c>
      <c r="J203" s="143"/>
      <c r="K203" s="139"/>
    </row>
    <row r="204" spans="2:11" ht="30">
      <c r="B204" s="137"/>
      <c r="C204" s="156">
        <v>44755</v>
      </c>
      <c r="D204" s="138">
        <v>14961</v>
      </c>
      <c r="E204" s="143">
        <v>6967</v>
      </c>
      <c r="F204" s="143" t="s">
        <v>248</v>
      </c>
      <c r="G204" s="143" t="s">
        <v>280</v>
      </c>
      <c r="H204" s="143" t="s">
        <v>407</v>
      </c>
      <c r="I204" s="143" t="s">
        <v>434</v>
      </c>
      <c r="J204" s="143"/>
      <c r="K204" s="139"/>
    </row>
    <row r="205" spans="2:11" ht="30">
      <c r="B205" s="137"/>
      <c r="C205" s="156">
        <v>44755</v>
      </c>
      <c r="D205" s="138">
        <v>14968</v>
      </c>
      <c r="E205" s="143">
        <v>65984</v>
      </c>
      <c r="F205" s="143" t="s">
        <v>221</v>
      </c>
      <c r="G205" s="143" t="s">
        <v>276</v>
      </c>
      <c r="H205" s="143" t="s">
        <v>407</v>
      </c>
      <c r="I205" s="143" t="s">
        <v>426</v>
      </c>
      <c r="J205" s="143"/>
      <c r="K205" s="139"/>
    </row>
    <row r="206" spans="2:11" ht="30">
      <c r="B206" s="137"/>
      <c r="C206" s="156">
        <v>44757</v>
      </c>
      <c r="D206" s="138">
        <v>14998</v>
      </c>
      <c r="E206" s="143">
        <v>6702</v>
      </c>
      <c r="F206" s="143" t="s">
        <v>223</v>
      </c>
      <c r="G206" s="143" t="s">
        <v>281</v>
      </c>
      <c r="H206" s="143" t="s">
        <v>407</v>
      </c>
      <c r="I206" s="143" t="s">
        <v>435</v>
      </c>
      <c r="J206" s="138"/>
      <c r="K206" s="139"/>
    </row>
    <row r="207" spans="2:11" ht="30">
      <c r="B207" s="137"/>
      <c r="C207" s="156">
        <v>44757</v>
      </c>
      <c r="D207" s="138">
        <v>14998</v>
      </c>
      <c r="E207" s="143">
        <v>6702</v>
      </c>
      <c r="F207" s="143" t="s">
        <v>223</v>
      </c>
      <c r="G207" s="143" t="s">
        <v>281</v>
      </c>
      <c r="H207" s="143" t="s">
        <v>407</v>
      </c>
      <c r="I207" s="143" t="s">
        <v>435</v>
      </c>
      <c r="J207" s="138"/>
      <c r="K207" s="139"/>
    </row>
    <row r="208" spans="2:11" ht="30">
      <c r="B208" s="137"/>
      <c r="C208" s="156">
        <v>44761</v>
      </c>
      <c r="D208" s="138">
        <v>14968</v>
      </c>
      <c r="E208" s="143">
        <v>38537</v>
      </c>
      <c r="F208" s="143" t="s">
        <v>221</v>
      </c>
      <c r="G208" s="143" t="s">
        <v>281</v>
      </c>
      <c r="H208" s="143" t="s">
        <v>407</v>
      </c>
      <c r="I208" s="143" t="s">
        <v>426</v>
      </c>
      <c r="J208" s="138"/>
      <c r="K208" s="139"/>
    </row>
    <row r="209" spans="2:11" ht="30">
      <c r="B209" s="137"/>
      <c r="C209" s="156">
        <v>44761</v>
      </c>
      <c r="D209" s="138">
        <v>14933</v>
      </c>
      <c r="E209" s="143">
        <v>7183</v>
      </c>
      <c r="F209" s="143" t="s">
        <v>230</v>
      </c>
      <c r="G209" s="143" t="s">
        <v>281</v>
      </c>
      <c r="H209" s="143" t="s">
        <v>407</v>
      </c>
      <c r="I209" s="143" t="s">
        <v>436</v>
      </c>
      <c r="J209" s="138"/>
      <c r="K209" s="139"/>
    </row>
    <row r="210" spans="2:11" ht="30">
      <c r="B210" s="137"/>
      <c r="C210" s="156">
        <v>44762</v>
      </c>
      <c r="D210" s="138">
        <v>14932</v>
      </c>
      <c r="E210" s="143">
        <v>38054</v>
      </c>
      <c r="F210" s="143" t="s">
        <v>230</v>
      </c>
      <c r="G210" s="143" t="s">
        <v>281</v>
      </c>
      <c r="H210" s="143" t="s">
        <v>407</v>
      </c>
      <c r="I210" s="143" t="s">
        <v>427</v>
      </c>
      <c r="J210" s="138"/>
      <c r="K210" s="139"/>
    </row>
    <row r="211" spans="2:11" ht="30">
      <c r="B211" s="137"/>
      <c r="C211" s="156">
        <v>44762</v>
      </c>
      <c r="D211" s="138">
        <v>14968</v>
      </c>
      <c r="E211" s="143">
        <v>6960</v>
      </c>
      <c r="F211" s="143" t="s">
        <v>221</v>
      </c>
      <c r="G211" s="143" t="s">
        <v>281</v>
      </c>
      <c r="H211" s="143" t="s">
        <v>407</v>
      </c>
      <c r="I211" s="143" t="s">
        <v>426</v>
      </c>
      <c r="J211" s="138"/>
      <c r="K211" s="139"/>
    </row>
    <row r="212" spans="2:11" ht="30">
      <c r="B212" s="137"/>
      <c r="C212" s="156">
        <v>44767</v>
      </c>
      <c r="D212" s="138">
        <v>14932</v>
      </c>
      <c r="E212" s="143">
        <v>7076</v>
      </c>
      <c r="F212" s="143" t="s">
        <v>242</v>
      </c>
      <c r="G212" s="143" t="s">
        <v>277</v>
      </c>
      <c r="H212" s="143" t="s">
        <v>407</v>
      </c>
      <c r="I212" s="143" t="s">
        <v>411</v>
      </c>
      <c r="J212" s="143"/>
      <c r="K212" s="139"/>
    </row>
    <row r="213" spans="2:11" ht="30">
      <c r="B213" s="137"/>
      <c r="C213" s="156">
        <v>44768</v>
      </c>
      <c r="D213" s="138">
        <v>14967</v>
      </c>
      <c r="E213" s="143">
        <v>38492</v>
      </c>
      <c r="F213" s="143" t="s">
        <v>221</v>
      </c>
      <c r="G213" s="143" t="s">
        <v>277</v>
      </c>
      <c r="H213" s="143" t="s">
        <v>407</v>
      </c>
      <c r="I213" s="143" t="s">
        <v>413</v>
      </c>
      <c r="J213" s="143"/>
      <c r="K213" s="139"/>
    </row>
    <row r="214" spans="2:11" ht="30">
      <c r="B214" s="137"/>
      <c r="C214" s="156">
        <v>44768</v>
      </c>
      <c r="D214" s="138">
        <v>14920</v>
      </c>
      <c r="E214" s="143">
        <v>7628</v>
      </c>
      <c r="F214" s="143" t="s">
        <v>228</v>
      </c>
      <c r="G214" s="143" t="s">
        <v>277</v>
      </c>
      <c r="H214" s="143" t="s">
        <v>407</v>
      </c>
      <c r="I214" s="143" t="s">
        <v>436</v>
      </c>
      <c r="J214" s="143"/>
      <c r="K214" s="139"/>
    </row>
    <row r="215" spans="2:11" ht="30">
      <c r="B215" s="137"/>
      <c r="C215" s="156">
        <v>44769</v>
      </c>
      <c r="D215" s="138">
        <v>14932</v>
      </c>
      <c r="E215" s="143">
        <v>7104</v>
      </c>
      <c r="F215" s="143" t="s">
        <v>242</v>
      </c>
      <c r="G215" s="143" t="s">
        <v>281</v>
      </c>
      <c r="H215" s="143" t="s">
        <v>407</v>
      </c>
      <c r="I215" s="143" t="s">
        <v>436</v>
      </c>
      <c r="J215" s="138"/>
      <c r="K215" s="139"/>
    </row>
    <row r="216" spans="2:11" ht="30">
      <c r="B216" s="137"/>
      <c r="C216" s="156">
        <v>44769</v>
      </c>
      <c r="D216" s="138">
        <v>14967</v>
      </c>
      <c r="E216" s="143">
        <v>6834</v>
      </c>
      <c r="F216" s="143" t="s">
        <v>221</v>
      </c>
      <c r="G216" s="143" t="s">
        <v>281</v>
      </c>
      <c r="H216" s="143" t="s">
        <v>407</v>
      </c>
      <c r="I216" s="143" t="s">
        <v>410</v>
      </c>
      <c r="J216" s="143"/>
      <c r="K216" s="139"/>
    </row>
    <row r="217" spans="2:11" ht="30">
      <c r="B217" s="137"/>
      <c r="C217" s="156">
        <v>44770</v>
      </c>
      <c r="D217" s="138">
        <v>14968</v>
      </c>
      <c r="E217" s="143">
        <v>38481</v>
      </c>
      <c r="F217" s="143" t="s">
        <v>221</v>
      </c>
      <c r="G217" s="143" t="s">
        <v>281</v>
      </c>
      <c r="H217" s="143" t="s">
        <v>407</v>
      </c>
      <c r="I217" s="143" t="s">
        <v>410</v>
      </c>
      <c r="J217" s="143"/>
      <c r="K217" s="139"/>
    </row>
    <row r="218" spans="2:11" ht="30">
      <c r="B218" s="137"/>
      <c r="C218" s="156">
        <v>44773</v>
      </c>
      <c r="D218" s="138">
        <v>14991</v>
      </c>
      <c r="E218" s="143">
        <v>7382</v>
      </c>
      <c r="F218" s="143" t="s">
        <v>244</v>
      </c>
      <c r="G218" s="143" t="s">
        <v>281</v>
      </c>
      <c r="H218" s="143" t="s">
        <v>407</v>
      </c>
      <c r="I218" s="143" t="s">
        <v>411</v>
      </c>
      <c r="J218" s="143"/>
      <c r="K218" s="139"/>
    </row>
    <row r="219" spans="2:11" ht="30">
      <c r="B219" s="137"/>
      <c r="C219" s="156">
        <v>44773</v>
      </c>
      <c r="D219" s="138">
        <v>14966</v>
      </c>
      <c r="E219" s="143">
        <v>38545</v>
      </c>
      <c r="F219" s="143" t="s">
        <v>221</v>
      </c>
      <c r="G219" s="143" t="s">
        <v>281</v>
      </c>
      <c r="H219" s="143" t="s">
        <v>407</v>
      </c>
      <c r="I219" s="143" t="s">
        <v>436</v>
      </c>
      <c r="J219" s="143"/>
      <c r="K219" s="139"/>
    </row>
    <row r="220" spans="2:11" ht="30">
      <c r="B220" s="137"/>
      <c r="C220" s="156">
        <v>44776</v>
      </c>
      <c r="D220" s="138">
        <v>14912</v>
      </c>
      <c r="E220" s="143">
        <v>7204</v>
      </c>
      <c r="F220" s="143" t="s">
        <v>219</v>
      </c>
      <c r="G220" s="143" t="s">
        <v>281</v>
      </c>
      <c r="H220" s="143" t="s">
        <v>407</v>
      </c>
      <c r="I220" s="143" t="s">
        <v>432</v>
      </c>
      <c r="J220" s="143"/>
      <c r="K220" s="139"/>
    </row>
    <row r="221" spans="2:11" ht="30">
      <c r="B221" s="137"/>
      <c r="C221" s="156">
        <v>44776</v>
      </c>
      <c r="D221" s="138">
        <v>14961</v>
      </c>
      <c r="E221" s="143">
        <v>65667</v>
      </c>
      <c r="F221" s="143" t="s">
        <v>221</v>
      </c>
      <c r="G221" s="143" t="s">
        <v>281</v>
      </c>
      <c r="H221" s="143" t="s">
        <v>407</v>
      </c>
      <c r="I221" s="143" t="s">
        <v>410</v>
      </c>
      <c r="J221" s="143"/>
      <c r="K221" s="139"/>
    </row>
    <row r="222" spans="2:11" ht="30">
      <c r="B222" s="137"/>
      <c r="C222" s="156">
        <v>44777</v>
      </c>
      <c r="D222" s="138">
        <v>14905</v>
      </c>
      <c r="E222" s="143">
        <v>38453</v>
      </c>
      <c r="F222" s="143" t="s">
        <v>225</v>
      </c>
      <c r="G222" s="143" t="s">
        <v>281</v>
      </c>
      <c r="H222" s="143" t="s">
        <v>407</v>
      </c>
      <c r="I222" s="143" t="s">
        <v>420</v>
      </c>
      <c r="J222" s="138"/>
      <c r="K222" s="139"/>
    </row>
    <row r="223" spans="2:11" ht="30">
      <c r="B223" s="137"/>
      <c r="C223" s="156">
        <v>44777</v>
      </c>
      <c r="D223" s="138">
        <v>14967</v>
      </c>
      <c r="E223" s="143">
        <v>65651</v>
      </c>
      <c r="F223" s="143" t="s">
        <v>221</v>
      </c>
      <c r="G223" s="143" t="s">
        <v>278</v>
      </c>
      <c r="H223" s="143" t="s">
        <v>407</v>
      </c>
      <c r="I223" s="143" t="s">
        <v>436</v>
      </c>
      <c r="J223" s="138"/>
      <c r="K223" s="139"/>
    </row>
    <row r="224" spans="2:11" ht="30">
      <c r="B224" s="137"/>
      <c r="C224" s="156">
        <v>44778</v>
      </c>
      <c r="D224" s="138">
        <v>14961</v>
      </c>
      <c r="E224" s="143">
        <v>38669</v>
      </c>
      <c r="F224" s="143" t="s">
        <v>248</v>
      </c>
      <c r="G224" s="143" t="s">
        <v>279</v>
      </c>
      <c r="H224" s="143" t="s">
        <v>407</v>
      </c>
      <c r="I224" s="143" t="s">
        <v>434</v>
      </c>
      <c r="J224" s="143"/>
      <c r="K224" s="139"/>
    </row>
    <row r="225" spans="2:11" ht="30">
      <c r="B225" s="137"/>
      <c r="C225" s="156">
        <v>44778</v>
      </c>
      <c r="D225" s="138">
        <v>14933</v>
      </c>
      <c r="E225" s="143">
        <v>7722</v>
      </c>
      <c r="F225" s="143" t="s">
        <v>230</v>
      </c>
      <c r="G225" s="143" t="s">
        <v>279</v>
      </c>
      <c r="H225" s="143" t="s">
        <v>407</v>
      </c>
      <c r="I225" s="143" t="s">
        <v>437</v>
      </c>
      <c r="J225" s="138"/>
      <c r="K225" s="139"/>
    </row>
    <row r="226" spans="2:11" ht="30">
      <c r="B226" s="137"/>
      <c r="C226" s="156">
        <v>44778</v>
      </c>
      <c r="D226" s="138">
        <v>14979</v>
      </c>
      <c r="E226" s="143">
        <v>38427</v>
      </c>
      <c r="F226" s="143" t="s">
        <v>260</v>
      </c>
      <c r="G226" s="143" t="s">
        <v>278</v>
      </c>
      <c r="H226" s="143" t="s">
        <v>407</v>
      </c>
      <c r="I226" s="143" t="s">
        <v>413</v>
      </c>
      <c r="J226" s="144"/>
      <c r="K226" s="139"/>
    </row>
    <row r="227" spans="2:11" ht="30">
      <c r="B227" s="137"/>
      <c r="C227" s="156">
        <v>44781</v>
      </c>
      <c r="D227" s="138">
        <v>14958</v>
      </c>
      <c r="E227" s="143">
        <v>7862</v>
      </c>
      <c r="F227" s="143" t="s">
        <v>248</v>
      </c>
      <c r="G227" s="143" t="s">
        <v>277</v>
      </c>
      <c r="H227" s="143" t="s">
        <v>407</v>
      </c>
      <c r="I227" s="143" t="s">
        <v>420</v>
      </c>
      <c r="J227" s="143"/>
      <c r="K227" s="139"/>
    </row>
    <row r="228" spans="2:11" ht="30">
      <c r="B228" s="137"/>
      <c r="C228" s="156">
        <v>44782</v>
      </c>
      <c r="D228" s="138">
        <v>14945</v>
      </c>
      <c r="E228" s="143">
        <v>7769</v>
      </c>
      <c r="F228" s="143" t="s">
        <v>219</v>
      </c>
      <c r="G228" s="143" t="s">
        <v>281</v>
      </c>
      <c r="H228" s="143" t="s">
        <v>407</v>
      </c>
      <c r="I228" s="143" t="s">
        <v>415</v>
      </c>
      <c r="J228" s="138"/>
      <c r="K228" s="139"/>
    </row>
    <row r="229" spans="2:11" ht="30">
      <c r="B229" s="137"/>
      <c r="C229" s="156">
        <v>44782</v>
      </c>
      <c r="D229" s="138">
        <v>14932</v>
      </c>
      <c r="E229" s="143">
        <v>7084</v>
      </c>
      <c r="F229" s="143" t="s">
        <v>215</v>
      </c>
      <c r="G229" s="143" t="s">
        <v>281</v>
      </c>
      <c r="H229" s="143" t="s">
        <v>407</v>
      </c>
      <c r="I229" s="143" t="s">
        <v>415</v>
      </c>
      <c r="J229" s="143"/>
      <c r="K229" s="139"/>
    </row>
    <row r="230" spans="2:11" ht="30">
      <c r="B230" s="137"/>
      <c r="C230" s="156">
        <v>44784</v>
      </c>
      <c r="D230" s="138">
        <v>14967</v>
      </c>
      <c r="E230" s="143">
        <v>65828</v>
      </c>
      <c r="F230" s="143" t="s">
        <v>221</v>
      </c>
      <c r="G230" s="143" t="s">
        <v>281</v>
      </c>
      <c r="H230" s="143" t="s">
        <v>407</v>
      </c>
      <c r="I230" s="143" t="s">
        <v>416</v>
      </c>
      <c r="J230" s="143"/>
      <c r="K230" s="139"/>
    </row>
    <row r="231" spans="2:11" ht="30">
      <c r="B231" s="137"/>
      <c r="C231" s="156">
        <v>44786</v>
      </c>
      <c r="D231" s="138">
        <v>14961</v>
      </c>
      <c r="E231" s="143">
        <v>7081</v>
      </c>
      <c r="F231" s="143" t="s">
        <v>215</v>
      </c>
      <c r="G231" s="143" t="s">
        <v>281</v>
      </c>
      <c r="H231" s="143" t="s">
        <v>407</v>
      </c>
      <c r="I231" s="143" t="s">
        <v>438</v>
      </c>
      <c r="J231" s="143"/>
      <c r="K231" s="139"/>
    </row>
    <row r="232" spans="2:11" ht="30">
      <c r="B232" s="137"/>
      <c r="C232" s="156">
        <v>44787</v>
      </c>
      <c r="D232" s="138">
        <v>14927</v>
      </c>
      <c r="E232" s="143">
        <v>38642</v>
      </c>
      <c r="F232" s="143" t="s">
        <v>230</v>
      </c>
      <c r="G232" s="143" t="s">
        <v>281</v>
      </c>
      <c r="H232" s="143" t="s">
        <v>407</v>
      </c>
      <c r="I232" s="143" t="s">
        <v>415</v>
      </c>
      <c r="J232" s="143"/>
      <c r="K232" s="139"/>
    </row>
    <row r="233" spans="2:11" ht="15">
      <c r="B233" s="137"/>
      <c r="C233" s="148"/>
      <c r="D233" s="138"/>
      <c r="E233" s="143"/>
      <c r="F233" s="143"/>
      <c r="G233" s="143"/>
      <c r="H233" s="138"/>
      <c r="I233" s="143"/>
      <c r="J233" s="143"/>
      <c r="K233" s="139"/>
    </row>
    <row r="234" spans="2:11" ht="15">
      <c r="B234" s="137"/>
      <c r="C234" s="148"/>
      <c r="D234" s="138"/>
      <c r="E234" s="143"/>
      <c r="F234" s="143"/>
      <c r="G234" s="143"/>
      <c r="H234" s="138"/>
      <c r="I234" s="143"/>
      <c r="J234" s="138"/>
      <c r="K234" s="139"/>
    </row>
    <row r="235" spans="2:11" ht="15">
      <c r="B235" s="137"/>
      <c r="C235" s="148"/>
      <c r="D235" s="138"/>
      <c r="E235" s="143"/>
      <c r="F235" s="143"/>
      <c r="G235" s="143"/>
      <c r="H235" s="138"/>
      <c r="I235" s="143"/>
      <c r="J235" s="138"/>
      <c r="K235" s="139"/>
    </row>
    <row r="236" spans="2:11" ht="15">
      <c r="B236" s="137"/>
      <c r="C236" s="148"/>
      <c r="D236" s="138"/>
      <c r="E236" s="143"/>
      <c r="F236" s="143"/>
      <c r="G236" s="143"/>
      <c r="H236" s="138"/>
      <c r="I236" s="143"/>
      <c r="J236" s="138"/>
      <c r="K236" s="139"/>
    </row>
    <row r="237" spans="2:11" ht="15">
      <c r="B237" s="137"/>
      <c r="C237" s="148"/>
      <c r="D237" s="138"/>
      <c r="E237" s="143"/>
      <c r="F237" s="143"/>
      <c r="G237" s="143"/>
      <c r="H237" s="138"/>
      <c r="I237" s="143"/>
      <c r="J237" s="138"/>
      <c r="K237" s="139"/>
    </row>
    <row r="238" spans="2:11" ht="15">
      <c r="B238" s="137"/>
      <c r="C238" s="148"/>
      <c r="D238" s="138"/>
      <c r="E238" s="143"/>
      <c r="F238" s="143"/>
      <c r="G238" s="143"/>
      <c r="H238" s="138"/>
      <c r="I238" s="143"/>
      <c r="J238" s="138"/>
      <c r="K238" s="139"/>
    </row>
    <row r="239" spans="2:11" ht="15">
      <c r="B239" s="137"/>
      <c r="C239" s="148"/>
      <c r="D239" s="138"/>
      <c r="E239" s="143"/>
      <c r="F239" s="143"/>
      <c r="G239" s="143"/>
      <c r="H239" s="138"/>
      <c r="I239" s="143"/>
      <c r="J239" s="138"/>
      <c r="K239" s="139"/>
    </row>
    <row r="240" spans="2:11" ht="15">
      <c r="B240" s="137"/>
      <c r="C240" s="148"/>
      <c r="D240" s="138"/>
      <c r="E240" s="143"/>
      <c r="F240" s="143"/>
      <c r="G240" s="143"/>
      <c r="H240" s="138"/>
      <c r="I240" s="143"/>
      <c r="J240" s="138"/>
      <c r="K240" s="139"/>
    </row>
    <row r="241" spans="2:11" ht="15.75" thickBot="1">
      <c r="B241" s="140"/>
      <c r="C241" s="141"/>
      <c r="D241" s="141"/>
      <c r="E241" s="141"/>
      <c r="F241" s="141"/>
      <c r="G241" s="141"/>
      <c r="H241" s="141"/>
      <c r="I241" s="141"/>
      <c r="J241" s="141"/>
      <c r="K241" s="142"/>
    </row>
  </sheetData>
  <mergeCells count="3">
    <mergeCell ref="E4:J8"/>
    <mergeCell ref="A9:L9"/>
    <mergeCell ref="B10:K10"/>
  </mergeCells>
  <phoneticPr fontId="5" type="noConversion"/>
  <dataValidations disablePrompts="1" count="2">
    <dataValidation type="list" allowBlank="1" showInputMessage="1" showErrorMessage="1" sqref="G13:G240" xr:uid="{DD8578FD-0D69-48DF-9D87-9D871A7E38ED}">
      <formula1>$M$14:$M$24</formula1>
    </dataValidation>
    <dataValidation type="list" allowBlank="1" showInputMessage="1" showErrorMessage="1" sqref="F13:F240" xr:uid="{EC0554E3-A22F-4003-B967-8C2654147D7C}">
      <formula1>$V$12:$V$27</formula1>
    </dataValidation>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CDraw5" shapeId="9218" r:id="rId4">
          <objectPr defaultSize="0" autoPict="0" altText="" r:id="rId5">
            <anchor moveWithCells="1" sizeWithCells="1">
              <from>
                <xdr:col>1</xdr:col>
                <xdr:colOff>638175</xdr:colOff>
                <xdr:row>3</xdr:row>
                <xdr:rowOff>28575</xdr:rowOff>
              </from>
              <to>
                <xdr:col>2</xdr:col>
                <xdr:colOff>504825</xdr:colOff>
                <xdr:row>7</xdr:row>
                <xdr:rowOff>152400</xdr:rowOff>
              </to>
            </anchor>
          </objectPr>
        </oleObject>
      </mc:Choice>
      <mc:Fallback>
        <oleObject progId="CDraw5" shapeId="9218" r:id="rId4"/>
      </mc:Fallback>
    </mc:AlternateContent>
  </oleObject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E3B6E955-6A49-42CF-B208-F8E0C46843BA}">
          <x14:formula1>
            <xm:f>'DATOS TRANSFORMADORES'!$D$13:$D$224</xm:f>
          </x14:formula1>
          <xm:sqref>D233:D240</xm:sqref>
        </x14:dataValidation>
        <x14:dataValidation type="list" allowBlank="1" showInputMessage="1" showErrorMessage="1" xr:uid="{8839C221-5E4E-434E-8691-7367E1726BE2}">
          <x14:formula1>
            <xm:f>'DATOS TRANSFORMADORES'!$C$13:$C$224</xm:f>
          </x14:formula1>
          <xm:sqref>E233:E240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118BD-C145-403A-9281-3D7480C54244}">
  <sheetPr published="0">
    <tabColor theme="0" tint="-0.249977111117893"/>
  </sheetPr>
  <dimension ref="A1"/>
  <sheetViews>
    <sheetView workbookViewId="0"/>
  </sheetViews>
  <sheetFormatPr baseColWidth="10" defaultRowHeight="12.7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tabColor theme="0" tint="-0.249977111117893"/>
    <pageSetUpPr fitToPage="1"/>
  </sheetPr>
  <dimension ref="B3:Z255"/>
  <sheetViews>
    <sheetView showGridLines="0" tabSelected="1" topLeftCell="A12" zoomScale="85" zoomScaleNormal="85" workbookViewId="0">
      <pane xSplit="1" topLeftCell="H1" activePane="topRight" state="frozen"/>
      <selection activeCell="A13" sqref="A13"/>
      <selection pane="topRight" activeCell="O14" sqref="O14"/>
    </sheetView>
  </sheetViews>
  <sheetFormatPr baseColWidth="10" defaultColWidth="3.625" defaultRowHeight="12.75"/>
  <cols>
    <col min="1" max="2" width="3.625" style="2" customWidth="1"/>
    <col min="3" max="3" width="10.375" style="2" customWidth="1"/>
    <col min="4" max="4" width="16.75" style="2" customWidth="1"/>
    <col min="5" max="5" width="16.625" style="2" bestFit="1" customWidth="1"/>
    <col min="6" max="6" width="17" style="2" customWidth="1"/>
    <col min="7" max="7" width="32.375" style="2" customWidth="1"/>
    <col min="8" max="8" width="24" style="2" customWidth="1"/>
    <col min="9" max="9" width="20.625" style="2" bestFit="1" customWidth="1"/>
    <col min="10" max="10" width="20.625" style="2" customWidth="1"/>
    <col min="11" max="11" width="11.625" style="2" customWidth="1"/>
    <col min="12" max="12" width="10.625" style="2" customWidth="1"/>
    <col min="13" max="13" width="22.375" style="2" customWidth="1"/>
    <col min="14" max="14" width="24.75" style="2" customWidth="1"/>
    <col min="15" max="15" width="36.375" style="2" customWidth="1"/>
    <col min="16" max="18" width="26.625" style="2" customWidth="1"/>
    <col min="19" max="19" width="11.75" style="2" customWidth="1"/>
    <col min="20" max="24" width="3.625" style="2"/>
    <col min="25" max="25" width="24.25" style="2" hidden="1" customWidth="1"/>
    <col min="26" max="26" width="52.25" style="2" hidden="1" customWidth="1"/>
    <col min="27" max="16384" width="3.625" style="2"/>
  </cols>
  <sheetData>
    <row r="3" spans="2:26" ht="13.5" thickBot="1"/>
    <row r="4" spans="2:26" ht="15" customHeight="1">
      <c r="B4" s="27"/>
      <c r="C4" s="28"/>
      <c r="D4" s="29"/>
      <c r="E4" s="185" t="str">
        <f>+Portada!C25</f>
        <v xml:space="preserve">Propuesta de Mantenimiento Centrado en Confiabilidad para transformadores de distribución distribución nivel II en el sector rural en la zona occidente del departamento de Boyacá de la EBSA Empresa de Energía de Boyacá S.A E.S.P
</v>
      </c>
      <c r="F4" s="179"/>
      <c r="G4" s="179"/>
      <c r="H4" s="179"/>
      <c r="I4" s="179"/>
      <c r="J4" s="179"/>
      <c r="K4" s="179"/>
      <c r="L4" s="179"/>
      <c r="M4" s="179"/>
      <c r="N4" s="179"/>
      <c r="O4" s="179"/>
      <c r="P4" s="179"/>
      <c r="Q4" s="179"/>
      <c r="R4" s="35"/>
      <c r="S4" s="28"/>
      <c r="T4" s="29"/>
    </row>
    <row r="5" spans="2:26">
      <c r="B5" s="30"/>
      <c r="C5" s="19"/>
      <c r="D5" s="31"/>
      <c r="E5" s="185"/>
      <c r="F5" s="179"/>
      <c r="G5" s="179"/>
      <c r="H5" s="179"/>
      <c r="I5" s="179"/>
      <c r="J5" s="179"/>
      <c r="K5" s="179"/>
      <c r="L5" s="179"/>
      <c r="M5" s="179"/>
      <c r="N5" s="179"/>
      <c r="O5" s="179"/>
      <c r="P5" s="179"/>
      <c r="Q5" s="179"/>
      <c r="R5" s="30"/>
      <c r="S5" s="19"/>
      <c r="T5" s="31"/>
    </row>
    <row r="6" spans="2:26">
      <c r="B6" s="30"/>
      <c r="C6" s="19"/>
      <c r="D6" s="31"/>
      <c r="E6" s="185"/>
      <c r="F6" s="179"/>
      <c r="G6" s="179"/>
      <c r="H6" s="179"/>
      <c r="I6" s="179"/>
      <c r="J6" s="179"/>
      <c r="K6" s="179"/>
      <c r="L6" s="179"/>
      <c r="M6" s="179"/>
      <c r="N6" s="179"/>
      <c r="O6" s="179"/>
      <c r="P6" s="179"/>
      <c r="Q6" s="179"/>
      <c r="R6" s="30"/>
      <c r="S6" s="19"/>
      <c r="T6" s="31"/>
    </row>
    <row r="7" spans="2:26">
      <c r="B7" s="30"/>
      <c r="C7" s="19"/>
      <c r="D7" s="31"/>
      <c r="E7" s="185"/>
      <c r="F7" s="179"/>
      <c r="G7" s="179"/>
      <c r="H7" s="179"/>
      <c r="I7" s="179"/>
      <c r="J7" s="179"/>
      <c r="K7" s="179"/>
      <c r="L7" s="179"/>
      <c r="M7" s="179"/>
      <c r="N7" s="179"/>
      <c r="O7" s="179"/>
      <c r="P7" s="179"/>
      <c r="Q7" s="179"/>
      <c r="R7" s="30"/>
      <c r="S7" s="19"/>
      <c r="T7" s="31"/>
    </row>
    <row r="8" spans="2:26" ht="13.5" thickBot="1">
      <c r="B8" s="32"/>
      <c r="C8" s="33"/>
      <c r="D8" s="34"/>
      <c r="E8" s="185"/>
      <c r="F8" s="179"/>
      <c r="G8" s="179"/>
      <c r="H8" s="179"/>
      <c r="I8" s="179"/>
      <c r="J8" s="179"/>
      <c r="K8" s="179"/>
      <c r="L8" s="179"/>
      <c r="M8" s="179"/>
      <c r="N8" s="179"/>
      <c r="O8" s="179"/>
      <c r="P8" s="179"/>
      <c r="Q8" s="179"/>
      <c r="R8" s="32"/>
      <c r="S8" s="33"/>
      <c r="T8" s="34"/>
    </row>
    <row r="9" spans="2:26" ht="5.0999999999999996" customHeight="1" thickBot="1"/>
    <row r="10" spans="2:26" ht="14.25">
      <c r="B10" s="194" t="s">
        <v>188</v>
      </c>
      <c r="C10" s="195"/>
      <c r="D10" s="195"/>
      <c r="E10" s="195"/>
      <c r="F10" s="195"/>
      <c r="G10" s="195"/>
      <c r="H10" s="195"/>
      <c r="I10" s="195"/>
      <c r="J10" s="195"/>
      <c r="K10" s="195"/>
      <c r="L10" s="195"/>
      <c r="M10" s="195"/>
      <c r="N10" s="195"/>
      <c r="O10" s="195"/>
      <c r="P10" s="195"/>
      <c r="Q10" s="195"/>
      <c r="R10" s="195"/>
      <c r="S10" s="195"/>
      <c r="T10" s="196"/>
    </row>
    <row r="11" spans="2:26" ht="8.1" customHeight="1">
      <c r="B11" s="10"/>
      <c r="C11" s="11"/>
      <c r="D11" s="11"/>
      <c r="E11" s="11"/>
      <c r="F11" s="11"/>
      <c r="G11" s="11"/>
      <c r="H11" s="11"/>
      <c r="I11" s="11"/>
      <c r="J11" s="11"/>
      <c r="K11" s="11"/>
      <c r="L11" s="11"/>
      <c r="M11" s="11"/>
      <c r="N11" s="11"/>
      <c r="O11" s="11"/>
      <c r="P11" s="11"/>
      <c r="Q11" s="11"/>
      <c r="R11" s="11"/>
      <c r="S11" s="11"/>
      <c r="T11" s="12"/>
    </row>
    <row r="12" spans="2:26" s="3" customFormat="1" ht="19.5" customHeight="1">
      <c r="B12" s="13"/>
      <c r="C12" s="197" t="s">
        <v>185</v>
      </c>
      <c r="D12" s="197"/>
      <c r="E12" s="198" t="s">
        <v>448</v>
      </c>
      <c r="F12" s="199"/>
      <c r="G12" s="199"/>
      <c r="H12" s="199"/>
      <c r="I12" s="199"/>
      <c r="J12" s="199"/>
      <c r="K12" s="199"/>
      <c r="L12" s="200"/>
      <c r="M12" s="198" t="s">
        <v>195</v>
      </c>
      <c r="N12" s="199"/>
      <c r="O12" s="199"/>
      <c r="P12" s="199"/>
      <c r="Q12" s="199"/>
      <c r="R12" s="199"/>
      <c r="S12" s="200"/>
      <c r="T12" s="14"/>
      <c r="Y12" s="3" t="s">
        <v>375</v>
      </c>
    </row>
    <row r="13" spans="2:26" s="3" customFormat="1" ht="63" customHeight="1">
      <c r="B13" s="13"/>
      <c r="C13" s="159" t="s">
        <v>186</v>
      </c>
      <c r="D13" s="160" t="s">
        <v>187</v>
      </c>
      <c r="E13" s="160" t="s">
        <v>189</v>
      </c>
      <c r="F13" s="160" t="s">
        <v>190</v>
      </c>
      <c r="G13" s="160" t="s">
        <v>191</v>
      </c>
      <c r="H13" s="160" t="s">
        <v>192</v>
      </c>
      <c r="I13" s="160" t="s">
        <v>377</v>
      </c>
      <c r="J13" s="160" t="s">
        <v>379</v>
      </c>
      <c r="K13" s="160" t="s">
        <v>194</v>
      </c>
      <c r="L13" s="161" t="s">
        <v>449</v>
      </c>
      <c r="M13" s="162" t="s">
        <v>201</v>
      </c>
      <c r="N13" s="162" t="s">
        <v>207</v>
      </c>
      <c r="O13" s="160" t="s">
        <v>208</v>
      </c>
      <c r="P13" s="160" t="s">
        <v>193</v>
      </c>
      <c r="Q13" s="160" t="s">
        <v>209</v>
      </c>
      <c r="R13" s="163" t="s">
        <v>210</v>
      </c>
      <c r="S13" s="164" t="s">
        <v>211</v>
      </c>
      <c r="T13" s="14"/>
      <c r="Y13" s="3" t="s">
        <v>376</v>
      </c>
    </row>
    <row r="14" spans="2:26" ht="31.5">
      <c r="B14" s="10"/>
      <c r="C14" s="157">
        <f>IF(OR(ISBLANK('TABULACIÓN FORMULARIO'!D13)),"",'TABULACIÓN FORMULARIO'!D13)</f>
        <v>14926</v>
      </c>
      <c r="D14" s="21">
        <f>IF(OR(ISBLANK('TABULACIÓN FORMULARIO'!E13)),"",'TABULACIÓN FORMULARIO'!E13)</f>
        <v>38015</v>
      </c>
      <c r="E14" s="22" t="s">
        <v>375</v>
      </c>
      <c r="F14" s="22" t="s">
        <v>362</v>
      </c>
      <c r="G14" s="22" t="str">
        <f>IF(OR(ISBLANK('TABULACIÓN FORMULARIO'!G13)),"",'TABULACIÓN FORMULARIO'!G13)</f>
        <v>POCISIÓN GEOGRAFICA DEL TRANSFORMADOR</v>
      </c>
      <c r="H14" s="22" t="str">
        <f>IF(OR(ISBLANK('TABULACIÓN FORMULARIO'!H13)),"",'TABULACIÓN FORMULARIO'!H13)</f>
        <v>QUEMA DE TRASFORMADOR</v>
      </c>
      <c r="I14" s="23">
        <v>7</v>
      </c>
      <c r="J14" s="23">
        <v>5</v>
      </c>
      <c r="K14" s="21">
        <v>7</v>
      </c>
      <c r="L14" s="21">
        <f t="shared" ref="L14:L77" si="0">J14*K14*I14</f>
        <v>245</v>
      </c>
      <c r="M14" s="24" t="s">
        <v>199</v>
      </c>
      <c r="N14" s="24" t="s">
        <v>206</v>
      </c>
      <c r="O14" s="24" t="s">
        <v>451</v>
      </c>
      <c r="P14" s="24" t="s">
        <v>447</v>
      </c>
      <c r="Q14" s="21" t="str">
        <f>IF(OR(ISBLANK('TABULACIÓN FORMULARIO'!I13)),"",'TABULACIÓN FORMULARIO'!I13)</f>
        <v xml:space="preserve">JD AVILA </v>
      </c>
      <c r="R14" s="25"/>
      <c r="S14" s="158"/>
      <c r="T14" s="12"/>
      <c r="Z14" s="2" t="s">
        <v>446</v>
      </c>
    </row>
    <row r="15" spans="2:26" ht="31.5">
      <c r="B15" s="10"/>
      <c r="C15" s="157">
        <f>IF(OR(ISBLANK('TABULACIÓN FORMULARIO'!D14)),"",'TABULACIÓN FORMULARIO'!D14)</f>
        <v>14974</v>
      </c>
      <c r="D15" s="21">
        <f>IF(OR(ISBLANK('TABULACIÓN FORMULARIO'!E14)),"",'TABULACIÓN FORMULARIO'!E14)</f>
        <v>6981</v>
      </c>
      <c r="E15" s="22" t="s">
        <v>375</v>
      </c>
      <c r="F15" s="22" t="s">
        <v>362</v>
      </c>
      <c r="G15" s="22" t="str">
        <f>IF(OR(ISBLANK('TABULACIÓN FORMULARIO'!G14)),"",'TABULACIÓN FORMULARIO'!G14)</f>
        <v>POCISIÓN GEOGRAFICA DEL TRANSFORMADOR</v>
      </c>
      <c r="H15" s="22" t="str">
        <f>IF(OR(ISBLANK('TABULACIÓN FORMULARIO'!H14)),"",'TABULACIÓN FORMULARIO'!H14)</f>
        <v>QUEMA DE TRASFORMADOR</v>
      </c>
      <c r="I15" s="23">
        <v>7</v>
      </c>
      <c r="J15" s="23">
        <v>5</v>
      </c>
      <c r="K15" s="21">
        <v>7</v>
      </c>
      <c r="L15" s="21">
        <f t="shared" si="0"/>
        <v>245</v>
      </c>
      <c r="M15" s="24" t="s">
        <v>199</v>
      </c>
      <c r="N15" s="24" t="s">
        <v>206</v>
      </c>
      <c r="O15" s="24" t="s">
        <v>451</v>
      </c>
      <c r="P15" s="24" t="s">
        <v>447</v>
      </c>
      <c r="Q15" s="21" t="str">
        <f>IF(OR(ISBLANK('TABULACIÓN FORMULARIO'!I14)),"",'TABULACIÓN FORMULARIO'!I14)</f>
        <v>JULIO HERNANDEZ</v>
      </c>
      <c r="R15" s="25"/>
      <c r="S15" s="158"/>
      <c r="T15" s="12"/>
      <c r="Z15" s="2" t="s">
        <v>447</v>
      </c>
    </row>
    <row r="16" spans="2:26" ht="31.5">
      <c r="B16" s="10"/>
      <c r="C16" s="157">
        <f>IF(OR(ISBLANK('TABULACIÓN FORMULARIO'!D15)),"",'TABULACIÓN FORMULARIO'!D15)</f>
        <v>14968</v>
      </c>
      <c r="D16" s="21">
        <f>IF(OR(ISBLANK('TABULACIÓN FORMULARIO'!E15)),"",'TABULACIÓN FORMULARIO'!E15)</f>
        <v>38041</v>
      </c>
      <c r="E16" s="22" t="s">
        <v>375</v>
      </c>
      <c r="F16" s="22" t="s">
        <v>362</v>
      </c>
      <c r="G16" s="22" t="str">
        <f>IF(OR(ISBLANK('TABULACIÓN FORMULARIO'!G15)),"",'TABULACIÓN FORMULARIO'!G15)</f>
        <v>POCISIÓN GEOGRAFICA DEL TRANSFORMADOR</v>
      </c>
      <c r="H16" s="22" t="str">
        <f>IF(OR(ISBLANK('TABULACIÓN FORMULARIO'!H15)),"",'TABULACIÓN FORMULARIO'!H15)</f>
        <v>QUEMA DE TRASFORMADOR</v>
      </c>
      <c r="I16" s="23">
        <v>7</v>
      </c>
      <c r="J16" s="23">
        <v>5</v>
      </c>
      <c r="K16" s="21">
        <v>7</v>
      </c>
      <c r="L16" s="21">
        <f t="shared" si="0"/>
        <v>245</v>
      </c>
      <c r="M16" s="24" t="s">
        <v>199</v>
      </c>
      <c r="N16" s="24" t="s">
        <v>206</v>
      </c>
      <c r="O16" s="24" t="s">
        <v>451</v>
      </c>
      <c r="P16" s="24" t="s">
        <v>447</v>
      </c>
      <c r="Q16" s="21" t="str">
        <f>IF(OR(ISBLANK('TABULACIÓN FORMULARIO'!I15)),"",'TABULACIÓN FORMULARIO'!I15)</f>
        <v>CRISTIAN AGUDELO</v>
      </c>
      <c r="R16" s="25"/>
      <c r="S16" s="158"/>
      <c r="T16" s="12"/>
      <c r="Y16" s="154" t="s">
        <v>196</v>
      </c>
    </row>
    <row r="17" spans="2:25" ht="31.5">
      <c r="B17" s="10"/>
      <c r="C17" s="157">
        <f>IF(OR(ISBLANK('TABULACIÓN FORMULARIO'!D16)),"",'TABULACIÓN FORMULARIO'!D16)</f>
        <v>14968</v>
      </c>
      <c r="D17" s="21">
        <f>IF(OR(ISBLANK('TABULACIÓN FORMULARIO'!E16)),"",'TABULACIÓN FORMULARIO'!E16)</f>
        <v>38041</v>
      </c>
      <c r="E17" s="22" t="s">
        <v>375</v>
      </c>
      <c r="F17" s="22" t="s">
        <v>362</v>
      </c>
      <c r="G17" s="22" t="str">
        <f>IF(OR(ISBLANK('TABULACIÓN FORMULARIO'!G16)),"",'TABULACIÓN FORMULARIO'!G16)</f>
        <v>POCISIÓN GEOGRAFICA DEL TRANSFORMADOR</v>
      </c>
      <c r="H17" s="22" t="str">
        <f>IF(OR(ISBLANK('TABULACIÓN FORMULARIO'!H16)),"",'TABULACIÓN FORMULARIO'!H16)</f>
        <v>QUEMA DE TRASFORMADOR</v>
      </c>
      <c r="I17" s="23">
        <v>7</v>
      </c>
      <c r="J17" s="23">
        <v>5</v>
      </c>
      <c r="K17" s="21">
        <v>7</v>
      </c>
      <c r="L17" s="21">
        <f t="shared" si="0"/>
        <v>245</v>
      </c>
      <c r="M17" s="24" t="s">
        <v>199</v>
      </c>
      <c r="N17" s="24" t="s">
        <v>206</v>
      </c>
      <c r="O17" s="24" t="s">
        <v>451</v>
      </c>
      <c r="P17" s="24" t="s">
        <v>447</v>
      </c>
      <c r="Q17" s="21" t="str">
        <f>IF(OR(ISBLANK('TABULACIÓN FORMULARIO'!I16)),"",'TABULACIÓN FORMULARIO'!I16)</f>
        <v>CRISTIAN AGUDELO</v>
      </c>
      <c r="R17" s="25"/>
      <c r="S17" s="158"/>
      <c r="T17" s="12"/>
      <c r="Y17" s="2" t="s">
        <v>197</v>
      </c>
    </row>
    <row r="18" spans="2:25" ht="31.5">
      <c r="B18" s="10"/>
      <c r="C18" s="157">
        <f>IF(OR(ISBLANK('TABULACIÓN FORMULARIO'!D17)),"",'TABULACIÓN FORMULARIO'!D17)</f>
        <v>14904</v>
      </c>
      <c r="D18" s="21">
        <f>IF(OR(ISBLANK('TABULACIÓN FORMULARIO'!E17)),"",'TABULACIÓN FORMULARIO'!E17)</f>
        <v>38477</v>
      </c>
      <c r="E18" s="22" t="s">
        <v>375</v>
      </c>
      <c r="F18" s="22" t="s">
        <v>361</v>
      </c>
      <c r="G18" s="22" t="str">
        <f>IF(OR(ISBLANK('TABULACIÓN FORMULARIO'!G17)),"",'TABULACIÓN FORMULARIO'!G17)</f>
        <v>MANIPULACIÓN POR TERCEROS</v>
      </c>
      <c r="H18" s="22" t="str">
        <f>IF(OR(ISBLANK('TABULACIÓN FORMULARIO'!H17)),"",'TABULACIÓN FORMULARIO'!H17)</f>
        <v>QUEMA DE TRASFORMADOR</v>
      </c>
      <c r="I18" s="23">
        <v>10</v>
      </c>
      <c r="J18" s="23">
        <v>7</v>
      </c>
      <c r="K18" s="21">
        <v>10</v>
      </c>
      <c r="L18" s="21">
        <f t="shared" si="0"/>
        <v>700</v>
      </c>
      <c r="M18" s="24" t="s">
        <v>199</v>
      </c>
      <c r="N18" s="24" t="s">
        <v>400</v>
      </c>
      <c r="O18" s="24" t="s">
        <v>440</v>
      </c>
      <c r="P18" s="24" t="s">
        <v>447</v>
      </c>
      <c r="Q18" s="21" t="str">
        <f>IF(OR(ISBLANK('TABULACIÓN FORMULARIO'!I17)),"",'TABULACIÓN FORMULARIO'!I17)</f>
        <v>OMAR CORTES</v>
      </c>
      <c r="R18" s="25"/>
      <c r="S18" s="158"/>
      <c r="T18" s="12"/>
      <c r="Y18" s="2" t="s">
        <v>198</v>
      </c>
    </row>
    <row r="19" spans="2:25" ht="31.5">
      <c r="B19" s="10"/>
      <c r="C19" s="157">
        <f>IF(OR(ISBLANK('TABULACIÓN FORMULARIO'!D18)),"",'TABULACIÓN FORMULARIO'!D18)</f>
        <v>14999</v>
      </c>
      <c r="D19" s="21">
        <f>IF(OR(ISBLANK('TABULACIÓN FORMULARIO'!E18)),"",'TABULACIÓN FORMULARIO'!E18)</f>
        <v>6730</v>
      </c>
      <c r="E19" s="22" t="s">
        <v>375</v>
      </c>
      <c r="F19" s="22" t="s">
        <v>364</v>
      </c>
      <c r="G19" s="22" t="str">
        <f>IF(OR(ISBLANK('TABULACIÓN FORMULARIO'!G18)),"",'TABULACIÓN FORMULARIO'!G18)</f>
        <v>FALTA DE MANTENIMIENTO FORESTAL</v>
      </c>
      <c r="H19" s="22" t="str">
        <f>IF(OR(ISBLANK('TABULACIÓN FORMULARIO'!H18)),"",'TABULACIÓN FORMULARIO'!H18)</f>
        <v>QUEMA DE TRASFORMADOR</v>
      </c>
      <c r="I19" s="23">
        <v>6</v>
      </c>
      <c r="J19" s="23">
        <v>4</v>
      </c>
      <c r="K19" s="21">
        <v>5</v>
      </c>
      <c r="L19" s="21">
        <f t="shared" si="0"/>
        <v>120</v>
      </c>
      <c r="M19" s="24" t="s">
        <v>196</v>
      </c>
      <c r="N19" s="24" t="s">
        <v>202</v>
      </c>
      <c r="O19" s="24" t="s">
        <v>441</v>
      </c>
      <c r="P19" s="24" t="s">
        <v>447</v>
      </c>
      <c r="Q19" s="21" t="str">
        <f>IF(OR(ISBLANK('TABULACIÓN FORMULARIO'!I18)),"",'TABULACIÓN FORMULARIO'!I18)</f>
        <v>CRISTIAN SIACHOQUE</v>
      </c>
      <c r="R19" s="25"/>
      <c r="S19" s="158"/>
      <c r="T19" s="12"/>
      <c r="Y19" s="2" t="s">
        <v>199</v>
      </c>
    </row>
    <row r="20" spans="2:25" ht="31.5">
      <c r="B20" s="10"/>
      <c r="C20" s="157">
        <f>IF(OR(ISBLANK('TABULACIÓN FORMULARIO'!D19)),"",'TABULACIÓN FORMULARIO'!D19)</f>
        <v>14934</v>
      </c>
      <c r="D20" s="21">
        <f>IF(OR(ISBLANK('TABULACIÓN FORMULARIO'!E19)),"",'TABULACIÓN FORMULARIO'!E19)</f>
        <v>65770</v>
      </c>
      <c r="E20" s="22" t="s">
        <v>375</v>
      </c>
      <c r="F20" s="22" t="s">
        <v>364</v>
      </c>
      <c r="G20" s="22" t="str">
        <f>IF(OR(ISBLANK('TABULACIÓN FORMULARIO'!G19)),"",'TABULACIÓN FORMULARIO'!G19)</f>
        <v>UBICACIÓN TOPOGRÁFICA</v>
      </c>
      <c r="H20" s="22" t="str">
        <f>IF(OR(ISBLANK('TABULACIÓN FORMULARIO'!H19)),"",'TABULACIÓN FORMULARIO'!H19)</f>
        <v>QUEMA DE TRASFORMADOR</v>
      </c>
      <c r="I20" s="23">
        <v>7</v>
      </c>
      <c r="J20" s="23">
        <v>5</v>
      </c>
      <c r="K20" s="21">
        <v>5</v>
      </c>
      <c r="L20" s="21">
        <f t="shared" si="0"/>
        <v>175</v>
      </c>
      <c r="M20" s="24" t="s">
        <v>196</v>
      </c>
      <c r="N20" s="24" t="s">
        <v>205</v>
      </c>
      <c r="O20" s="24" t="s">
        <v>439</v>
      </c>
      <c r="P20" s="24" t="s">
        <v>447</v>
      </c>
      <c r="Q20" s="21" t="str">
        <f>IF(OR(ISBLANK('TABULACIÓN FORMULARIO'!I19)),"",'TABULACIÓN FORMULARIO'!I19)</f>
        <v>OVIDIO SAAVEDRA</v>
      </c>
      <c r="R20" s="25"/>
      <c r="S20" s="158"/>
      <c r="T20" s="12"/>
      <c r="Y20" s="2" t="s">
        <v>200</v>
      </c>
    </row>
    <row r="21" spans="2:25" ht="31.5">
      <c r="B21" s="10"/>
      <c r="C21" s="157">
        <f>IF(OR(ISBLANK('TABULACIÓN FORMULARIO'!D20)),"",'TABULACIÓN FORMULARIO'!D20)</f>
        <v>14974</v>
      </c>
      <c r="D21" s="21">
        <f>IF(OR(ISBLANK('TABULACIÓN FORMULARIO'!E20)),"",'TABULACIÓN FORMULARIO'!E20)</f>
        <v>7132</v>
      </c>
      <c r="E21" s="22" t="s">
        <v>375</v>
      </c>
      <c r="F21" s="22" t="s">
        <v>361</v>
      </c>
      <c r="G21" s="22" t="str">
        <f>IF(OR(ISBLANK('TABULACIÓN FORMULARIO'!G20)),"",'TABULACIÓN FORMULARIO'!G20)</f>
        <v>MANIPULACIÓN POR TERCEROS</v>
      </c>
      <c r="H21" s="22" t="str">
        <f>IF(OR(ISBLANK('TABULACIÓN FORMULARIO'!H20)),"",'TABULACIÓN FORMULARIO'!H20)</f>
        <v>QUEMA DE TRASFORMADOR</v>
      </c>
      <c r="I21" s="23">
        <v>10</v>
      </c>
      <c r="J21" s="23">
        <v>7</v>
      </c>
      <c r="K21" s="21">
        <v>10</v>
      </c>
      <c r="L21" s="21">
        <f t="shared" si="0"/>
        <v>700</v>
      </c>
      <c r="M21" s="24" t="s">
        <v>197</v>
      </c>
      <c r="N21" s="24" t="s">
        <v>202</v>
      </c>
      <c r="O21" s="24" t="s">
        <v>440</v>
      </c>
      <c r="P21" s="24" t="s">
        <v>447</v>
      </c>
      <c r="Q21" s="21" t="str">
        <f>IF(OR(ISBLANK('TABULACIÓN FORMULARIO'!I20)),"",'TABULACIÓN FORMULARIO'!I20)</f>
        <v xml:space="preserve">OVIDIO SAAVEDRA </v>
      </c>
      <c r="R21" s="25"/>
      <c r="S21" s="158"/>
      <c r="T21" s="12"/>
    </row>
    <row r="22" spans="2:25" ht="31.5">
      <c r="B22" s="10"/>
      <c r="C22" s="157">
        <f>IF(OR(ISBLANK('TABULACIÓN FORMULARIO'!D21)),"",'TABULACIÓN FORMULARIO'!D21)</f>
        <v>14918</v>
      </c>
      <c r="D22" s="21">
        <f>IF(OR(ISBLANK('TABULACIÓN FORMULARIO'!E21)),"",'TABULACIÓN FORMULARIO'!E21)</f>
        <v>7286</v>
      </c>
      <c r="E22" s="22" t="s">
        <v>375</v>
      </c>
      <c r="F22" s="22" t="s">
        <v>361</v>
      </c>
      <c r="G22" s="22" t="str">
        <f>IF(OR(ISBLANK('TABULACIÓN FORMULARIO'!G21)),"",'TABULACIÓN FORMULARIO'!G21)</f>
        <v>MANIPULACIÓN POR TERCEROS</v>
      </c>
      <c r="H22" s="22" t="str">
        <f>IF(OR(ISBLANK('TABULACIÓN FORMULARIO'!H21)),"",'TABULACIÓN FORMULARIO'!H21)</f>
        <v>QUEMA DE TRASFORMADOR</v>
      </c>
      <c r="I22" s="23">
        <v>10</v>
      </c>
      <c r="J22" s="23">
        <v>7</v>
      </c>
      <c r="K22" s="21">
        <v>10</v>
      </c>
      <c r="L22" s="21">
        <f t="shared" si="0"/>
        <v>700</v>
      </c>
      <c r="M22" s="24" t="s">
        <v>197</v>
      </c>
      <c r="N22" s="24" t="s">
        <v>202</v>
      </c>
      <c r="O22" s="24" t="s">
        <v>440</v>
      </c>
      <c r="P22" s="24" t="s">
        <v>447</v>
      </c>
      <c r="Q22" s="21" t="str">
        <f>IF(OR(ISBLANK('TABULACIÓN FORMULARIO'!I21)),"",'TABULACIÓN FORMULARIO'!I21)</f>
        <v>EDWIN AVILA</v>
      </c>
      <c r="R22" s="25"/>
      <c r="S22" s="158"/>
      <c r="T22" s="12"/>
    </row>
    <row r="23" spans="2:25" ht="31.5">
      <c r="B23" s="10"/>
      <c r="C23" s="157">
        <f>IF(OR(ISBLANK('TABULACIÓN FORMULARIO'!D22)),"",'TABULACIÓN FORMULARIO'!D22)</f>
        <v>14932</v>
      </c>
      <c r="D23" s="21">
        <f>IF(OR(ISBLANK('TABULACIÓN FORMULARIO'!E22)),"",'TABULACIÓN FORMULARIO'!E22)</f>
        <v>7050</v>
      </c>
      <c r="E23" s="22" t="s">
        <v>375</v>
      </c>
      <c r="F23" s="22" t="s">
        <v>361</v>
      </c>
      <c r="G23" s="22" t="str">
        <f>IF(OR(ISBLANK('TABULACIÓN FORMULARIO'!G22)),"",'TABULACIÓN FORMULARIO'!G22)</f>
        <v>MANIPULACIÓN POR TERCEROS</v>
      </c>
      <c r="H23" s="22" t="str">
        <f>IF(OR(ISBLANK('TABULACIÓN FORMULARIO'!H22)),"",'TABULACIÓN FORMULARIO'!H22)</f>
        <v>QUEMA DE TRASFORMADOR</v>
      </c>
      <c r="I23" s="23">
        <v>10</v>
      </c>
      <c r="J23" s="23">
        <v>7</v>
      </c>
      <c r="K23" s="21">
        <v>10</v>
      </c>
      <c r="L23" s="21">
        <f t="shared" si="0"/>
        <v>700</v>
      </c>
      <c r="M23" s="24" t="s">
        <v>197</v>
      </c>
      <c r="N23" s="24" t="s">
        <v>202</v>
      </c>
      <c r="O23" s="24" t="s">
        <v>440</v>
      </c>
      <c r="P23" s="24" t="s">
        <v>447</v>
      </c>
      <c r="Q23" s="21" t="str">
        <f>IF(OR(ISBLANK('TABULACIÓN FORMULARIO'!I22)),"",'TABULACIÓN FORMULARIO'!I22)</f>
        <v xml:space="preserve">JD AVILA </v>
      </c>
      <c r="R23" s="25"/>
      <c r="S23" s="158"/>
      <c r="T23" s="12"/>
      <c r="Y23" s="2" t="s">
        <v>400</v>
      </c>
    </row>
    <row r="24" spans="2:25" ht="31.5">
      <c r="B24" s="10"/>
      <c r="C24" s="157">
        <f>IF(OR(ISBLANK('TABULACIÓN FORMULARIO'!D23)),"",'TABULACIÓN FORMULARIO'!D23)</f>
        <v>14961</v>
      </c>
      <c r="D24" s="21">
        <f>IF(OR(ISBLANK('TABULACIÓN FORMULARIO'!E23)),"",'TABULACIÓN FORMULARIO'!E23)</f>
        <v>7081</v>
      </c>
      <c r="E24" s="22" t="s">
        <v>375</v>
      </c>
      <c r="F24" s="22" t="s">
        <v>365</v>
      </c>
      <c r="G24" s="22" t="str">
        <f>IF(OR(ISBLANK('TABULACIÓN FORMULARIO'!G23)),"",'TABULACIÓN FORMULARIO'!G23)</f>
        <v>INCORRECTA INSTALACIÓN TÉCNICA</v>
      </c>
      <c r="H24" s="22" t="str">
        <f>IF(OR(ISBLANK('TABULACIÓN FORMULARIO'!H23)),"",'TABULACIÓN FORMULARIO'!H23)</f>
        <v>QUEMA DE TRASFORMADOR</v>
      </c>
      <c r="I24" s="23">
        <v>3</v>
      </c>
      <c r="J24" s="23">
        <v>2</v>
      </c>
      <c r="K24" s="21">
        <v>5</v>
      </c>
      <c r="L24" s="21">
        <f t="shared" si="0"/>
        <v>30</v>
      </c>
      <c r="M24" s="24" t="s">
        <v>199</v>
      </c>
      <c r="N24" s="24" t="s">
        <v>202</v>
      </c>
      <c r="O24" s="24" t="s">
        <v>442</v>
      </c>
      <c r="P24" s="24" t="s">
        <v>447</v>
      </c>
      <c r="Q24" s="21" t="str">
        <f>IF(OR(ISBLANK('TABULACIÓN FORMULARIO'!I23)),"",'TABULACIÓN FORMULARIO'!I23)</f>
        <v>JD AVILA</v>
      </c>
      <c r="R24" s="25"/>
      <c r="S24" s="158"/>
      <c r="T24" s="12"/>
      <c r="Y24" s="2" t="s">
        <v>202</v>
      </c>
    </row>
    <row r="25" spans="2:25" ht="25.5">
      <c r="B25" s="10"/>
      <c r="C25" s="157">
        <f>IF(OR(ISBLANK('TABULACIÓN FORMULARIO'!D24)),"",'TABULACIÓN FORMULARIO'!D24)</f>
        <v>14948</v>
      </c>
      <c r="D25" s="21">
        <f>IF(OR(ISBLANK('TABULACIÓN FORMULARIO'!E24)),"",'TABULACIÓN FORMULARIO'!E24)</f>
        <v>6917</v>
      </c>
      <c r="E25" s="22" t="s">
        <v>375</v>
      </c>
      <c r="F25" s="22" t="s">
        <v>362</v>
      </c>
      <c r="G25" s="22" t="str">
        <f>IF(OR(ISBLANK('TABULACIÓN FORMULARIO'!G24)),"",'TABULACIÓN FORMULARIO'!G24)</f>
        <v>POCISIÓN GEOGRAFICA DEL TRANSFORMADOR</v>
      </c>
      <c r="H25" s="22" t="str">
        <f>IF(OR(ISBLANK('TABULACIÓN FORMULARIO'!H24)),"",'TABULACIÓN FORMULARIO'!H24)</f>
        <v>QUEMA DE TRASFORMADOR</v>
      </c>
      <c r="I25" s="23">
        <v>7</v>
      </c>
      <c r="J25" s="23">
        <v>5</v>
      </c>
      <c r="K25" s="21">
        <v>5</v>
      </c>
      <c r="L25" s="21">
        <f t="shared" si="0"/>
        <v>175</v>
      </c>
      <c r="M25" s="24" t="s">
        <v>196</v>
      </c>
      <c r="N25" s="24" t="s">
        <v>202</v>
      </c>
      <c r="O25" s="24" t="s">
        <v>443</v>
      </c>
      <c r="P25" s="24" t="s">
        <v>447</v>
      </c>
      <c r="Q25" s="21" t="str">
        <f>IF(OR(ISBLANK('TABULACIÓN FORMULARIO'!I24)),"",'TABULACIÓN FORMULARIO'!I24)</f>
        <v xml:space="preserve">EDWIN AVILA </v>
      </c>
      <c r="R25" s="25"/>
      <c r="S25" s="158"/>
      <c r="T25" s="12"/>
      <c r="Y25" s="2" t="s">
        <v>203</v>
      </c>
    </row>
    <row r="26" spans="2:25" ht="25.5">
      <c r="B26" s="10"/>
      <c r="C26" s="157">
        <f>IF(OR(ISBLANK('TABULACIÓN FORMULARIO'!D25)),"",'TABULACIÓN FORMULARIO'!D25)</f>
        <v>14905</v>
      </c>
      <c r="D26" s="21">
        <f>IF(OR(ISBLANK('TABULACIÓN FORMULARIO'!E25)),"",'TABULACIÓN FORMULARIO'!E25)</f>
        <v>38102</v>
      </c>
      <c r="E26" s="22" t="s">
        <v>375</v>
      </c>
      <c r="F26" s="22" t="s">
        <v>362</v>
      </c>
      <c r="G26" s="22" t="str">
        <f>IF(OR(ISBLANK('TABULACIÓN FORMULARIO'!G25)),"",'TABULACIÓN FORMULARIO'!G25)</f>
        <v>POCISIÓN GEOGRAFICA DEL TRANSFORMADOR</v>
      </c>
      <c r="H26" s="22" t="str">
        <f>IF(OR(ISBLANK('TABULACIÓN FORMULARIO'!H25)),"",'TABULACIÓN FORMULARIO'!H25)</f>
        <v>QUEMA DE TRASFORMADOR</v>
      </c>
      <c r="I26" s="23">
        <v>7</v>
      </c>
      <c r="J26" s="23">
        <v>5</v>
      </c>
      <c r="K26" s="21">
        <v>5</v>
      </c>
      <c r="L26" s="21">
        <f t="shared" si="0"/>
        <v>175</v>
      </c>
      <c r="M26" s="24" t="s">
        <v>196</v>
      </c>
      <c r="N26" s="24" t="s">
        <v>202</v>
      </c>
      <c r="O26" s="24" t="s">
        <v>443</v>
      </c>
      <c r="P26" s="24" t="s">
        <v>447</v>
      </c>
      <c r="Q26" s="21" t="str">
        <f>IF(OR(ISBLANK('TABULACIÓN FORMULARIO'!I25)),"",'TABULACIÓN FORMULARIO'!I25)</f>
        <v>FREDY SANTANA</v>
      </c>
      <c r="R26" s="25"/>
      <c r="S26" s="158"/>
      <c r="T26" s="12"/>
      <c r="Y26" s="2" t="s">
        <v>204</v>
      </c>
    </row>
    <row r="27" spans="2:25" ht="21">
      <c r="B27" s="10"/>
      <c r="C27" s="157">
        <f>IF(OR(ISBLANK('TABULACIÓN FORMULARIO'!D26)),"",'TABULACIÓN FORMULARIO'!D26)</f>
        <v>14979</v>
      </c>
      <c r="D27" s="21">
        <f>IF(OR(ISBLANK('TABULACIÓN FORMULARIO'!E26)),"",'TABULACIÓN FORMULARIO'!E26)</f>
        <v>38421</v>
      </c>
      <c r="E27" s="22" t="s">
        <v>375</v>
      </c>
      <c r="F27" s="22" t="s">
        <v>362</v>
      </c>
      <c r="G27" s="22" t="str">
        <f>IF(OR(ISBLANK('TABULACIÓN FORMULARIO'!G26)),"",'TABULACIÓN FORMULARIO'!G26)</f>
        <v>POCISIÓN GEOGRAFICA DEL TRANSFORMADOR</v>
      </c>
      <c r="H27" s="22" t="str">
        <f>IF(OR(ISBLANK('TABULACIÓN FORMULARIO'!H26)),"",'TABULACIÓN FORMULARIO'!H26)</f>
        <v>QUEMA DE TRASFORMADOR</v>
      </c>
      <c r="I27" s="23">
        <v>7</v>
      </c>
      <c r="J27" s="23">
        <v>5</v>
      </c>
      <c r="K27" s="21">
        <v>5</v>
      </c>
      <c r="L27" s="21">
        <f t="shared" si="0"/>
        <v>175</v>
      </c>
      <c r="M27" s="24" t="s">
        <v>196</v>
      </c>
      <c r="N27" s="24" t="s">
        <v>202</v>
      </c>
      <c r="O27" s="24" t="s">
        <v>443</v>
      </c>
      <c r="P27" s="24" t="s">
        <v>447</v>
      </c>
      <c r="Q27" s="21" t="str">
        <f>IF(OR(ISBLANK('TABULACIÓN FORMULARIO'!I26)),"",'TABULACIÓN FORMULARIO'!I26)</f>
        <v>OVIDIO SAAVEDRA</v>
      </c>
      <c r="R27" s="25"/>
      <c r="S27" s="158"/>
      <c r="T27" s="12"/>
      <c r="Y27" s="2" t="s">
        <v>205</v>
      </c>
    </row>
    <row r="28" spans="2:25" ht="31.5">
      <c r="B28" s="10"/>
      <c r="C28" s="157">
        <f>IF(OR(ISBLANK('TABULACIÓN FORMULARIO'!D27)),"",'TABULACIÓN FORMULARIO'!D27)</f>
        <v>14979</v>
      </c>
      <c r="D28" s="21">
        <f>IF(OR(ISBLANK('TABULACIÓN FORMULARIO'!E27)),"",'TABULACIÓN FORMULARIO'!E27)</f>
        <v>38421</v>
      </c>
      <c r="E28" s="22" t="s">
        <v>375</v>
      </c>
      <c r="F28" s="22" t="s">
        <v>364</v>
      </c>
      <c r="G28" s="22" t="str">
        <f>IF(OR(ISBLANK('TABULACIÓN FORMULARIO'!G27)),"",'TABULACIÓN FORMULARIO'!G27)</f>
        <v>NO SEGUIR PROCEDIMIENTOS ESTANDARIZADOS</v>
      </c>
      <c r="H28" s="22" t="str">
        <f>IF(OR(ISBLANK('TABULACIÓN FORMULARIO'!H27)),"",'TABULACIÓN FORMULARIO'!H27)</f>
        <v>QUEMA DE TRASFORMADOR</v>
      </c>
      <c r="I28" s="23">
        <v>5</v>
      </c>
      <c r="J28" s="23">
        <v>3</v>
      </c>
      <c r="K28" s="21">
        <v>5</v>
      </c>
      <c r="L28" s="21">
        <f t="shared" si="0"/>
        <v>75</v>
      </c>
      <c r="M28" s="24" t="s">
        <v>199</v>
      </c>
      <c r="N28" s="24" t="s">
        <v>202</v>
      </c>
      <c r="O28" s="24" t="s">
        <v>442</v>
      </c>
      <c r="P28" s="24" t="s">
        <v>447</v>
      </c>
      <c r="Q28" s="21" t="str">
        <f>IF(OR(ISBLANK('TABULACIÓN FORMULARIO'!I27)),"",'TABULACIÓN FORMULARIO'!I27)</f>
        <v>OVIDIO SAAVEDRA</v>
      </c>
      <c r="R28" s="25"/>
      <c r="S28" s="158"/>
      <c r="T28" s="12"/>
      <c r="Y28" s="2" t="s">
        <v>206</v>
      </c>
    </row>
    <row r="29" spans="2:25" ht="31.5">
      <c r="B29" s="10"/>
      <c r="C29" s="157">
        <f>IF(OR(ISBLANK('TABULACIÓN FORMULARIO'!D28)),"",'TABULACIÓN FORMULARIO'!D28)</f>
        <v>14905</v>
      </c>
      <c r="D29" s="21">
        <f>IF(OR(ISBLANK('TABULACIÓN FORMULARIO'!E28)),"",'TABULACIÓN FORMULARIO'!E28)</f>
        <v>7447</v>
      </c>
      <c r="E29" s="22" t="s">
        <v>375</v>
      </c>
      <c r="F29" s="22" t="s">
        <v>361</v>
      </c>
      <c r="G29" s="22" t="str">
        <f>IF(OR(ISBLANK('TABULACIÓN FORMULARIO'!G28)),"",'TABULACIÓN FORMULARIO'!G28)</f>
        <v>MANIPULACIÓN POR TERCEROS</v>
      </c>
      <c r="H29" s="22" t="str">
        <f>IF(OR(ISBLANK('TABULACIÓN FORMULARIO'!H28)),"",'TABULACIÓN FORMULARIO'!H28)</f>
        <v>QUEMA DE TRASFORMADOR</v>
      </c>
      <c r="I29" s="23">
        <v>10</v>
      </c>
      <c r="J29" s="23">
        <v>7</v>
      </c>
      <c r="K29" s="21">
        <v>10</v>
      </c>
      <c r="L29" s="21">
        <f t="shared" si="0"/>
        <v>700</v>
      </c>
      <c r="M29" s="24" t="s">
        <v>196</v>
      </c>
      <c r="N29" s="24" t="s">
        <v>202</v>
      </c>
      <c r="O29" s="24" t="s">
        <v>440</v>
      </c>
      <c r="P29" s="24" t="s">
        <v>447</v>
      </c>
      <c r="Q29" s="21" t="str">
        <f>IF(OR(ISBLANK('TABULACIÓN FORMULARIO'!I28)),"",'TABULACIÓN FORMULARIO'!I28)</f>
        <v>JD AVILA</v>
      </c>
      <c r="R29" s="25"/>
      <c r="S29" s="158"/>
      <c r="T29" s="12"/>
    </row>
    <row r="30" spans="2:25" ht="21">
      <c r="B30" s="10"/>
      <c r="C30" s="157">
        <f>IF(OR(ISBLANK('TABULACIÓN FORMULARIO'!D29)),"",'TABULACIÓN FORMULARIO'!D29)</f>
        <v>14979</v>
      </c>
      <c r="D30" s="21">
        <f>IF(OR(ISBLANK('TABULACIÓN FORMULARIO'!E29)),"",'TABULACIÓN FORMULARIO'!E29)</f>
        <v>38421</v>
      </c>
      <c r="E30" s="22" t="s">
        <v>375</v>
      </c>
      <c r="F30" s="22" t="s">
        <v>362</v>
      </c>
      <c r="G30" s="22" t="str">
        <f>IF(OR(ISBLANK('TABULACIÓN FORMULARIO'!G29)),"",'TABULACIÓN FORMULARIO'!G29)</f>
        <v>POCISIÓN GEOGRAFICA DEL TRANSFORMADOR</v>
      </c>
      <c r="H30" s="22" t="str">
        <f>IF(OR(ISBLANK('TABULACIÓN FORMULARIO'!H29)),"",'TABULACIÓN FORMULARIO'!H29)</f>
        <v>QUEMA DE TRASFORMADOR</v>
      </c>
      <c r="I30" s="23">
        <v>7</v>
      </c>
      <c r="J30" s="23">
        <v>5</v>
      </c>
      <c r="K30" s="21">
        <v>5</v>
      </c>
      <c r="L30" s="21">
        <f t="shared" si="0"/>
        <v>175</v>
      </c>
      <c r="M30" s="24" t="s">
        <v>196</v>
      </c>
      <c r="N30" s="24" t="s">
        <v>202</v>
      </c>
      <c r="O30" s="24" t="s">
        <v>439</v>
      </c>
      <c r="P30" s="24" t="s">
        <v>447</v>
      </c>
      <c r="Q30" s="21" t="str">
        <f>IF(OR(ISBLANK('TABULACIÓN FORMULARIO'!I29)),"",'TABULACIÓN FORMULARIO'!I29)</f>
        <v>OVIDIO SAAVEDRA</v>
      </c>
      <c r="R30" s="25"/>
      <c r="S30" s="158"/>
      <c r="T30" s="12"/>
    </row>
    <row r="31" spans="2:25" ht="31.5">
      <c r="B31" s="10"/>
      <c r="C31" s="157">
        <f>IF(OR(ISBLANK('TABULACIÓN FORMULARIO'!D30)),"",'TABULACIÓN FORMULARIO'!D30)</f>
        <v>14932</v>
      </c>
      <c r="D31" s="21">
        <f>IF(OR(ISBLANK('TABULACIÓN FORMULARIO'!E30)),"",'TABULACIÓN FORMULARIO'!E30)</f>
        <v>7088</v>
      </c>
      <c r="E31" s="22" t="s">
        <v>375</v>
      </c>
      <c r="F31" s="22" t="s">
        <v>365</v>
      </c>
      <c r="G31" s="22" t="str">
        <f>IF(OR(ISBLANK('TABULACIÓN FORMULARIO'!G30)),"",'TABULACIÓN FORMULARIO'!G30)</f>
        <v>FALTA DE CONOCIMIENTO TÉCNICO DE OPERARIOS</v>
      </c>
      <c r="H31" s="22" t="str">
        <f>IF(OR(ISBLANK('TABULACIÓN FORMULARIO'!H30)),"",'TABULACIÓN FORMULARIO'!H30)</f>
        <v>QUEMA DE TRASFORMADOR</v>
      </c>
      <c r="I31" s="23">
        <v>3</v>
      </c>
      <c r="J31" s="23">
        <v>3</v>
      </c>
      <c r="K31" s="21">
        <v>5</v>
      </c>
      <c r="L31" s="21">
        <f t="shared" si="0"/>
        <v>45</v>
      </c>
      <c r="M31" s="24" t="s">
        <v>199</v>
      </c>
      <c r="N31" s="24" t="s">
        <v>202</v>
      </c>
      <c r="O31" s="24" t="s">
        <v>442</v>
      </c>
      <c r="P31" s="24" t="s">
        <v>447</v>
      </c>
      <c r="Q31" s="21" t="str">
        <f>IF(OR(ISBLANK('TABULACIÓN FORMULARIO'!I30)),"",'TABULACIÓN FORMULARIO'!I30)</f>
        <v>EDWIN AVILA</v>
      </c>
      <c r="R31" s="25"/>
      <c r="S31" s="158"/>
      <c r="T31" s="12"/>
    </row>
    <row r="32" spans="2:25" ht="31.5">
      <c r="B32" s="10"/>
      <c r="C32" s="157">
        <f>IF(OR(ISBLANK('TABULACIÓN FORMULARIO'!D31)),"",'TABULACIÓN FORMULARIO'!D31)</f>
        <v>14933</v>
      </c>
      <c r="D32" s="21">
        <f>IF(OR(ISBLANK('TABULACIÓN FORMULARIO'!E31)),"",'TABULACIÓN FORMULARIO'!E31)</f>
        <v>7182</v>
      </c>
      <c r="E32" s="22" t="s">
        <v>375</v>
      </c>
      <c r="F32" s="22" t="s">
        <v>365</v>
      </c>
      <c r="G32" s="22" t="str">
        <f>IF(OR(ISBLANK('TABULACIÓN FORMULARIO'!G31)),"",'TABULACIÓN FORMULARIO'!G31)</f>
        <v>INCORRECTA INSTALACIÓN TÉCNICA</v>
      </c>
      <c r="H32" s="22" t="str">
        <f>IF(OR(ISBLANK('TABULACIÓN FORMULARIO'!H31)),"",'TABULACIÓN FORMULARIO'!H31)</f>
        <v>QUEMA DE TRASFORMADOR</v>
      </c>
      <c r="I32" s="23">
        <v>3</v>
      </c>
      <c r="J32" s="23">
        <v>2</v>
      </c>
      <c r="K32" s="21">
        <v>5</v>
      </c>
      <c r="L32" s="21">
        <f t="shared" si="0"/>
        <v>30</v>
      </c>
      <c r="M32" s="24" t="s">
        <v>199</v>
      </c>
      <c r="N32" s="24" t="s">
        <v>202</v>
      </c>
      <c r="O32" s="24" t="s">
        <v>442</v>
      </c>
      <c r="P32" s="24" t="s">
        <v>447</v>
      </c>
      <c r="Q32" s="21" t="str">
        <f>IF(OR(ISBLANK('TABULACIÓN FORMULARIO'!I31)),"",'TABULACIÓN FORMULARIO'!I31)</f>
        <v>OVIDIO SAAVEDRA</v>
      </c>
      <c r="R32" s="25"/>
      <c r="S32" s="158"/>
      <c r="T32" s="12"/>
    </row>
    <row r="33" spans="2:20" ht="21">
      <c r="B33" s="10"/>
      <c r="C33" s="157">
        <f>IF(OR(ISBLANK('TABULACIÓN FORMULARIO'!D32)),"",'TABULACIÓN FORMULARIO'!D32)</f>
        <v>14932</v>
      </c>
      <c r="D33" s="21">
        <f>IF(OR(ISBLANK('TABULACIÓN FORMULARIO'!E32)),"",'TABULACIÓN FORMULARIO'!E32)</f>
        <v>7050</v>
      </c>
      <c r="E33" s="22" t="s">
        <v>375</v>
      </c>
      <c r="F33" s="22" t="s">
        <v>362</v>
      </c>
      <c r="G33" s="22" t="str">
        <f>IF(OR(ISBLANK('TABULACIÓN FORMULARIO'!G32)),"",'TABULACIÓN FORMULARIO'!G32)</f>
        <v>POCISIÓN GEOGRAFICA DEL TRANSFORMADOR</v>
      </c>
      <c r="H33" s="22" t="str">
        <f>IF(OR(ISBLANK('TABULACIÓN FORMULARIO'!H32)),"",'TABULACIÓN FORMULARIO'!H32)</f>
        <v>QUEMA DE TRASFORMADOR</v>
      </c>
      <c r="I33" s="23">
        <v>7</v>
      </c>
      <c r="J33" s="23">
        <v>5</v>
      </c>
      <c r="K33" s="21">
        <v>7</v>
      </c>
      <c r="L33" s="21">
        <f t="shared" si="0"/>
        <v>245</v>
      </c>
      <c r="M33" s="24" t="s">
        <v>196</v>
      </c>
      <c r="N33" s="24" t="s">
        <v>202</v>
      </c>
      <c r="O33" s="24" t="s">
        <v>439</v>
      </c>
      <c r="P33" s="24" t="s">
        <v>447</v>
      </c>
      <c r="Q33" s="21" t="str">
        <f>IF(OR(ISBLANK('TABULACIÓN FORMULARIO'!I32)),"",'TABULACIÓN FORMULARIO'!I32)</f>
        <v>OVIDIO SAAVEDRA</v>
      </c>
      <c r="R33" s="25"/>
      <c r="S33" s="158"/>
      <c r="T33" s="12"/>
    </row>
    <row r="34" spans="2:20" ht="21">
      <c r="B34" s="10"/>
      <c r="C34" s="157">
        <f>IF(OR(ISBLANK('TABULACIÓN FORMULARIO'!D33)),"",'TABULACIÓN FORMULARIO'!D33)</f>
        <v>14918</v>
      </c>
      <c r="D34" s="21">
        <f>IF(OR(ISBLANK('TABULACIÓN FORMULARIO'!E33)),"",'TABULACIÓN FORMULARIO'!E33)</f>
        <v>7277</v>
      </c>
      <c r="E34" s="22" t="s">
        <v>375</v>
      </c>
      <c r="F34" s="22" t="s">
        <v>362</v>
      </c>
      <c r="G34" s="22" t="str">
        <f>IF(OR(ISBLANK('TABULACIÓN FORMULARIO'!G33)),"",'TABULACIÓN FORMULARIO'!G33)</f>
        <v>POCISIÓN GEOGRAFICA DEL TRANSFORMADOR</v>
      </c>
      <c r="H34" s="22" t="str">
        <f>IF(OR(ISBLANK('TABULACIÓN FORMULARIO'!H33)),"",'TABULACIÓN FORMULARIO'!H33)</f>
        <v>QUEMA DE TRASFORMADOR</v>
      </c>
      <c r="I34" s="23">
        <v>7</v>
      </c>
      <c r="J34" s="23">
        <v>5</v>
      </c>
      <c r="K34" s="21">
        <v>7</v>
      </c>
      <c r="L34" s="21">
        <f t="shared" si="0"/>
        <v>245</v>
      </c>
      <c r="M34" s="24" t="s">
        <v>196</v>
      </c>
      <c r="N34" s="24" t="s">
        <v>202</v>
      </c>
      <c r="O34" s="24" t="s">
        <v>439</v>
      </c>
      <c r="P34" s="24" t="s">
        <v>447</v>
      </c>
      <c r="Q34" s="21" t="str">
        <f>IF(OR(ISBLANK('TABULACIÓN FORMULARIO'!I33)),"",'TABULACIÓN FORMULARIO'!I33)</f>
        <v>EDISON FONSECA</v>
      </c>
      <c r="R34" s="25"/>
      <c r="S34" s="158"/>
      <c r="T34" s="12"/>
    </row>
    <row r="35" spans="2:20" ht="21">
      <c r="B35" s="10"/>
      <c r="C35" s="157">
        <f>IF(OR(ISBLANK('TABULACIÓN FORMULARIO'!D34)),"",'TABULACIÓN FORMULARIO'!D34)</f>
        <v>14974</v>
      </c>
      <c r="D35" s="21">
        <f>IF(OR(ISBLANK('TABULACIÓN FORMULARIO'!E34)),"",'TABULACIÓN FORMULARIO'!E34)</f>
        <v>7029</v>
      </c>
      <c r="E35" s="22" t="s">
        <v>375</v>
      </c>
      <c r="F35" s="22" t="s">
        <v>362</v>
      </c>
      <c r="G35" s="22" t="str">
        <f>IF(OR(ISBLANK('TABULACIÓN FORMULARIO'!G34)),"",'TABULACIÓN FORMULARIO'!G34)</f>
        <v>POCISIÓN GEOGRAFICA DEL TRANSFORMADOR</v>
      </c>
      <c r="H35" s="22" t="str">
        <f>IF(OR(ISBLANK('TABULACIÓN FORMULARIO'!H34)),"",'TABULACIÓN FORMULARIO'!H34)</f>
        <v>QUEMA DE TRASFORMADOR</v>
      </c>
      <c r="I35" s="23">
        <v>7</v>
      </c>
      <c r="J35" s="23">
        <v>5</v>
      </c>
      <c r="K35" s="21">
        <v>7</v>
      </c>
      <c r="L35" s="21">
        <f t="shared" si="0"/>
        <v>245</v>
      </c>
      <c r="M35" s="24" t="s">
        <v>196</v>
      </c>
      <c r="N35" s="24" t="s">
        <v>202</v>
      </c>
      <c r="O35" s="24" t="s">
        <v>439</v>
      </c>
      <c r="P35" s="24" t="s">
        <v>447</v>
      </c>
      <c r="Q35" s="21" t="str">
        <f>IF(OR(ISBLANK('TABULACIÓN FORMULARIO'!I34)),"",'TABULACIÓN FORMULARIO'!I34)</f>
        <v>OVIDIO SAAVEDRA</v>
      </c>
      <c r="R35" s="25"/>
      <c r="S35" s="158"/>
      <c r="T35" s="12"/>
    </row>
    <row r="36" spans="2:20" ht="21">
      <c r="B36" s="10"/>
      <c r="C36" s="157">
        <f>IF(OR(ISBLANK('TABULACIÓN FORMULARIO'!D35)),"",'TABULACIÓN FORMULARIO'!D35)</f>
        <v>14974</v>
      </c>
      <c r="D36" s="21">
        <f>IF(OR(ISBLANK('TABULACIÓN FORMULARIO'!E35)),"",'TABULACIÓN FORMULARIO'!E35)</f>
        <v>7783</v>
      </c>
      <c r="E36" s="22" t="s">
        <v>375</v>
      </c>
      <c r="F36" s="22" t="s">
        <v>362</v>
      </c>
      <c r="G36" s="22" t="str">
        <f>IF(OR(ISBLANK('TABULACIÓN FORMULARIO'!G35)),"",'TABULACIÓN FORMULARIO'!G35)</f>
        <v>POCISIÓN GEOGRAFICA DEL TRANSFORMADOR</v>
      </c>
      <c r="H36" s="22" t="str">
        <f>IF(OR(ISBLANK('TABULACIÓN FORMULARIO'!H35)),"",'TABULACIÓN FORMULARIO'!H35)</f>
        <v>QUEMA DE TRASFORMADOR</v>
      </c>
      <c r="I36" s="23">
        <v>7</v>
      </c>
      <c r="J36" s="23">
        <v>5</v>
      </c>
      <c r="K36" s="21">
        <v>7</v>
      </c>
      <c r="L36" s="21">
        <f t="shared" si="0"/>
        <v>245</v>
      </c>
      <c r="M36" s="24" t="s">
        <v>196</v>
      </c>
      <c r="N36" s="24" t="s">
        <v>202</v>
      </c>
      <c r="O36" s="24" t="s">
        <v>439</v>
      </c>
      <c r="P36" s="24" t="s">
        <v>447</v>
      </c>
      <c r="Q36" s="21" t="str">
        <f>IF(OR(ISBLANK('TABULACIÓN FORMULARIO'!I35)),"",'TABULACIÓN FORMULARIO'!I35)</f>
        <v>JD AVILA</v>
      </c>
      <c r="R36" s="25"/>
      <c r="S36" s="158"/>
      <c r="T36" s="12"/>
    </row>
    <row r="37" spans="2:20" ht="21">
      <c r="B37" s="10"/>
      <c r="C37" s="157">
        <f>IF(OR(ISBLANK('TABULACIÓN FORMULARIO'!D36)),"",'TABULACIÓN FORMULARIO'!D36)</f>
        <v>14941</v>
      </c>
      <c r="D37" s="21">
        <f>IF(OR(ISBLANK('TABULACIÓN FORMULARIO'!E36)),"",'TABULACIÓN FORMULARIO'!E36)</f>
        <v>7500</v>
      </c>
      <c r="E37" s="22" t="s">
        <v>375</v>
      </c>
      <c r="F37" s="22" t="s">
        <v>362</v>
      </c>
      <c r="G37" s="22" t="str">
        <f>IF(OR(ISBLANK('TABULACIÓN FORMULARIO'!G36)),"",'TABULACIÓN FORMULARIO'!G36)</f>
        <v>POCISIÓN GEOGRAFICA DEL TRANSFORMADOR</v>
      </c>
      <c r="H37" s="22" t="str">
        <f>IF(OR(ISBLANK('TABULACIÓN FORMULARIO'!H36)),"",'TABULACIÓN FORMULARIO'!H36)</f>
        <v>QUEMA DE TRASFORMADOR</v>
      </c>
      <c r="I37" s="23">
        <v>7</v>
      </c>
      <c r="J37" s="23">
        <v>5</v>
      </c>
      <c r="K37" s="21">
        <v>7</v>
      </c>
      <c r="L37" s="21">
        <f t="shared" si="0"/>
        <v>245</v>
      </c>
      <c r="M37" s="24" t="s">
        <v>196</v>
      </c>
      <c r="N37" s="24" t="s">
        <v>202</v>
      </c>
      <c r="O37" s="24" t="s">
        <v>439</v>
      </c>
      <c r="P37" s="24" t="s">
        <v>447</v>
      </c>
      <c r="Q37" s="21" t="str">
        <f>IF(OR(ISBLANK('TABULACIÓN FORMULARIO'!I36)),"",'TABULACIÓN FORMULARIO'!I36)</f>
        <v>JD AVILA</v>
      </c>
      <c r="R37" s="25"/>
      <c r="S37" s="158"/>
      <c r="T37" s="12"/>
    </row>
    <row r="38" spans="2:20" ht="31.5">
      <c r="B38" s="10"/>
      <c r="C38" s="157">
        <f>IF(OR(ISBLANK('TABULACIÓN FORMULARIO'!D37)),"",'TABULACIÓN FORMULARIO'!D37)</f>
        <v>14967</v>
      </c>
      <c r="D38" s="21">
        <f>IF(OR(ISBLANK('TABULACIÓN FORMULARIO'!E37)),"",'TABULACIÓN FORMULARIO'!E37)</f>
        <v>38493</v>
      </c>
      <c r="E38" s="22" t="s">
        <v>375</v>
      </c>
      <c r="F38" s="22" t="s">
        <v>361</v>
      </c>
      <c r="G38" s="22" t="str">
        <f>IF(OR(ISBLANK('TABULACIÓN FORMULARIO'!G37)),"",'TABULACIÓN FORMULARIO'!G37)</f>
        <v>MANIPULACIÓN POR TERCEROS</v>
      </c>
      <c r="H38" s="22" t="str">
        <f>IF(OR(ISBLANK('TABULACIÓN FORMULARIO'!H37)),"",'TABULACIÓN FORMULARIO'!H37)</f>
        <v>QUEMA DE TRASFORMADOR</v>
      </c>
      <c r="I38" s="23">
        <v>10</v>
      </c>
      <c r="J38" s="23">
        <v>7</v>
      </c>
      <c r="K38" s="21">
        <v>7</v>
      </c>
      <c r="L38" s="21">
        <f t="shared" si="0"/>
        <v>490</v>
      </c>
      <c r="M38" s="24" t="s">
        <v>197</v>
      </c>
      <c r="N38" s="24" t="s">
        <v>400</v>
      </c>
      <c r="O38" s="24" t="s">
        <v>440</v>
      </c>
      <c r="P38" s="24" t="s">
        <v>447</v>
      </c>
      <c r="Q38" s="21" t="str">
        <f>IF(OR(ISBLANK('TABULACIÓN FORMULARIO'!I37)),"",'TABULACIÓN FORMULARIO'!I37)</f>
        <v>JD AVILA</v>
      </c>
      <c r="R38" s="25"/>
      <c r="S38" s="158"/>
      <c r="T38" s="12"/>
    </row>
    <row r="39" spans="2:20" ht="31.5">
      <c r="B39" s="10"/>
      <c r="C39" s="157">
        <f>IF(OR(ISBLANK('TABULACIÓN FORMULARIO'!D38)),"",'TABULACIÓN FORMULARIO'!D38)</f>
        <v>14974</v>
      </c>
      <c r="D39" s="21">
        <f>IF(OR(ISBLANK('TABULACIÓN FORMULARIO'!E38)),"",'TABULACIÓN FORMULARIO'!E38)</f>
        <v>7651</v>
      </c>
      <c r="E39" s="22" t="s">
        <v>375</v>
      </c>
      <c r="F39" s="22" t="s">
        <v>361</v>
      </c>
      <c r="G39" s="22" t="str">
        <f>IF(OR(ISBLANK('TABULACIÓN FORMULARIO'!G38)),"",'TABULACIÓN FORMULARIO'!G38)</f>
        <v>MANIPULACIÓN POR TERCEROS</v>
      </c>
      <c r="H39" s="22" t="str">
        <f>IF(OR(ISBLANK('TABULACIÓN FORMULARIO'!H38)),"",'TABULACIÓN FORMULARIO'!H38)</f>
        <v>QUEMA DE TRASFORMADOR</v>
      </c>
      <c r="I39" s="23">
        <v>10</v>
      </c>
      <c r="J39" s="23">
        <v>7</v>
      </c>
      <c r="K39" s="21">
        <v>7</v>
      </c>
      <c r="L39" s="21">
        <f t="shared" si="0"/>
        <v>490</v>
      </c>
      <c r="M39" s="24" t="s">
        <v>197</v>
      </c>
      <c r="N39" s="24" t="s">
        <v>400</v>
      </c>
      <c r="O39" s="24" t="s">
        <v>440</v>
      </c>
      <c r="P39" s="24" t="s">
        <v>447</v>
      </c>
      <c r="Q39" s="21" t="str">
        <f>IF(OR(ISBLANK('TABULACIÓN FORMULARIO'!I38)),"",'TABULACIÓN FORMULARIO'!I38)</f>
        <v>EDWIN AVILA</v>
      </c>
      <c r="R39" s="25"/>
      <c r="S39" s="158"/>
      <c r="T39" s="12"/>
    </row>
    <row r="40" spans="2:20" ht="31.5">
      <c r="B40" s="10"/>
      <c r="C40" s="157">
        <f>IF(OR(ISBLANK('TABULACIÓN FORMULARIO'!D39)),"",'TABULACIÓN FORMULARIO'!D39)</f>
        <v>14974</v>
      </c>
      <c r="D40" s="21">
        <f>IF(OR(ISBLANK('TABULACIÓN FORMULARIO'!E39)),"",'TABULACIÓN FORMULARIO'!E39)</f>
        <v>7813</v>
      </c>
      <c r="E40" s="22" t="s">
        <v>375</v>
      </c>
      <c r="F40" s="22" t="s">
        <v>361</v>
      </c>
      <c r="G40" s="22" t="str">
        <f>IF(OR(ISBLANK('TABULACIÓN FORMULARIO'!G39)),"",'TABULACIÓN FORMULARIO'!G39)</f>
        <v>MANIPULACIÓN POR TERCEROS</v>
      </c>
      <c r="H40" s="22" t="str">
        <f>IF(OR(ISBLANK('TABULACIÓN FORMULARIO'!H39)),"",'TABULACIÓN FORMULARIO'!H39)</f>
        <v>QUEMA DE TRASFORMADOR</v>
      </c>
      <c r="I40" s="23">
        <v>10</v>
      </c>
      <c r="J40" s="23">
        <v>7</v>
      </c>
      <c r="K40" s="21">
        <v>7</v>
      </c>
      <c r="L40" s="21">
        <f t="shared" si="0"/>
        <v>490</v>
      </c>
      <c r="M40" s="24" t="s">
        <v>197</v>
      </c>
      <c r="N40" s="24" t="s">
        <v>400</v>
      </c>
      <c r="O40" s="24" t="s">
        <v>440</v>
      </c>
      <c r="P40" s="24" t="s">
        <v>447</v>
      </c>
      <c r="Q40" s="21" t="str">
        <f>IF(OR(ISBLANK('TABULACIÓN FORMULARIO'!I39)),"",'TABULACIÓN FORMULARIO'!I39)</f>
        <v>OVIDIO SAAVEDRA</v>
      </c>
      <c r="R40" s="25"/>
      <c r="S40" s="158"/>
      <c r="T40" s="12"/>
    </row>
    <row r="41" spans="2:20" ht="31.5">
      <c r="B41" s="10"/>
      <c r="C41" s="157">
        <f>IF(OR(ISBLANK('TABULACIÓN FORMULARIO'!D40)),"",'TABULACIÓN FORMULARIO'!D40)</f>
        <v>14974</v>
      </c>
      <c r="D41" s="21">
        <f>IF(OR(ISBLANK('TABULACIÓN FORMULARIO'!E40)),"",'TABULACIÓN FORMULARIO'!E40)</f>
        <v>38352</v>
      </c>
      <c r="E41" s="22" t="s">
        <v>375</v>
      </c>
      <c r="F41" s="22" t="s">
        <v>361</v>
      </c>
      <c r="G41" s="22" t="str">
        <f>IF(OR(ISBLANK('TABULACIÓN FORMULARIO'!G40)),"",'TABULACIÓN FORMULARIO'!G40)</f>
        <v>MANIPULACIÓN POR TERCEROS</v>
      </c>
      <c r="H41" s="22" t="str">
        <f>IF(OR(ISBLANK('TABULACIÓN FORMULARIO'!H40)),"",'TABULACIÓN FORMULARIO'!H40)</f>
        <v>QUEMA DE TRASFORMADOR</v>
      </c>
      <c r="I41" s="23">
        <v>10</v>
      </c>
      <c r="J41" s="23">
        <v>7</v>
      </c>
      <c r="K41" s="21">
        <v>7</v>
      </c>
      <c r="L41" s="21">
        <f t="shared" si="0"/>
        <v>490</v>
      </c>
      <c r="M41" s="24" t="s">
        <v>197</v>
      </c>
      <c r="N41" s="24" t="s">
        <v>400</v>
      </c>
      <c r="O41" s="24" t="s">
        <v>440</v>
      </c>
      <c r="P41" s="24" t="s">
        <v>447</v>
      </c>
      <c r="Q41" s="21" t="str">
        <f>IF(OR(ISBLANK('TABULACIÓN FORMULARIO'!I40)),"",'TABULACIÓN FORMULARIO'!I40)</f>
        <v>OVIDIO SAAVEDRA</v>
      </c>
      <c r="R41" s="25"/>
      <c r="S41" s="158"/>
      <c r="T41" s="12"/>
    </row>
    <row r="42" spans="2:20" ht="31.5">
      <c r="B42" s="10"/>
      <c r="C42" s="157">
        <f>IF(OR(ISBLANK('TABULACIÓN FORMULARIO'!D41)),"",'TABULACIÓN FORMULARIO'!D41)</f>
        <v>14905</v>
      </c>
      <c r="D42" s="21">
        <f>IF(OR(ISBLANK('TABULACIÓN FORMULARIO'!E41)),"",'TABULACIÓN FORMULARIO'!E41)</f>
        <v>38116</v>
      </c>
      <c r="E42" s="22" t="s">
        <v>375</v>
      </c>
      <c r="F42" s="22" t="s">
        <v>361</v>
      </c>
      <c r="G42" s="22" t="str">
        <f>IF(OR(ISBLANK('TABULACIÓN FORMULARIO'!G41)),"",'TABULACIÓN FORMULARIO'!G41)</f>
        <v>MANIPULACIÓN POR TERCEROS</v>
      </c>
      <c r="H42" s="22" t="str">
        <f>IF(OR(ISBLANK('TABULACIÓN FORMULARIO'!H41)),"",'TABULACIÓN FORMULARIO'!H41)</f>
        <v>QUEMA DE TRASFORMADOR</v>
      </c>
      <c r="I42" s="23">
        <v>10</v>
      </c>
      <c r="J42" s="23">
        <v>7</v>
      </c>
      <c r="K42" s="21">
        <v>7</v>
      </c>
      <c r="L42" s="21">
        <f t="shared" si="0"/>
        <v>490</v>
      </c>
      <c r="M42" s="24" t="s">
        <v>197</v>
      </c>
      <c r="N42" s="24" t="s">
        <v>400</v>
      </c>
      <c r="O42" s="24" t="s">
        <v>440</v>
      </c>
      <c r="P42" s="24" t="s">
        <v>447</v>
      </c>
      <c r="Q42" s="21" t="str">
        <f>IF(OR(ISBLANK('TABULACIÓN FORMULARIO'!I41)),"",'TABULACIÓN FORMULARIO'!I41)</f>
        <v>EDWIN AVILA</v>
      </c>
      <c r="R42" s="25"/>
      <c r="S42" s="158"/>
      <c r="T42" s="12"/>
    </row>
    <row r="43" spans="2:20" ht="31.5">
      <c r="B43" s="10"/>
      <c r="C43" s="157">
        <f>IF(OR(ISBLANK('TABULACIÓN FORMULARIO'!D42)),"",'TABULACIÓN FORMULARIO'!D42)</f>
        <v>14905</v>
      </c>
      <c r="D43" s="21">
        <f>IF(OR(ISBLANK('TABULACIÓN FORMULARIO'!E42)),"",'TABULACIÓN FORMULARIO'!E42)</f>
        <v>38153</v>
      </c>
      <c r="E43" s="22" t="s">
        <v>375</v>
      </c>
      <c r="F43" s="22" t="s">
        <v>364</v>
      </c>
      <c r="G43" s="22" t="str">
        <f>IF(OR(ISBLANK('TABULACIÓN FORMULARIO'!G42)),"",'TABULACIÓN FORMULARIO'!G42)</f>
        <v>FALTA DE MANTENIMIENTO FORESTAL</v>
      </c>
      <c r="H43" s="22" t="str">
        <f>IF(OR(ISBLANK('TABULACIÓN FORMULARIO'!H42)),"",'TABULACIÓN FORMULARIO'!H42)</f>
        <v>QUEMA DE TRASFORMADOR</v>
      </c>
      <c r="I43" s="23">
        <v>6</v>
      </c>
      <c r="J43" s="23">
        <v>3</v>
      </c>
      <c r="K43" s="21">
        <v>5</v>
      </c>
      <c r="L43" s="21">
        <f t="shared" si="0"/>
        <v>90</v>
      </c>
      <c r="M43" s="24" t="s">
        <v>199</v>
      </c>
      <c r="N43" s="24" t="s">
        <v>202</v>
      </c>
      <c r="O43" s="24" t="s">
        <v>441</v>
      </c>
      <c r="P43" s="24" t="s">
        <v>447</v>
      </c>
      <c r="Q43" s="21" t="str">
        <f>IF(OR(ISBLANK('TABULACIÓN FORMULARIO'!I42)),"",'TABULACIÓN FORMULARIO'!I42)</f>
        <v>EDWIN AVILA</v>
      </c>
      <c r="R43" s="25"/>
      <c r="S43" s="158"/>
      <c r="T43" s="12"/>
    </row>
    <row r="44" spans="2:20" ht="31.5">
      <c r="B44" s="10"/>
      <c r="C44" s="157">
        <f>IF(OR(ISBLANK('TABULACIÓN FORMULARIO'!D43)),"",'TABULACIÓN FORMULARIO'!D43)</f>
        <v>14904</v>
      </c>
      <c r="D44" s="21">
        <f>IF(OR(ISBLANK('TABULACIÓN FORMULARIO'!E43)),"",'TABULACIÓN FORMULARIO'!E43)</f>
        <v>6889</v>
      </c>
      <c r="E44" s="22" t="s">
        <v>375</v>
      </c>
      <c r="F44" s="22" t="s">
        <v>364</v>
      </c>
      <c r="G44" s="22" t="str">
        <f>IF(OR(ISBLANK('TABULACIÓN FORMULARIO'!G43)),"",'TABULACIÓN FORMULARIO'!G43)</f>
        <v>FALTA DE MANTENIMIENTO FORESTAL</v>
      </c>
      <c r="H44" s="22" t="str">
        <f>IF(OR(ISBLANK('TABULACIÓN FORMULARIO'!H43)),"",'TABULACIÓN FORMULARIO'!H43)</f>
        <v>QUEMA DE TRASFORMADOR</v>
      </c>
      <c r="I44" s="23">
        <v>6</v>
      </c>
      <c r="J44" s="23">
        <v>3</v>
      </c>
      <c r="K44" s="21">
        <v>5</v>
      </c>
      <c r="L44" s="21">
        <f t="shared" si="0"/>
        <v>90</v>
      </c>
      <c r="M44" s="24" t="s">
        <v>199</v>
      </c>
      <c r="N44" s="24" t="s">
        <v>202</v>
      </c>
      <c r="O44" s="24" t="s">
        <v>441</v>
      </c>
      <c r="P44" s="24" t="s">
        <v>447</v>
      </c>
      <c r="Q44" s="21" t="str">
        <f>IF(OR(ISBLANK('TABULACIÓN FORMULARIO'!I43)),"",'TABULACIÓN FORMULARIO'!I43)</f>
        <v>OMAR CORTES</v>
      </c>
      <c r="R44" s="25"/>
      <c r="S44" s="158"/>
      <c r="T44" s="12"/>
    </row>
    <row r="45" spans="2:20" ht="31.5">
      <c r="B45" s="10"/>
      <c r="C45" s="157">
        <f>IF(OR(ISBLANK('TABULACIÓN FORMULARIO'!D44)),"",'TABULACIÓN FORMULARIO'!D44)</f>
        <v>14932</v>
      </c>
      <c r="D45" s="21">
        <f>IF(OR(ISBLANK('TABULACIÓN FORMULARIO'!E44)),"",'TABULACIÓN FORMULARIO'!E44)</f>
        <v>7740</v>
      </c>
      <c r="E45" s="22" t="s">
        <v>375</v>
      </c>
      <c r="F45" s="22" t="s">
        <v>363</v>
      </c>
      <c r="G45" s="22" t="str">
        <f>IF(OR(ISBLANK('TABULACIÓN FORMULARIO'!G44)),"",'TABULACIÓN FORMULARIO'!G44)</f>
        <v>UBICACIÓN TOPOGRÁFICA</v>
      </c>
      <c r="H45" s="22" t="str">
        <f>IF(OR(ISBLANK('TABULACIÓN FORMULARIO'!H44)),"",'TABULACIÓN FORMULARIO'!H44)</f>
        <v>QUEMA DE TRASFORMADOR</v>
      </c>
      <c r="I45" s="23">
        <v>7</v>
      </c>
      <c r="J45" s="23">
        <v>4</v>
      </c>
      <c r="K45" s="21">
        <v>7</v>
      </c>
      <c r="L45" s="21">
        <f t="shared" si="0"/>
        <v>196</v>
      </c>
      <c r="M45" s="24" t="s">
        <v>196</v>
      </c>
      <c r="N45" s="24" t="s">
        <v>202</v>
      </c>
      <c r="O45" s="24" t="s">
        <v>439</v>
      </c>
      <c r="P45" s="24" t="s">
        <v>447</v>
      </c>
      <c r="Q45" s="21" t="str">
        <f>IF(OR(ISBLANK('TABULACIÓN FORMULARIO'!I44)),"",'TABULACIÓN FORMULARIO'!I44)</f>
        <v>JOSE SILVA</v>
      </c>
      <c r="R45" s="25"/>
      <c r="S45" s="158"/>
      <c r="T45" s="12"/>
    </row>
    <row r="46" spans="2:20" ht="31.5">
      <c r="B46" s="10"/>
      <c r="C46" s="157">
        <f>IF(OR(ISBLANK('TABULACIÓN FORMULARIO'!D45)),"",'TABULACIÓN FORMULARIO'!D45)</f>
        <v>14905</v>
      </c>
      <c r="D46" s="21">
        <f>IF(OR(ISBLANK('TABULACIÓN FORMULARIO'!E45)),"",'TABULACIÓN FORMULARIO'!E45)</f>
        <v>38227</v>
      </c>
      <c r="E46" s="22" t="s">
        <v>375</v>
      </c>
      <c r="F46" s="22" t="s">
        <v>363</v>
      </c>
      <c r="G46" s="22" t="str">
        <f>IF(OR(ISBLANK('TABULACIÓN FORMULARIO'!G45)),"",'TABULACIÓN FORMULARIO'!G45)</f>
        <v>UBICACIÓN TOPOGRÁFICA</v>
      </c>
      <c r="H46" s="22" t="str">
        <f>IF(OR(ISBLANK('TABULACIÓN FORMULARIO'!H45)),"",'TABULACIÓN FORMULARIO'!H45)</f>
        <v>QUEMA DE TRASFORMADOR</v>
      </c>
      <c r="I46" s="23">
        <v>7</v>
      </c>
      <c r="J46" s="23">
        <v>4</v>
      </c>
      <c r="K46" s="21">
        <v>7</v>
      </c>
      <c r="L46" s="21">
        <f t="shared" si="0"/>
        <v>196</v>
      </c>
      <c r="M46" s="24" t="s">
        <v>196</v>
      </c>
      <c r="N46" s="24" t="s">
        <v>202</v>
      </c>
      <c r="O46" s="24" t="s">
        <v>439</v>
      </c>
      <c r="P46" s="24" t="s">
        <v>447</v>
      </c>
      <c r="Q46" s="21" t="str">
        <f>IF(OR(ISBLANK('TABULACIÓN FORMULARIO'!I45)),"",'TABULACIÓN FORMULARIO'!I45)</f>
        <v>ALVARO VALDERRAMA</v>
      </c>
      <c r="R46" s="25"/>
      <c r="S46" s="158"/>
      <c r="T46" s="12"/>
    </row>
    <row r="47" spans="2:20" ht="31.5">
      <c r="B47" s="10"/>
      <c r="C47" s="157">
        <f>IF(OR(ISBLANK('TABULACIÓN FORMULARIO'!D46)),"",'TABULACIÓN FORMULARIO'!D46)</f>
        <v>14932</v>
      </c>
      <c r="D47" s="21">
        <f>IF(OR(ISBLANK('TABULACIÓN FORMULARIO'!E46)),"",'TABULACIÓN FORMULARIO'!E46)</f>
        <v>7740</v>
      </c>
      <c r="E47" s="22" t="s">
        <v>375</v>
      </c>
      <c r="F47" s="22" t="s">
        <v>363</v>
      </c>
      <c r="G47" s="22" t="str">
        <f>IF(OR(ISBLANK('TABULACIÓN FORMULARIO'!G46)),"",'TABULACIÓN FORMULARIO'!G46)</f>
        <v>UBICACIÓN TOPOGRÁFICA</v>
      </c>
      <c r="H47" s="22" t="str">
        <f>IF(OR(ISBLANK('TABULACIÓN FORMULARIO'!H46)),"",'TABULACIÓN FORMULARIO'!H46)</f>
        <v>QUEMA DE TRASFORMADOR</v>
      </c>
      <c r="I47" s="23">
        <v>7</v>
      </c>
      <c r="J47" s="23">
        <v>4</v>
      </c>
      <c r="K47" s="21">
        <v>7</v>
      </c>
      <c r="L47" s="21">
        <f t="shared" si="0"/>
        <v>196</v>
      </c>
      <c r="M47" s="24" t="s">
        <v>196</v>
      </c>
      <c r="N47" s="24" t="s">
        <v>202</v>
      </c>
      <c r="O47" s="24" t="s">
        <v>439</v>
      </c>
      <c r="P47" s="24" t="s">
        <v>447</v>
      </c>
      <c r="Q47" s="21" t="str">
        <f>IF(OR(ISBLANK('TABULACIÓN FORMULARIO'!I46)),"",'TABULACIÓN FORMULARIO'!I46)</f>
        <v>JOSE SILVA</v>
      </c>
      <c r="R47" s="25"/>
      <c r="S47" s="158"/>
      <c r="T47" s="12"/>
    </row>
    <row r="48" spans="2:20" ht="31.5">
      <c r="B48" s="10"/>
      <c r="C48" s="157">
        <f>IF(OR(ISBLANK('TABULACIÓN FORMULARIO'!D47)),"",'TABULACIÓN FORMULARIO'!D47)</f>
        <v>14974</v>
      </c>
      <c r="D48" s="21">
        <f>IF(OR(ISBLANK('TABULACIÓN FORMULARIO'!E47)),"",'TABULACIÓN FORMULARIO'!E47)</f>
        <v>7804</v>
      </c>
      <c r="E48" s="22" t="s">
        <v>375</v>
      </c>
      <c r="F48" s="22" t="s">
        <v>365</v>
      </c>
      <c r="G48" s="22" t="str">
        <f>IF(OR(ISBLANK('TABULACIÓN FORMULARIO'!G47)),"",'TABULACIÓN FORMULARIO'!G47)</f>
        <v>NO SEGUIR PROCEDIMIENTOS ESTANDARIZADOS</v>
      </c>
      <c r="H48" s="22" t="str">
        <f>IF(OR(ISBLANK('TABULACIÓN FORMULARIO'!H47)),"",'TABULACIÓN FORMULARIO'!H47)</f>
        <v>QUEMA DE TRASFORMADOR</v>
      </c>
      <c r="I48" s="23">
        <v>5</v>
      </c>
      <c r="J48" s="23">
        <v>2</v>
      </c>
      <c r="K48" s="21">
        <v>5</v>
      </c>
      <c r="L48" s="21">
        <f t="shared" si="0"/>
        <v>50</v>
      </c>
      <c r="M48" s="24" t="s">
        <v>199</v>
      </c>
      <c r="N48" s="24" t="s">
        <v>202</v>
      </c>
      <c r="O48" s="24" t="s">
        <v>442</v>
      </c>
      <c r="P48" s="24" t="s">
        <v>447</v>
      </c>
      <c r="Q48" s="21" t="str">
        <f>IF(OR(ISBLANK('TABULACIÓN FORMULARIO'!I47)),"",'TABULACIÓN FORMULARIO'!I47)</f>
        <v>JD AVILA</v>
      </c>
      <c r="R48" s="25"/>
      <c r="S48" s="158"/>
      <c r="T48" s="12"/>
    </row>
    <row r="49" spans="2:20" ht="31.5">
      <c r="B49" s="10"/>
      <c r="C49" s="157">
        <f>IF(OR(ISBLANK('TABULACIÓN FORMULARIO'!D48)),"",'TABULACIÓN FORMULARIO'!D48)</f>
        <v>14905</v>
      </c>
      <c r="D49" s="21">
        <f>IF(OR(ISBLANK('TABULACIÓN FORMULARIO'!E48)),"",'TABULACIÓN FORMULARIO'!E48)</f>
        <v>38232</v>
      </c>
      <c r="E49" s="22" t="s">
        <v>375</v>
      </c>
      <c r="F49" s="22" t="s">
        <v>364</v>
      </c>
      <c r="G49" s="22" t="str">
        <f>IF(OR(ISBLANK('TABULACIÓN FORMULARIO'!G48)),"",'TABULACIÓN FORMULARIO'!G48)</f>
        <v>FALTA DE PROTECCIONES</v>
      </c>
      <c r="H49" s="22" t="str">
        <f>IF(OR(ISBLANK('TABULACIÓN FORMULARIO'!H48)),"",'TABULACIÓN FORMULARIO'!H48)</f>
        <v>QUEMA DE TRASFORMADOR</v>
      </c>
      <c r="I49" s="23">
        <v>4</v>
      </c>
      <c r="J49" s="23">
        <v>6</v>
      </c>
      <c r="K49" s="21">
        <v>5</v>
      </c>
      <c r="L49" s="21">
        <f t="shared" si="0"/>
        <v>120</v>
      </c>
      <c r="M49" s="24" t="s">
        <v>199</v>
      </c>
      <c r="N49" s="24" t="s">
        <v>202</v>
      </c>
      <c r="O49" s="24" t="s">
        <v>444</v>
      </c>
      <c r="P49" s="24" t="s">
        <v>447</v>
      </c>
      <c r="Q49" s="21" t="str">
        <f>IF(OR(ISBLANK('TABULACIÓN FORMULARIO'!I48)),"",'TABULACIÓN FORMULARIO'!I48)</f>
        <v>OVIDIO SAAVEDRA</v>
      </c>
      <c r="R49" s="25"/>
      <c r="S49" s="158"/>
      <c r="T49" s="12"/>
    </row>
    <row r="50" spans="2:20" ht="31.5">
      <c r="B50" s="10"/>
      <c r="C50" s="157">
        <f>IF(OR(ISBLANK('TABULACIÓN FORMULARIO'!D49)),"",'TABULACIÓN FORMULARIO'!D49)</f>
        <v>14940</v>
      </c>
      <c r="D50" s="21">
        <f>IF(OR(ISBLANK('TABULACIÓN FORMULARIO'!E49)),"",'TABULACIÓN FORMULARIO'!E49)</f>
        <v>7435</v>
      </c>
      <c r="E50" s="22" t="s">
        <v>375</v>
      </c>
      <c r="F50" s="22" t="s">
        <v>364</v>
      </c>
      <c r="G50" s="22" t="str">
        <f>IF(OR(ISBLANK('TABULACIÓN FORMULARIO'!G49)),"",'TABULACIÓN FORMULARIO'!G49)</f>
        <v>FALTA DE PROTECCIONES</v>
      </c>
      <c r="H50" s="22" t="str">
        <f>IF(OR(ISBLANK('TABULACIÓN FORMULARIO'!H49)),"",'TABULACIÓN FORMULARIO'!H49)</f>
        <v>QUEMA DE TRASFORMADOR</v>
      </c>
      <c r="I50" s="23">
        <v>4</v>
      </c>
      <c r="J50" s="23">
        <v>6</v>
      </c>
      <c r="K50" s="21">
        <v>5</v>
      </c>
      <c r="L50" s="21">
        <f t="shared" si="0"/>
        <v>120</v>
      </c>
      <c r="M50" s="24" t="s">
        <v>199</v>
      </c>
      <c r="N50" s="24" t="s">
        <v>202</v>
      </c>
      <c r="O50" s="24" t="s">
        <v>444</v>
      </c>
      <c r="P50" s="24" t="s">
        <v>447</v>
      </c>
      <c r="Q50" s="21" t="str">
        <f>IF(OR(ISBLANK('TABULACIÓN FORMULARIO'!I49)),"",'TABULACIÓN FORMULARIO'!I49)</f>
        <v>EDWIN AVILA</v>
      </c>
      <c r="R50" s="25"/>
      <c r="S50" s="158"/>
      <c r="T50" s="12"/>
    </row>
    <row r="51" spans="2:20" ht="63">
      <c r="B51" s="10"/>
      <c r="C51" s="157">
        <f>IF(OR(ISBLANK('TABULACIÓN FORMULARIO'!D50)),"",'TABULACIÓN FORMULARIO'!D50)</f>
        <v>14974</v>
      </c>
      <c r="D51" s="21">
        <f>IF(OR(ISBLANK('TABULACIÓN FORMULARIO'!E50)),"",'TABULACIÓN FORMULARIO'!E50)</f>
        <v>7788</v>
      </c>
      <c r="E51" s="22" t="s">
        <v>375</v>
      </c>
      <c r="F51" s="22" t="s">
        <v>361</v>
      </c>
      <c r="G51" s="22" t="str">
        <f>IF(OR(ISBLANK('TABULACIÓN FORMULARIO'!G50)),"",'TABULACIÓN FORMULARIO'!G50)</f>
        <v>DESCARGAS ATMOSFERICAS</v>
      </c>
      <c r="H51" s="22" t="str">
        <f>IF(OR(ISBLANK('TABULACIÓN FORMULARIO'!H50)),"",'TABULACIÓN FORMULARIO'!H50)</f>
        <v>QUEMA DE TRASFORMADOR</v>
      </c>
      <c r="I51" s="23">
        <v>10</v>
      </c>
      <c r="J51" s="23">
        <v>9</v>
      </c>
      <c r="K51" s="21">
        <v>10</v>
      </c>
      <c r="L51" s="21">
        <f t="shared" si="0"/>
        <v>900</v>
      </c>
      <c r="M51" s="24" t="s">
        <v>199</v>
      </c>
      <c r="N51" s="24" t="s">
        <v>202</v>
      </c>
      <c r="O51" s="24" t="s">
        <v>450</v>
      </c>
      <c r="P51" s="24" t="s">
        <v>447</v>
      </c>
      <c r="Q51" s="21" t="str">
        <f>IF(OR(ISBLANK('TABULACIÓN FORMULARIO'!I50)),"",'TABULACIÓN FORMULARIO'!I50)</f>
        <v>JD AVILA</v>
      </c>
      <c r="R51" s="25"/>
      <c r="S51" s="158"/>
      <c r="T51" s="12"/>
    </row>
    <row r="52" spans="2:20" ht="63">
      <c r="B52" s="10"/>
      <c r="C52" s="157">
        <f>IF(OR(ISBLANK('TABULACIÓN FORMULARIO'!D51)),"",'TABULACIÓN FORMULARIO'!D51)</f>
        <v>14974</v>
      </c>
      <c r="D52" s="21">
        <f>IF(OR(ISBLANK('TABULACIÓN FORMULARIO'!E51)),"",'TABULACIÓN FORMULARIO'!E51)</f>
        <v>7788</v>
      </c>
      <c r="E52" s="22" t="s">
        <v>375</v>
      </c>
      <c r="F52" s="22" t="s">
        <v>361</v>
      </c>
      <c r="G52" s="22" t="str">
        <f>IF(OR(ISBLANK('TABULACIÓN FORMULARIO'!G51)),"",'TABULACIÓN FORMULARIO'!G51)</f>
        <v>DESCARGAS ATMOSFERICAS</v>
      </c>
      <c r="H52" s="22" t="str">
        <f>IF(OR(ISBLANK('TABULACIÓN FORMULARIO'!H51)),"",'TABULACIÓN FORMULARIO'!H51)</f>
        <v>QUEMA DE TRASFORMADOR</v>
      </c>
      <c r="I52" s="23">
        <v>10</v>
      </c>
      <c r="J52" s="23">
        <v>9</v>
      </c>
      <c r="K52" s="21">
        <v>10</v>
      </c>
      <c r="L52" s="21">
        <f t="shared" si="0"/>
        <v>900</v>
      </c>
      <c r="M52" s="24" t="s">
        <v>199</v>
      </c>
      <c r="N52" s="24" t="s">
        <v>202</v>
      </c>
      <c r="O52" s="24" t="s">
        <v>450</v>
      </c>
      <c r="P52" s="24" t="s">
        <v>447</v>
      </c>
      <c r="Q52" s="21" t="str">
        <f>IF(OR(ISBLANK('TABULACIÓN FORMULARIO'!I51)),"",'TABULACIÓN FORMULARIO'!I51)</f>
        <v>JD AVILA</v>
      </c>
      <c r="R52" s="25"/>
      <c r="S52" s="158"/>
      <c r="T52" s="12"/>
    </row>
    <row r="53" spans="2:20" ht="31.5">
      <c r="B53" s="10"/>
      <c r="C53" s="157">
        <f>IF(OR(ISBLANK('TABULACIÓN FORMULARIO'!D52)),"",'TABULACIÓN FORMULARIO'!D52)</f>
        <v>14932</v>
      </c>
      <c r="D53" s="21">
        <f>IF(OR(ISBLANK('TABULACIÓN FORMULARIO'!E52)),"",'TABULACIÓN FORMULARIO'!E52)</f>
        <v>7062</v>
      </c>
      <c r="E53" s="22" t="s">
        <v>375</v>
      </c>
      <c r="F53" s="22" t="s">
        <v>364</v>
      </c>
      <c r="G53" s="22" t="str">
        <f>IF(OR(ISBLANK('TABULACIÓN FORMULARIO'!G52)),"",'TABULACIÓN FORMULARIO'!G52)</f>
        <v>FALTA DE PROTECCIONES</v>
      </c>
      <c r="H53" s="22" t="str">
        <f>IF(OR(ISBLANK('TABULACIÓN FORMULARIO'!H52)),"",'TABULACIÓN FORMULARIO'!H52)</f>
        <v>QUEMA DE TRASFORMADOR</v>
      </c>
      <c r="I53" s="23">
        <v>4</v>
      </c>
      <c r="J53" s="23">
        <v>6</v>
      </c>
      <c r="K53" s="21">
        <v>5</v>
      </c>
      <c r="L53" s="21">
        <f t="shared" si="0"/>
        <v>120</v>
      </c>
      <c r="M53" s="24" t="s">
        <v>199</v>
      </c>
      <c r="N53" s="24" t="s">
        <v>202</v>
      </c>
      <c r="O53" s="24" t="s">
        <v>444</v>
      </c>
      <c r="P53" s="24" t="s">
        <v>447</v>
      </c>
      <c r="Q53" s="21" t="str">
        <f>IF(OR(ISBLANK('TABULACIÓN FORMULARIO'!I52)),"",'TABULACIÓN FORMULARIO'!I52)</f>
        <v>OVIDIO SAAVEDRA</v>
      </c>
      <c r="R53" s="25"/>
      <c r="S53" s="158"/>
      <c r="T53" s="12"/>
    </row>
    <row r="54" spans="2:20" ht="31.5">
      <c r="B54" s="10"/>
      <c r="C54" s="157">
        <f>IF(OR(ISBLANK('TABULACIÓN FORMULARIO'!D53)),"",'TABULACIÓN FORMULARIO'!D53)</f>
        <v>14940</v>
      </c>
      <c r="D54" s="21">
        <f>IF(OR(ISBLANK('TABULACIÓN FORMULARIO'!E53)),"",'TABULACIÓN FORMULARIO'!E53)</f>
        <v>7474</v>
      </c>
      <c r="E54" s="22" t="s">
        <v>375</v>
      </c>
      <c r="F54" s="22" t="s">
        <v>361</v>
      </c>
      <c r="G54" s="22" t="str">
        <f>IF(OR(ISBLANK('TABULACIÓN FORMULARIO'!G53)),"",'TABULACIÓN FORMULARIO'!G53)</f>
        <v>MANIPULACIÓN POR TERCEROS</v>
      </c>
      <c r="H54" s="22" t="str">
        <f>IF(OR(ISBLANK('TABULACIÓN FORMULARIO'!H53)),"",'TABULACIÓN FORMULARIO'!H53)</f>
        <v>QUEMA DE TRASFORMADOR</v>
      </c>
      <c r="I54" s="23">
        <v>10</v>
      </c>
      <c r="J54" s="23">
        <v>7</v>
      </c>
      <c r="K54" s="21">
        <v>10</v>
      </c>
      <c r="L54" s="21">
        <f t="shared" si="0"/>
        <v>700</v>
      </c>
      <c r="M54" s="24" t="s">
        <v>197</v>
      </c>
      <c r="N54" s="24" t="s">
        <v>400</v>
      </c>
      <c r="O54" s="24" t="s">
        <v>440</v>
      </c>
      <c r="P54" s="24" t="s">
        <v>447</v>
      </c>
      <c r="Q54" s="21" t="str">
        <f>IF(OR(ISBLANK('TABULACIÓN FORMULARIO'!I53)),"",'TABULACIÓN FORMULARIO'!I53)</f>
        <v xml:space="preserve">EDWIN AVILA </v>
      </c>
      <c r="R54" s="25"/>
      <c r="S54" s="158"/>
      <c r="T54" s="12"/>
    </row>
    <row r="55" spans="2:20" ht="63">
      <c r="B55" s="10"/>
      <c r="C55" s="157">
        <f>IF(OR(ISBLANK('TABULACIÓN FORMULARIO'!D54)),"",'TABULACIÓN FORMULARIO'!D54)</f>
        <v>14967</v>
      </c>
      <c r="D55" s="21">
        <f>IF(OR(ISBLANK('TABULACIÓN FORMULARIO'!E54)),"",'TABULACIÓN FORMULARIO'!E54)</f>
        <v>6865</v>
      </c>
      <c r="E55" s="22" t="s">
        <v>375</v>
      </c>
      <c r="F55" s="22" t="s">
        <v>361</v>
      </c>
      <c r="G55" s="22" t="str">
        <f>IF(OR(ISBLANK('TABULACIÓN FORMULARIO'!G54)),"",'TABULACIÓN FORMULARIO'!G54)</f>
        <v>DESCARGAS ATMOSFERICAS</v>
      </c>
      <c r="H55" s="22" t="str">
        <f>IF(OR(ISBLANK('TABULACIÓN FORMULARIO'!H54)),"",'TABULACIÓN FORMULARIO'!H54)</f>
        <v>QUEMA DE TRASFORMADOR</v>
      </c>
      <c r="I55" s="23">
        <v>10</v>
      </c>
      <c r="J55" s="23">
        <v>9</v>
      </c>
      <c r="K55" s="21">
        <v>10</v>
      </c>
      <c r="L55" s="21">
        <f t="shared" si="0"/>
        <v>900</v>
      </c>
      <c r="M55" s="24" t="s">
        <v>199</v>
      </c>
      <c r="N55" s="24" t="s">
        <v>202</v>
      </c>
      <c r="O55" s="24" t="s">
        <v>450</v>
      </c>
      <c r="P55" s="24" t="s">
        <v>447</v>
      </c>
      <c r="Q55" s="21" t="str">
        <f>IF(OR(ISBLANK('TABULACIÓN FORMULARIO'!I54)),"",'TABULACIÓN FORMULARIO'!I54)</f>
        <v>EDWIN AVILA</v>
      </c>
      <c r="R55" s="25"/>
      <c r="S55" s="158"/>
      <c r="T55" s="12"/>
    </row>
    <row r="56" spans="2:20" ht="63">
      <c r="B56" s="10"/>
      <c r="C56" s="157">
        <f>IF(OR(ISBLANK('TABULACIÓN FORMULARIO'!D55)),"",'TABULACIÓN FORMULARIO'!D55)</f>
        <v>14967</v>
      </c>
      <c r="D56" s="21">
        <f>IF(OR(ISBLANK('TABULACIÓN FORMULARIO'!E55)),"",'TABULACIÓN FORMULARIO'!E55)</f>
        <v>6865</v>
      </c>
      <c r="E56" s="22" t="s">
        <v>375</v>
      </c>
      <c r="F56" s="22" t="s">
        <v>361</v>
      </c>
      <c r="G56" s="22" t="str">
        <f>IF(OR(ISBLANK('TABULACIÓN FORMULARIO'!G55)),"",'TABULACIÓN FORMULARIO'!G55)</f>
        <v>DESCARGAS ATMOSFERICAS</v>
      </c>
      <c r="H56" s="22" t="str">
        <f>IF(OR(ISBLANK('TABULACIÓN FORMULARIO'!H55)),"",'TABULACIÓN FORMULARIO'!H55)</f>
        <v>QUEMA DE TRASFORMADOR</v>
      </c>
      <c r="I56" s="23">
        <v>10</v>
      </c>
      <c r="J56" s="23">
        <v>9</v>
      </c>
      <c r="K56" s="21">
        <v>10</v>
      </c>
      <c r="L56" s="21">
        <f t="shared" si="0"/>
        <v>900</v>
      </c>
      <c r="M56" s="24" t="s">
        <v>199</v>
      </c>
      <c r="N56" s="24" t="s">
        <v>202</v>
      </c>
      <c r="O56" s="24" t="s">
        <v>450</v>
      </c>
      <c r="P56" s="24" t="s">
        <v>447</v>
      </c>
      <c r="Q56" s="21" t="str">
        <f>IF(OR(ISBLANK('TABULACIÓN FORMULARIO'!I55)),"",'TABULACIÓN FORMULARIO'!I55)</f>
        <v>EDWIN AVILA</v>
      </c>
      <c r="R56" s="25"/>
      <c r="S56" s="158"/>
      <c r="T56" s="12"/>
    </row>
    <row r="57" spans="2:20" ht="63">
      <c r="B57" s="10"/>
      <c r="C57" s="157">
        <f>IF(OR(ISBLANK('TABULACIÓN FORMULARIO'!D56)),"",'TABULACIÓN FORMULARIO'!D56)</f>
        <v>14905</v>
      </c>
      <c r="D57" s="21">
        <f>IF(OR(ISBLANK('TABULACIÓN FORMULARIO'!E56)),"",'TABULACIÓN FORMULARIO'!E56)</f>
        <v>38574</v>
      </c>
      <c r="E57" s="22" t="s">
        <v>375</v>
      </c>
      <c r="F57" s="22" t="s">
        <v>361</v>
      </c>
      <c r="G57" s="22" t="str">
        <f>IF(OR(ISBLANK('TABULACIÓN FORMULARIO'!G56)),"",'TABULACIÓN FORMULARIO'!G56)</f>
        <v>DESCARGAS ATMOSFERICAS</v>
      </c>
      <c r="H57" s="22" t="str">
        <f>IF(OR(ISBLANK('TABULACIÓN FORMULARIO'!H56)),"",'TABULACIÓN FORMULARIO'!H56)</f>
        <v>QUEMA DE TRASFORMADOR</v>
      </c>
      <c r="I57" s="23">
        <v>10</v>
      </c>
      <c r="J57" s="23">
        <v>9</v>
      </c>
      <c r="K57" s="21">
        <v>10</v>
      </c>
      <c r="L57" s="21">
        <f t="shared" si="0"/>
        <v>900</v>
      </c>
      <c r="M57" s="24" t="s">
        <v>199</v>
      </c>
      <c r="N57" s="24" t="s">
        <v>202</v>
      </c>
      <c r="O57" s="24" t="s">
        <v>450</v>
      </c>
      <c r="P57" s="24" t="s">
        <v>447</v>
      </c>
      <c r="Q57" s="21" t="str">
        <f>IF(OR(ISBLANK('TABULACIÓN FORMULARIO'!I56)),"",'TABULACIÓN FORMULARIO'!I56)</f>
        <v>EDWIN AVILA</v>
      </c>
      <c r="R57" s="25"/>
      <c r="S57" s="158"/>
      <c r="T57" s="12"/>
    </row>
    <row r="58" spans="2:20" ht="31.5">
      <c r="B58" s="10"/>
      <c r="C58" s="157">
        <f>IF(OR(ISBLANK('TABULACIÓN FORMULARIO'!D57)),"",'TABULACIÓN FORMULARIO'!D57)</f>
        <v>14920</v>
      </c>
      <c r="D58" s="21">
        <f>IF(OR(ISBLANK('TABULACIÓN FORMULARIO'!E57)),"",'TABULACIÓN FORMULARIO'!E57)</f>
        <v>7631</v>
      </c>
      <c r="E58" s="22" t="s">
        <v>375</v>
      </c>
      <c r="F58" s="22" t="s">
        <v>364</v>
      </c>
      <c r="G58" s="22" t="str">
        <f>IF(OR(ISBLANK('TABULACIÓN FORMULARIO'!G57)),"",'TABULACIÓN FORMULARIO'!G57)</f>
        <v>FALTA DE PROTECCIONES</v>
      </c>
      <c r="H58" s="22" t="str">
        <f>IF(OR(ISBLANK('TABULACIÓN FORMULARIO'!H57)),"",'TABULACIÓN FORMULARIO'!H57)</f>
        <v>QUEMA DE TRASFORMADOR</v>
      </c>
      <c r="I58" s="23">
        <v>4</v>
      </c>
      <c r="J58" s="23">
        <v>6</v>
      </c>
      <c r="K58" s="21">
        <v>5</v>
      </c>
      <c r="L58" s="21">
        <f t="shared" si="0"/>
        <v>120</v>
      </c>
      <c r="M58" s="24" t="s">
        <v>199</v>
      </c>
      <c r="N58" s="24" t="s">
        <v>202</v>
      </c>
      <c r="O58" s="24" t="s">
        <v>444</v>
      </c>
      <c r="P58" s="24" t="s">
        <v>447</v>
      </c>
      <c r="Q58" s="21" t="str">
        <f>IF(OR(ISBLANK('TABULACIÓN FORMULARIO'!I57)),"",'TABULACIÓN FORMULARIO'!I57)</f>
        <v>OVIDIO SAAVEDRA</v>
      </c>
      <c r="R58" s="25"/>
      <c r="S58" s="158"/>
      <c r="T58" s="12"/>
    </row>
    <row r="59" spans="2:20" ht="42">
      <c r="B59" s="10"/>
      <c r="C59" s="157">
        <f>IF(OR(ISBLANK('TABULACIÓN FORMULARIO'!D58)),"",'TABULACIÓN FORMULARIO'!D58)</f>
        <v>14984</v>
      </c>
      <c r="D59" s="21">
        <f>IF(OR(ISBLANK('TABULACIÓN FORMULARIO'!E58)),"",'TABULACIÓN FORMULARIO'!E58)</f>
        <v>38563</v>
      </c>
      <c r="E59" s="22" t="s">
        <v>375</v>
      </c>
      <c r="F59" s="22" t="s">
        <v>361</v>
      </c>
      <c r="G59" s="22" t="str">
        <f>IF(OR(ISBLANK('TABULACIÓN FORMULARIO'!G58)),"",'TABULACIÓN FORMULARIO'!G58)</f>
        <v>DESCARGAS ATMOSFERICAS</v>
      </c>
      <c r="H59" s="22" t="str">
        <f>IF(OR(ISBLANK('TABULACIÓN FORMULARIO'!H58)),"",'TABULACIÓN FORMULARIO'!H58)</f>
        <v>QUEMA DE TRASFORMADOR</v>
      </c>
      <c r="I59" s="23">
        <v>10</v>
      </c>
      <c r="J59" s="23">
        <v>9</v>
      </c>
      <c r="K59" s="21">
        <v>10</v>
      </c>
      <c r="L59" s="21">
        <f t="shared" si="0"/>
        <v>900</v>
      </c>
      <c r="M59" s="24" t="s">
        <v>199</v>
      </c>
      <c r="N59" s="24" t="s">
        <v>202</v>
      </c>
      <c r="O59" s="24" t="s">
        <v>445</v>
      </c>
      <c r="P59" s="24" t="s">
        <v>447</v>
      </c>
      <c r="Q59" s="21" t="str">
        <f>IF(OR(ISBLANK('TABULACIÓN FORMULARIO'!I58)),"",'TABULACIÓN FORMULARIO'!I58)</f>
        <v>JD AVILA</v>
      </c>
      <c r="R59" s="25"/>
      <c r="S59" s="158"/>
      <c r="T59" s="12"/>
    </row>
    <row r="60" spans="2:20" ht="42">
      <c r="B60" s="10"/>
      <c r="C60" s="157">
        <f>IF(OR(ISBLANK('TABULACIÓN FORMULARIO'!D59)),"",'TABULACIÓN FORMULARIO'!D59)</f>
        <v>14967</v>
      </c>
      <c r="D60" s="21">
        <f>IF(OR(ISBLANK('TABULACIÓN FORMULARIO'!E59)),"",'TABULACIÓN FORMULARIO'!E59)</f>
        <v>7872</v>
      </c>
      <c r="E60" s="22" t="s">
        <v>375</v>
      </c>
      <c r="F60" s="22" t="s">
        <v>361</v>
      </c>
      <c r="G60" s="22" t="str">
        <f>IF(OR(ISBLANK('TABULACIÓN FORMULARIO'!G59)),"",'TABULACIÓN FORMULARIO'!G59)</f>
        <v>DESCARGAS ATMOSFERICAS</v>
      </c>
      <c r="H60" s="22" t="str">
        <f>IF(OR(ISBLANK('TABULACIÓN FORMULARIO'!H59)),"",'TABULACIÓN FORMULARIO'!H59)</f>
        <v>QUEMA DE TRASFORMADOR</v>
      </c>
      <c r="I60" s="23">
        <v>10</v>
      </c>
      <c r="J60" s="23">
        <v>9</v>
      </c>
      <c r="K60" s="21">
        <v>10</v>
      </c>
      <c r="L60" s="21">
        <f t="shared" si="0"/>
        <v>900</v>
      </c>
      <c r="M60" s="24" t="s">
        <v>199</v>
      </c>
      <c r="N60" s="24" t="s">
        <v>202</v>
      </c>
      <c r="O60" s="24" t="s">
        <v>445</v>
      </c>
      <c r="P60" s="24" t="s">
        <v>447</v>
      </c>
      <c r="Q60" s="21" t="str">
        <f>IF(OR(ISBLANK('TABULACIÓN FORMULARIO'!I59)),"",'TABULACIÓN FORMULARIO'!I59)</f>
        <v>EDWIN AVILA</v>
      </c>
      <c r="R60" s="25"/>
      <c r="S60" s="158"/>
      <c r="T60" s="12"/>
    </row>
    <row r="61" spans="2:20" ht="31.5">
      <c r="B61" s="10"/>
      <c r="C61" s="157">
        <f>IF(OR(ISBLANK('TABULACIÓN FORMULARIO'!D60)),"",'TABULACIÓN FORMULARIO'!D60)</f>
        <v>14967</v>
      </c>
      <c r="D61" s="21">
        <f>IF(OR(ISBLANK('TABULACIÓN FORMULARIO'!E60)),"",'TABULACIÓN FORMULARIO'!E60)</f>
        <v>7872</v>
      </c>
      <c r="E61" s="22" t="s">
        <v>375</v>
      </c>
      <c r="F61" s="22" t="s">
        <v>365</v>
      </c>
      <c r="G61" s="22" t="str">
        <f>IF(OR(ISBLANK('TABULACIÓN FORMULARIO'!G60)),"",'TABULACIÓN FORMULARIO'!G60)</f>
        <v>INCORRECTA INSTALACIÓN TÉCNICA</v>
      </c>
      <c r="H61" s="22" t="str">
        <f>IF(OR(ISBLANK('TABULACIÓN FORMULARIO'!H60)),"",'TABULACIÓN FORMULARIO'!H60)</f>
        <v>QUEMA DE TRASFORMADOR</v>
      </c>
      <c r="I61" s="23">
        <v>3</v>
      </c>
      <c r="J61" s="23">
        <v>2</v>
      </c>
      <c r="K61" s="21">
        <v>5</v>
      </c>
      <c r="L61" s="21">
        <f t="shared" si="0"/>
        <v>30</v>
      </c>
      <c r="M61" s="24" t="s">
        <v>199</v>
      </c>
      <c r="N61" s="24" t="s">
        <v>202</v>
      </c>
      <c r="O61" s="24" t="s">
        <v>442</v>
      </c>
      <c r="P61" s="24" t="s">
        <v>447</v>
      </c>
      <c r="Q61" s="21" t="str">
        <f>IF(OR(ISBLANK('TABULACIÓN FORMULARIO'!I60)),"",'TABULACIÓN FORMULARIO'!I60)</f>
        <v>EDWIN AVILA</v>
      </c>
      <c r="R61" s="25"/>
      <c r="S61" s="158"/>
      <c r="T61" s="12"/>
    </row>
    <row r="62" spans="2:20" ht="31.5">
      <c r="B62" s="10"/>
      <c r="C62" s="157">
        <f>IF(OR(ISBLANK('TABULACIÓN FORMULARIO'!D61)),"",'TABULACIÓN FORMULARIO'!D61)</f>
        <v>14967</v>
      </c>
      <c r="D62" s="21">
        <f>IF(OR(ISBLANK('TABULACIÓN FORMULARIO'!E61)),"",'TABULACIÓN FORMULARIO'!E61)</f>
        <v>7872</v>
      </c>
      <c r="E62" s="22" t="s">
        <v>375</v>
      </c>
      <c r="F62" s="22" t="s">
        <v>361</v>
      </c>
      <c r="G62" s="22" t="str">
        <f>IF(OR(ISBLANK('TABULACIÓN FORMULARIO'!G61)),"",'TABULACIÓN FORMULARIO'!G61)</f>
        <v>MANIPULACIÓN POR TERCEROS</v>
      </c>
      <c r="H62" s="22" t="str">
        <f>IF(OR(ISBLANK('TABULACIÓN FORMULARIO'!H61)),"",'TABULACIÓN FORMULARIO'!H61)</f>
        <v>QUEMA DE TRASFORMADOR</v>
      </c>
      <c r="I62" s="23">
        <v>10</v>
      </c>
      <c r="J62" s="23">
        <v>7</v>
      </c>
      <c r="K62" s="21">
        <v>10</v>
      </c>
      <c r="L62" s="21">
        <f t="shared" si="0"/>
        <v>700</v>
      </c>
      <c r="M62" s="24" t="s">
        <v>197</v>
      </c>
      <c r="N62" s="24" t="s">
        <v>400</v>
      </c>
      <c r="O62" s="24" t="s">
        <v>440</v>
      </c>
      <c r="P62" s="24" t="s">
        <v>447</v>
      </c>
      <c r="Q62" s="21" t="str">
        <f>IF(OR(ISBLANK('TABULACIÓN FORMULARIO'!I61)),"",'TABULACIÓN FORMULARIO'!I61)</f>
        <v>EDWIN AVILA</v>
      </c>
      <c r="R62" s="25"/>
      <c r="S62" s="158"/>
      <c r="T62" s="12"/>
    </row>
    <row r="63" spans="2:20" ht="63">
      <c r="B63" s="10"/>
      <c r="C63" s="157">
        <f>IF(OR(ISBLANK('TABULACIÓN FORMULARIO'!D62)),"",'TABULACIÓN FORMULARIO'!D62)</f>
        <v>14974</v>
      </c>
      <c r="D63" s="21">
        <f>IF(OR(ISBLANK('TABULACIÓN FORMULARIO'!E62)),"",'TABULACIÓN FORMULARIO'!E62)</f>
        <v>38379</v>
      </c>
      <c r="E63" s="22" t="s">
        <v>375</v>
      </c>
      <c r="F63" s="22" t="s">
        <v>361</v>
      </c>
      <c r="G63" s="22" t="str">
        <f>IF(OR(ISBLANK('TABULACIÓN FORMULARIO'!G62)),"",'TABULACIÓN FORMULARIO'!G62)</f>
        <v>DESCARGAS ATMOSFERICAS</v>
      </c>
      <c r="H63" s="22" t="str">
        <f>IF(OR(ISBLANK('TABULACIÓN FORMULARIO'!H62)),"",'TABULACIÓN FORMULARIO'!H62)</f>
        <v>QUEMA DE TRASFORMADOR</v>
      </c>
      <c r="I63" s="23">
        <v>10</v>
      </c>
      <c r="J63" s="23">
        <v>9</v>
      </c>
      <c r="K63" s="21">
        <v>10</v>
      </c>
      <c r="L63" s="21">
        <f t="shared" si="0"/>
        <v>900</v>
      </c>
      <c r="M63" s="24" t="s">
        <v>199</v>
      </c>
      <c r="N63" s="24" t="s">
        <v>202</v>
      </c>
      <c r="O63" s="24" t="s">
        <v>450</v>
      </c>
      <c r="P63" s="24" t="s">
        <v>447</v>
      </c>
      <c r="Q63" s="21" t="str">
        <f>IF(OR(ISBLANK('TABULACIÓN FORMULARIO'!I62)),"",'TABULACIÓN FORMULARIO'!I62)</f>
        <v>WILLIAM JIMENEZ</v>
      </c>
      <c r="R63" s="25"/>
      <c r="S63" s="158"/>
      <c r="T63" s="12"/>
    </row>
    <row r="64" spans="2:20" ht="63">
      <c r="B64" s="10"/>
      <c r="C64" s="157">
        <f>IF(OR(ISBLANK('TABULACIÓN FORMULARIO'!D63)),"",'TABULACIÓN FORMULARIO'!D63)</f>
        <v>14933</v>
      </c>
      <c r="D64" s="21">
        <f>IF(OR(ISBLANK('TABULACIÓN FORMULARIO'!E63)),"",'TABULACIÓN FORMULARIO'!E63)</f>
        <v>7183</v>
      </c>
      <c r="E64" s="22" t="s">
        <v>375</v>
      </c>
      <c r="F64" s="22" t="s">
        <v>361</v>
      </c>
      <c r="G64" s="22" t="str">
        <f>IF(OR(ISBLANK('TABULACIÓN FORMULARIO'!G63)),"",'TABULACIÓN FORMULARIO'!G63)</f>
        <v>DESCARGAS ATMOSFERICAS</v>
      </c>
      <c r="H64" s="22" t="str">
        <f>IF(OR(ISBLANK('TABULACIÓN FORMULARIO'!H63)),"",'TABULACIÓN FORMULARIO'!H63)</f>
        <v>QUEMA DE TRASFORMADOR</v>
      </c>
      <c r="I64" s="23">
        <v>10</v>
      </c>
      <c r="J64" s="23">
        <v>9</v>
      </c>
      <c r="K64" s="21">
        <v>10</v>
      </c>
      <c r="L64" s="21">
        <f t="shared" si="0"/>
        <v>900</v>
      </c>
      <c r="M64" s="24" t="s">
        <v>199</v>
      </c>
      <c r="N64" s="24" t="s">
        <v>202</v>
      </c>
      <c r="O64" s="24" t="s">
        <v>450</v>
      </c>
      <c r="P64" s="24" t="s">
        <v>447</v>
      </c>
      <c r="Q64" s="21" t="str">
        <f>IF(OR(ISBLANK('TABULACIÓN FORMULARIO'!I63)),"",'TABULACIÓN FORMULARIO'!I63)</f>
        <v>OVIDIO SAAVEDRA</v>
      </c>
      <c r="R64" s="25"/>
      <c r="S64" s="158"/>
      <c r="T64" s="12"/>
    </row>
    <row r="65" spans="2:20" ht="63">
      <c r="B65" s="10"/>
      <c r="C65" s="157">
        <f>IF(OR(ISBLANK('TABULACIÓN FORMULARIO'!D64)),"",'TABULACIÓN FORMULARIO'!D64)</f>
        <v>14918</v>
      </c>
      <c r="D65" s="21">
        <f>IF(OR(ISBLANK('TABULACIÓN FORMULARIO'!E64)),"",'TABULACIÓN FORMULARIO'!E64)</f>
        <v>7258</v>
      </c>
      <c r="E65" s="22" t="s">
        <v>375</v>
      </c>
      <c r="F65" s="22" t="s">
        <v>361</v>
      </c>
      <c r="G65" s="22" t="str">
        <f>IF(OR(ISBLANK('TABULACIÓN FORMULARIO'!G64)),"",'TABULACIÓN FORMULARIO'!G64)</f>
        <v>DESCARGAS ATMOSFERICAS</v>
      </c>
      <c r="H65" s="22" t="str">
        <f>IF(OR(ISBLANK('TABULACIÓN FORMULARIO'!H64)),"",'TABULACIÓN FORMULARIO'!H64)</f>
        <v>QUEMA DE TRASFORMADOR</v>
      </c>
      <c r="I65" s="23">
        <v>10</v>
      </c>
      <c r="J65" s="23">
        <v>9</v>
      </c>
      <c r="K65" s="21">
        <v>10</v>
      </c>
      <c r="L65" s="21">
        <f t="shared" si="0"/>
        <v>900</v>
      </c>
      <c r="M65" s="24" t="s">
        <v>199</v>
      </c>
      <c r="N65" s="24" t="s">
        <v>202</v>
      </c>
      <c r="O65" s="24" t="s">
        <v>450</v>
      </c>
      <c r="P65" s="24" t="s">
        <v>447</v>
      </c>
      <c r="Q65" s="21" t="str">
        <f>IF(OR(ISBLANK('TABULACIÓN FORMULARIO'!I64)),"",'TABULACIÓN FORMULARIO'!I64)</f>
        <v>JD AVILA</v>
      </c>
      <c r="R65" s="25"/>
      <c r="S65" s="158"/>
      <c r="T65" s="12"/>
    </row>
    <row r="66" spans="2:20" ht="63">
      <c r="B66" s="10"/>
      <c r="C66" s="157">
        <f>IF(OR(ISBLANK('TABULACIÓN FORMULARIO'!D65)),"",'TABULACIÓN FORMULARIO'!D65)</f>
        <v>14927</v>
      </c>
      <c r="D66" s="21">
        <f>IF(OR(ISBLANK('TABULACIÓN FORMULARIO'!E65)),"",'TABULACIÓN FORMULARIO'!E65)</f>
        <v>38644</v>
      </c>
      <c r="E66" s="22" t="s">
        <v>375</v>
      </c>
      <c r="F66" s="22" t="s">
        <v>361</v>
      </c>
      <c r="G66" s="22" t="str">
        <f>IF(OR(ISBLANK('TABULACIÓN FORMULARIO'!G65)),"",'TABULACIÓN FORMULARIO'!G65)</f>
        <v>DESCARGAS ATMOSFERICAS</v>
      </c>
      <c r="H66" s="22" t="str">
        <f>IF(OR(ISBLANK('TABULACIÓN FORMULARIO'!H65)),"",'TABULACIÓN FORMULARIO'!H65)</f>
        <v>QUEMA DE TRASFORMADOR</v>
      </c>
      <c r="I66" s="23">
        <v>10</v>
      </c>
      <c r="J66" s="23">
        <v>9</v>
      </c>
      <c r="K66" s="21">
        <v>10</v>
      </c>
      <c r="L66" s="21">
        <f t="shared" si="0"/>
        <v>900</v>
      </c>
      <c r="M66" s="24" t="s">
        <v>199</v>
      </c>
      <c r="N66" s="24" t="s">
        <v>202</v>
      </c>
      <c r="O66" s="24" t="s">
        <v>450</v>
      </c>
      <c r="P66" s="24" t="s">
        <v>447</v>
      </c>
      <c r="Q66" s="21" t="str">
        <f>IF(OR(ISBLANK('TABULACIÓN FORMULARIO'!I65)),"",'TABULACIÓN FORMULARIO'!I65)</f>
        <v>OVIIO SAAVEDRA</v>
      </c>
      <c r="R66" s="25"/>
      <c r="S66" s="158"/>
      <c r="T66" s="12"/>
    </row>
    <row r="67" spans="2:20" ht="63">
      <c r="B67" s="10"/>
      <c r="C67" s="157">
        <f>IF(OR(ISBLANK('TABULACIÓN FORMULARIO'!D66)),"",'TABULACIÓN FORMULARIO'!D66)</f>
        <v>14914</v>
      </c>
      <c r="D67" s="21">
        <f>IF(OR(ISBLANK('TABULACIÓN FORMULARIO'!E66)),"",'TABULACIÓN FORMULARIO'!E66)</f>
        <v>7879</v>
      </c>
      <c r="E67" s="22" t="s">
        <v>375</v>
      </c>
      <c r="F67" s="22" t="s">
        <v>361</v>
      </c>
      <c r="G67" s="22" t="str">
        <f>IF(OR(ISBLANK('TABULACIÓN FORMULARIO'!G66)),"",'TABULACIÓN FORMULARIO'!G66)</f>
        <v>DESCARGAS ATMOSFERICAS</v>
      </c>
      <c r="H67" s="22" t="str">
        <f>IF(OR(ISBLANK('TABULACIÓN FORMULARIO'!H66)),"",'TABULACIÓN FORMULARIO'!H66)</f>
        <v>QUEMA DE TRASFORMADOR</v>
      </c>
      <c r="I67" s="23">
        <v>10</v>
      </c>
      <c r="J67" s="23">
        <v>9</v>
      </c>
      <c r="K67" s="21">
        <v>10</v>
      </c>
      <c r="L67" s="21">
        <f t="shared" si="0"/>
        <v>900</v>
      </c>
      <c r="M67" s="24" t="s">
        <v>199</v>
      </c>
      <c r="N67" s="24" t="s">
        <v>202</v>
      </c>
      <c r="O67" s="24" t="s">
        <v>450</v>
      </c>
      <c r="P67" s="24" t="s">
        <v>447</v>
      </c>
      <c r="Q67" s="21" t="str">
        <f>IF(OR(ISBLANK('TABULACIÓN FORMULARIO'!I66)),"",'TABULACIÓN FORMULARIO'!I66)</f>
        <v>JD AVILA</v>
      </c>
      <c r="R67" s="25"/>
      <c r="S67" s="158"/>
      <c r="T67" s="12"/>
    </row>
    <row r="68" spans="2:20" ht="31.5">
      <c r="B68" s="10"/>
      <c r="C68" s="157">
        <f>IF(OR(ISBLANK('TABULACIÓN FORMULARIO'!D67)),"",'TABULACIÓN FORMULARIO'!D67)</f>
        <v>14999</v>
      </c>
      <c r="D68" s="21">
        <f>IF(OR(ISBLANK('TABULACIÓN FORMULARIO'!E67)),"",'TABULACIÓN FORMULARIO'!E67)</f>
        <v>6720</v>
      </c>
      <c r="E68" s="22" t="s">
        <v>375</v>
      </c>
      <c r="F68" s="22" t="s">
        <v>363</v>
      </c>
      <c r="G68" s="22" t="str">
        <f>IF(OR(ISBLANK('TABULACIÓN FORMULARIO'!G67)),"",'TABULACIÓN FORMULARIO'!G67)</f>
        <v>UBICACIÓN TOPOGRÁFICA</v>
      </c>
      <c r="H68" s="22" t="str">
        <f>IF(OR(ISBLANK('TABULACIÓN FORMULARIO'!H67)),"",'TABULACIÓN FORMULARIO'!H67)</f>
        <v>QUEMA DE TRASFORMADOR</v>
      </c>
      <c r="I68" s="23">
        <v>4</v>
      </c>
      <c r="J68" s="23">
        <v>5</v>
      </c>
      <c r="K68" s="21">
        <v>5</v>
      </c>
      <c r="L68" s="21">
        <f t="shared" si="0"/>
        <v>100</v>
      </c>
      <c r="M68" s="24" t="s">
        <v>196</v>
      </c>
      <c r="N68" s="24" t="s">
        <v>202</v>
      </c>
      <c r="O68" s="24" t="s">
        <v>439</v>
      </c>
      <c r="P68" s="24" t="s">
        <v>447</v>
      </c>
      <c r="Q68" s="21" t="str">
        <f>IF(OR(ISBLANK('TABULACIÓN FORMULARIO'!I67)),"",'TABULACIÓN FORMULARIO'!I67)</f>
        <v>JD AVILA</v>
      </c>
      <c r="R68" s="25"/>
      <c r="S68" s="158"/>
      <c r="T68" s="12"/>
    </row>
    <row r="69" spans="2:20" ht="31.5">
      <c r="B69" s="10"/>
      <c r="C69" s="157">
        <f>IF(OR(ISBLANK('TABULACIÓN FORMULARIO'!D68)),"",'TABULACIÓN FORMULARIO'!D68)</f>
        <v>14972</v>
      </c>
      <c r="D69" s="21">
        <f>IF(OR(ISBLANK('TABULACIÓN FORMULARIO'!E68)),"",'TABULACIÓN FORMULARIO'!E68)</f>
        <v>7869</v>
      </c>
      <c r="E69" s="22" t="s">
        <v>375</v>
      </c>
      <c r="F69" s="22" t="s">
        <v>364</v>
      </c>
      <c r="G69" s="22" t="str">
        <f>IF(OR(ISBLANK('TABULACIÓN FORMULARIO'!G68)),"",'TABULACIÓN FORMULARIO'!G68)</f>
        <v>FALTA DE PROTECCIONES</v>
      </c>
      <c r="H69" s="22" t="str">
        <f>IF(OR(ISBLANK('TABULACIÓN FORMULARIO'!H68)),"",'TABULACIÓN FORMULARIO'!H68)</f>
        <v>QUEMA DE TRASFORMADOR</v>
      </c>
      <c r="I69" s="23">
        <v>10</v>
      </c>
      <c r="J69" s="23">
        <v>9</v>
      </c>
      <c r="K69" s="21">
        <v>10</v>
      </c>
      <c r="L69" s="21">
        <f t="shared" si="0"/>
        <v>900</v>
      </c>
      <c r="M69" s="24" t="s">
        <v>199</v>
      </c>
      <c r="N69" s="24" t="s">
        <v>202</v>
      </c>
      <c r="O69" s="24" t="s">
        <v>444</v>
      </c>
      <c r="P69" s="24" t="s">
        <v>447</v>
      </c>
      <c r="Q69" s="21" t="str">
        <f>IF(OR(ISBLANK('TABULACIÓN FORMULARIO'!I68)),"",'TABULACIÓN FORMULARIO'!I68)</f>
        <v>EDWIN AVILA</v>
      </c>
      <c r="R69" s="25"/>
      <c r="S69" s="158"/>
      <c r="T69" s="12"/>
    </row>
    <row r="70" spans="2:20" ht="42">
      <c r="B70" s="10"/>
      <c r="C70" s="157">
        <f>IF(OR(ISBLANK('TABULACIÓN FORMULARIO'!D69)),"",'TABULACIÓN FORMULARIO'!D69)</f>
        <v>14905</v>
      </c>
      <c r="D70" s="21">
        <f>IF(OR(ISBLANK('TABULACIÓN FORMULARIO'!E69)),"",'TABULACIÓN FORMULARIO'!E69)</f>
        <v>7752</v>
      </c>
      <c r="E70" s="22" t="s">
        <v>375</v>
      </c>
      <c r="F70" s="22" t="s">
        <v>361</v>
      </c>
      <c r="G70" s="22" t="str">
        <f>IF(OR(ISBLANK('TABULACIÓN FORMULARIO'!G69)),"",'TABULACIÓN FORMULARIO'!G69)</f>
        <v>DESCARGAS ATMOSFERICAS</v>
      </c>
      <c r="H70" s="22" t="str">
        <f>IF(OR(ISBLANK('TABULACIÓN FORMULARIO'!H69)),"",'TABULACIÓN FORMULARIO'!H69)</f>
        <v>QUEMA DE TRASFORMADOR</v>
      </c>
      <c r="I70" s="23">
        <v>10</v>
      </c>
      <c r="J70" s="23">
        <v>9</v>
      </c>
      <c r="K70" s="21">
        <v>10</v>
      </c>
      <c r="L70" s="21">
        <f t="shared" si="0"/>
        <v>900</v>
      </c>
      <c r="M70" s="24" t="s">
        <v>199</v>
      </c>
      <c r="N70" s="24" t="s">
        <v>202</v>
      </c>
      <c r="O70" s="24" t="s">
        <v>445</v>
      </c>
      <c r="P70" s="24" t="s">
        <v>447</v>
      </c>
      <c r="Q70" s="21" t="str">
        <f>IF(OR(ISBLANK('TABULACIÓN FORMULARIO'!I69)),"",'TABULACIÓN FORMULARIO'!I69)</f>
        <v>JD AVILA</v>
      </c>
      <c r="R70" s="25"/>
      <c r="S70" s="158"/>
      <c r="T70" s="12"/>
    </row>
    <row r="71" spans="2:20" ht="42">
      <c r="B71" s="10"/>
      <c r="C71" s="157">
        <f>IF(OR(ISBLANK('TABULACIÓN FORMULARIO'!D70)),"",'TABULACIÓN FORMULARIO'!D70)</f>
        <v>14920</v>
      </c>
      <c r="D71" s="21">
        <f>IF(OR(ISBLANK('TABULACIÓN FORMULARIO'!E70)),"",'TABULACIÓN FORMULARIO'!E70)</f>
        <v>7293</v>
      </c>
      <c r="E71" s="22" t="s">
        <v>375</v>
      </c>
      <c r="F71" s="22" t="s">
        <v>361</v>
      </c>
      <c r="G71" s="22" t="str">
        <f>IF(OR(ISBLANK('TABULACIÓN FORMULARIO'!G70)),"",'TABULACIÓN FORMULARIO'!G70)</f>
        <v>DESCARGAS ATMOSFERICAS</v>
      </c>
      <c r="H71" s="22" t="str">
        <f>IF(OR(ISBLANK('TABULACIÓN FORMULARIO'!H70)),"",'TABULACIÓN FORMULARIO'!H70)</f>
        <v>QUEMA DE TRASFORMADOR</v>
      </c>
      <c r="I71" s="23">
        <v>10</v>
      </c>
      <c r="J71" s="23">
        <v>9</v>
      </c>
      <c r="K71" s="21">
        <v>10</v>
      </c>
      <c r="L71" s="21">
        <f t="shared" si="0"/>
        <v>900</v>
      </c>
      <c r="M71" s="24" t="s">
        <v>199</v>
      </c>
      <c r="N71" s="24" t="s">
        <v>202</v>
      </c>
      <c r="O71" s="24" t="s">
        <v>445</v>
      </c>
      <c r="P71" s="24" t="s">
        <v>447</v>
      </c>
      <c r="Q71" s="21" t="str">
        <f>IF(OR(ISBLANK('TABULACIÓN FORMULARIO'!I70)),"",'TABULACIÓN FORMULARIO'!I70)</f>
        <v>OMAR GOMEZ</v>
      </c>
      <c r="R71" s="25"/>
      <c r="S71" s="158"/>
      <c r="T71" s="12"/>
    </row>
    <row r="72" spans="2:20" ht="42">
      <c r="B72" s="10"/>
      <c r="C72" s="157">
        <f>IF(OR(ISBLANK('TABULACIÓN FORMULARIO'!D71)),"",'TABULACIÓN FORMULARIO'!D71)</f>
        <v>14904</v>
      </c>
      <c r="D72" s="21">
        <f>IF(OR(ISBLANK('TABULACIÓN FORMULARIO'!E71)),"",'TABULACIÓN FORMULARIO'!E71)</f>
        <v>38702</v>
      </c>
      <c r="E72" s="22" t="s">
        <v>375</v>
      </c>
      <c r="F72" s="22" t="s">
        <v>361</v>
      </c>
      <c r="G72" s="22" t="str">
        <f>IF(OR(ISBLANK('TABULACIÓN FORMULARIO'!G71)),"",'TABULACIÓN FORMULARIO'!G71)</f>
        <v>DESCARGAS ATMOSFERICAS</v>
      </c>
      <c r="H72" s="22" t="str">
        <f>IF(OR(ISBLANK('TABULACIÓN FORMULARIO'!H71)),"",'TABULACIÓN FORMULARIO'!H71)</f>
        <v>QUEMA DE TRASFORMADOR</v>
      </c>
      <c r="I72" s="23">
        <v>10</v>
      </c>
      <c r="J72" s="23">
        <v>9</v>
      </c>
      <c r="K72" s="21">
        <v>10</v>
      </c>
      <c r="L72" s="21">
        <f t="shared" si="0"/>
        <v>900</v>
      </c>
      <c r="M72" s="24" t="s">
        <v>199</v>
      </c>
      <c r="N72" s="24" t="s">
        <v>202</v>
      </c>
      <c r="O72" s="24" t="s">
        <v>445</v>
      </c>
      <c r="P72" s="24" t="s">
        <v>447</v>
      </c>
      <c r="Q72" s="21" t="str">
        <f>IF(OR(ISBLANK('TABULACIÓN FORMULARIO'!I71)),"",'TABULACIÓN FORMULARIO'!I71)</f>
        <v>OMAR CORTES</v>
      </c>
      <c r="R72" s="25"/>
      <c r="S72" s="158"/>
      <c r="T72" s="12"/>
    </row>
    <row r="73" spans="2:20" ht="42">
      <c r="B73" s="10"/>
      <c r="C73" s="157">
        <f>IF(OR(ISBLANK('TABULACIÓN FORMULARIO'!D72)),"",'TABULACIÓN FORMULARIO'!D72)</f>
        <v>14968</v>
      </c>
      <c r="D73" s="21">
        <f>IF(OR(ISBLANK('TABULACIÓN FORMULARIO'!E72)),"",'TABULACIÓN FORMULARIO'!E72)</f>
        <v>6961</v>
      </c>
      <c r="E73" s="22" t="s">
        <v>375</v>
      </c>
      <c r="F73" s="22" t="s">
        <v>361</v>
      </c>
      <c r="G73" s="22" t="str">
        <f>IF(OR(ISBLANK('TABULACIÓN FORMULARIO'!G72)),"",'TABULACIÓN FORMULARIO'!G72)</f>
        <v>DESCARGAS ATMOSFERICAS</v>
      </c>
      <c r="H73" s="22" t="str">
        <f>IF(OR(ISBLANK('TABULACIÓN FORMULARIO'!H72)),"",'TABULACIÓN FORMULARIO'!H72)</f>
        <v>QUEMA DE TRASFORMADOR</v>
      </c>
      <c r="I73" s="23">
        <v>10</v>
      </c>
      <c r="J73" s="23">
        <v>9</v>
      </c>
      <c r="K73" s="21">
        <v>10</v>
      </c>
      <c r="L73" s="21">
        <f t="shared" si="0"/>
        <v>900</v>
      </c>
      <c r="M73" s="24" t="s">
        <v>199</v>
      </c>
      <c r="N73" s="24" t="s">
        <v>202</v>
      </c>
      <c r="O73" s="24" t="s">
        <v>445</v>
      </c>
      <c r="P73" s="24" t="s">
        <v>447</v>
      </c>
      <c r="Q73" s="21" t="str">
        <f>IF(OR(ISBLANK('TABULACIÓN FORMULARIO'!I72)),"",'TABULACIÓN FORMULARIO'!I72)</f>
        <v>JD AVILA</v>
      </c>
      <c r="R73" s="25"/>
      <c r="S73" s="158"/>
      <c r="T73" s="12"/>
    </row>
    <row r="74" spans="2:20" ht="31.5">
      <c r="B74" s="10"/>
      <c r="C74" s="157">
        <f>IF(OR(ISBLANK('TABULACIÓN FORMULARIO'!D73)),"",'TABULACIÓN FORMULARIO'!D73)</f>
        <v>14968</v>
      </c>
      <c r="D74" s="21">
        <f>IF(OR(ISBLANK('TABULACIÓN FORMULARIO'!E73)),"",'TABULACIÓN FORMULARIO'!E73)</f>
        <v>6858</v>
      </c>
      <c r="E74" s="22" t="s">
        <v>375</v>
      </c>
      <c r="F74" s="22" t="s">
        <v>361</v>
      </c>
      <c r="G74" s="22" t="str">
        <f>IF(OR(ISBLANK('TABULACIÓN FORMULARIO'!G73)),"",'TABULACIÓN FORMULARIO'!G73)</f>
        <v>MANIPULACIÓN POR TERCEROS</v>
      </c>
      <c r="H74" s="22" t="str">
        <f>IF(OR(ISBLANK('TABULACIÓN FORMULARIO'!H73)),"",'TABULACIÓN FORMULARIO'!H73)</f>
        <v>QUEMA DE TRASFORMADOR</v>
      </c>
      <c r="I74" s="23">
        <v>10</v>
      </c>
      <c r="J74" s="23">
        <v>7</v>
      </c>
      <c r="K74" s="21">
        <v>10</v>
      </c>
      <c r="L74" s="21">
        <f t="shared" si="0"/>
        <v>700</v>
      </c>
      <c r="M74" s="24" t="s">
        <v>197</v>
      </c>
      <c r="N74" s="24" t="s">
        <v>400</v>
      </c>
      <c r="O74" s="24" t="s">
        <v>440</v>
      </c>
      <c r="P74" s="24" t="s">
        <v>447</v>
      </c>
      <c r="Q74" s="21" t="str">
        <f>IF(OR(ISBLANK('TABULACIÓN FORMULARIO'!I73)),"",'TABULACIÓN FORMULARIO'!I73)</f>
        <v>JD AVILA</v>
      </c>
      <c r="R74" s="25"/>
      <c r="S74" s="158"/>
      <c r="T74" s="12"/>
    </row>
    <row r="75" spans="2:20" ht="31.5">
      <c r="B75" s="10"/>
      <c r="C75" s="157">
        <f>IF(OR(ISBLANK('TABULACIÓN FORMULARIO'!D74)),"",'TABULACIÓN FORMULARIO'!D74)</f>
        <v>14927</v>
      </c>
      <c r="D75" s="21">
        <f>IF(OR(ISBLANK('TABULACIÓN FORMULARIO'!E74)),"",'TABULACIÓN FORMULARIO'!E74)</f>
        <v>7709</v>
      </c>
      <c r="E75" s="22" t="s">
        <v>375</v>
      </c>
      <c r="F75" s="22" t="s">
        <v>363</v>
      </c>
      <c r="G75" s="22" t="str">
        <f>IF(OR(ISBLANK('TABULACIÓN FORMULARIO'!G74)),"",'TABULACIÓN FORMULARIO'!G74)</f>
        <v>POCISIÓN GEOGRAFICA DEL TRANSFORMADOR</v>
      </c>
      <c r="H75" s="22" t="str">
        <f>IF(OR(ISBLANK('TABULACIÓN FORMULARIO'!H74)),"",'TABULACIÓN FORMULARIO'!H74)</f>
        <v>QUEMA DE TRASFORMADOR</v>
      </c>
      <c r="I75" s="23">
        <v>7</v>
      </c>
      <c r="J75" s="23">
        <v>5</v>
      </c>
      <c r="K75" s="21">
        <v>5</v>
      </c>
      <c r="L75" s="21">
        <f t="shared" si="0"/>
        <v>175</v>
      </c>
      <c r="M75" s="24" t="s">
        <v>196</v>
      </c>
      <c r="N75" s="24" t="s">
        <v>202</v>
      </c>
      <c r="O75" s="24" t="s">
        <v>439</v>
      </c>
      <c r="P75" s="24" t="s">
        <v>447</v>
      </c>
      <c r="Q75" s="21" t="str">
        <f>IF(OR(ISBLANK('TABULACIÓN FORMULARIO'!I74)),"",'TABULACIÓN FORMULARIO'!I74)</f>
        <v>EDWIN AVILA</v>
      </c>
      <c r="R75" s="25"/>
      <c r="S75" s="158"/>
      <c r="T75" s="12"/>
    </row>
    <row r="76" spans="2:20" ht="31.5">
      <c r="B76" s="10"/>
      <c r="C76" s="157">
        <f>IF(OR(ISBLANK('TABULACIÓN FORMULARIO'!D75)),"",'TABULACIÓN FORMULARIO'!D75)</f>
        <v>14968</v>
      </c>
      <c r="D76" s="21">
        <f>IF(OR(ISBLANK('TABULACIÓN FORMULARIO'!E75)),"",'TABULACIÓN FORMULARIO'!E75)</f>
        <v>38537</v>
      </c>
      <c r="E76" s="22" t="s">
        <v>375</v>
      </c>
      <c r="F76" s="22" t="s">
        <v>361</v>
      </c>
      <c r="G76" s="22" t="str">
        <f>IF(OR(ISBLANK('TABULACIÓN FORMULARIO'!G75)),"",'TABULACIÓN FORMULARIO'!G75)</f>
        <v>MANIPULACIÓN POR TERCEROS</v>
      </c>
      <c r="H76" s="22" t="str">
        <f>IF(OR(ISBLANK('TABULACIÓN FORMULARIO'!H75)),"",'TABULACIÓN FORMULARIO'!H75)</f>
        <v>QUEMA DE TRASFORMADOR</v>
      </c>
      <c r="I76" s="23">
        <v>10</v>
      </c>
      <c r="J76" s="23">
        <v>5</v>
      </c>
      <c r="K76" s="21">
        <v>10</v>
      </c>
      <c r="L76" s="21">
        <f t="shared" si="0"/>
        <v>500</v>
      </c>
      <c r="M76" s="24" t="s">
        <v>197</v>
      </c>
      <c r="N76" s="24" t="s">
        <v>400</v>
      </c>
      <c r="O76" s="24" t="s">
        <v>440</v>
      </c>
      <c r="P76" s="24" t="s">
        <v>447</v>
      </c>
      <c r="Q76" s="21" t="str">
        <f>IF(OR(ISBLANK('TABULACIÓN FORMULARIO'!I75)),"",'TABULACIÓN FORMULARIO'!I75)</f>
        <v>JD AVILA</v>
      </c>
      <c r="R76" s="25"/>
      <c r="S76" s="158"/>
      <c r="T76" s="12"/>
    </row>
    <row r="77" spans="2:20" ht="31.5">
      <c r="B77" s="10"/>
      <c r="C77" s="157">
        <f>IF(OR(ISBLANK('TABULACIÓN FORMULARIO'!D76)),"",'TABULACIÓN FORMULARIO'!D76)</f>
        <v>14990</v>
      </c>
      <c r="D77" s="21">
        <f>IF(OR(ISBLANK('TABULACIÓN FORMULARIO'!E76)),"",'TABULACIÓN FORMULARIO'!E76)</f>
        <v>7580</v>
      </c>
      <c r="E77" s="22" t="s">
        <v>375</v>
      </c>
      <c r="F77" s="22" t="s">
        <v>361</v>
      </c>
      <c r="G77" s="22" t="str">
        <f>IF(OR(ISBLANK('TABULACIÓN FORMULARIO'!G76)),"",'TABULACIÓN FORMULARIO'!G76)</f>
        <v>MANIPULACIÓN POR TERCEROS</v>
      </c>
      <c r="H77" s="22" t="str">
        <f>IF(OR(ISBLANK('TABULACIÓN FORMULARIO'!H76)),"",'TABULACIÓN FORMULARIO'!H76)</f>
        <v>QUEMA DE TRASFORMADOR</v>
      </c>
      <c r="I77" s="23">
        <v>10</v>
      </c>
      <c r="J77" s="23">
        <v>5</v>
      </c>
      <c r="K77" s="21">
        <v>10</v>
      </c>
      <c r="L77" s="21">
        <f t="shared" si="0"/>
        <v>500</v>
      </c>
      <c r="M77" s="24" t="s">
        <v>197</v>
      </c>
      <c r="N77" s="24" t="s">
        <v>400</v>
      </c>
      <c r="O77" s="24" t="s">
        <v>440</v>
      </c>
      <c r="P77" s="24" t="s">
        <v>447</v>
      </c>
      <c r="Q77" s="21" t="str">
        <f>IF(OR(ISBLANK('TABULACIÓN FORMULARIO'!I76)),"",'TABULACIÓN FORMULARIO'!I76)</f>
        <v>OVIDIO SAAVEDRA</v>
      </c>
      <c r="R77" s="25"/>
      <c r="S77" s="158"/>
      <c r="T77" s="12"/>
    </row>
    <row r="78" spans="2:20" ht="31.5">
      <c r="B78" s="10"/>
      <c r="C78" s="157">
        <f>IF(OR(ISBLANK('TABULACIÓN FORMULARIO'!D77)),"",'TABULACIÓN FORMULARIO'!D77)</f>
        <v>14974</v>
      </c>
      <c r="D78" s="21">
        <f>IF(OR(ISBLANK('TABULACIÓN FORMULARIO'!E77)),"",'TABULACIÓN FORMULARIO'!E77)</f>
        <v>38697</v>
      </c>
      <c r="E78" s="22" t="s">
        <v>375</v>
      </c>
      <c r="F78" s="22" t="s">
        <v>361</v>
      </c>
      <c r="G78" s="22" t="str">
        <f>IF(OR(ISBLANK('TABULACIÓN FORMULARIO'!G77)),"",'TABULACIÓN FORMULARIO'!G77)</f>
        <v>MANIPULACIÓN POR TERCEROS</v>
      </c>
      <c r="H78" s="22" t="str">
        <f>IF(OR(ISBLANK('TABULACIÓN FORMULARIO'!H77)),"",'TABULACIÓN FORMULARIO'!H77)</f>
        <v>QUEMA DE TRASFORMADOR</v>
      </c>
      <c r="I78" s="23">
        <v>10</v>
      </c>
      <c r="J78" s="23">
        <v>5</v>
      </c>
      <c r="K78" s="21">
        <v>10</v>
      </c>
      <c r="L78" s="21">
        <f t="shared" ref="L78:L141" si="1">J78*K78*I78</f>
        <v>500</v>
      </c>
      <c r="M78" s="24" t="s">
        <v>197</v>
      </c>
      <c r="N78" s="24" t="s">
        <v>400</v>
      </c>
      <c r="O78" s="24" t="s">
        <v>440</v>
      </c>
      <c r="P78" s="24" t="s">
        <v>447</v>
      </c>
      <c r="Q78" s="21" t="str">
        <f>IF(OR(ISBLANK('TABULACIÓN FORMULARIO'!I77)),"",'TABULACIÓN FORMULARIO'!I77)</f>
        <v>OVIDIO SAAVEDRA</v>
      </c>
      <c r="R78" s="25"/>
      <c r="S78" s="158"/>
      <c r="T78" s="12"/>
    </row>
    <row r="79" spans="2:20" ht="31.5">
      <c r="B79" s="10"/>
      <c r="C79" s="157">
        <f>IF(OR(ISBLANK('TABULACIÓN FORMULARIO'!D78)),"",'TABULACIÓN FORMULARIO'!D78)</f>
        <v>14974</v>
      </c>
      <c r="D79" s="21">
        <f>IF(OR(ISBLANK('TABULACIÓN FORMULARIO'!E78)),"",'TABULACIÓN FORMULARIO'!E78)</f>
        <v>38352</v>
      </c>
      <c r="E79" s="22" t="s">
        <v>375</v>
      </c>
      <c r="F79" s="22" t="s">
        <v>361</v>
      </c>
      <c r="G79" s="22" t="str">
        <f>IF(OR(ISBLANK('TABULACIÓN FORMULARIO'!G78)),"",'TABULACIÓN FORMULARIO'!G78)</f>
        <v>MANIPULACIÓN POR TERCEROS</v>
      </c>
      <c r="H79" s="22" t="str">
        <f>IF(OR(ISBLANK('TABULACIÓN FORMULARIO'!H78)),"",'TABULACIÓN FORMULARIO'!H78)</f>
        <v>QUEMA DE TRASFORMADOR</v>
      </c>
      <c r="I79" s="23">
        <v>10</v>
      </c>
      <c r="J79" s="23">
        <v>5</v>
      </c>
      <c r="K79" s="21">
        <v>10</v>
      </c>
      <c r="L79" s="21">
        <f t="shared" si="1"/>
        <v>500</v>
      </c>
      <c r="M79" s="24" t="s">
        <v>197</v>
      </c>
      <c r="N79" s="24" t="s">
        <v>400</v>
      </c>
      <c r="O79" s="24" t="s">
        <v>440</v>
      </c>
      <c r="P79" s="24" t="s">
        <v>447</v>
      </c>
      <c r="Q79" s="21" t="str">
        <f>IF(OR(ISBLANK('TABULACIÓN FORMULARIO'!I78)),"",'TABULACIÓN FORMULARIO'!I78)</f>
        <v>EDWIN AVILA</v>
      </c>
      <c r="R79" s="25"/>
      <c r="S79" s="158"/>
      <c r="T79" s="12"/>
    </row>
    <row r="80" spans="2:20" ht="31.5">
      <c r="B80" s="10"/>
      <c r="C80" s="157">
        <f>IF(OR(ISBLANK('TABULACIÓN FORMULARIO'!D79)),"",'TABULACIÓN FORMULARIO'!D79)</f>
        <v>14968</v>
      </c>
      <c r="D80" s="21">
        <f>IF(OR(ISBLANK('TABULACIÓN FORMULARIO'!E79)),"",'TABULACIÓN FORMULARIO'!E79)</f>
        <v>38022</v>
      </c>
      <c r="E80" s="22" t="s">
        <v>375</v>
      </c>
      <c r="F80" s="22" t="s">
        <v>363</v>
      </c>
      <c r="G80" s="22" t="str">
        <f>IF(OR(ISBLANK('TABULACIÓN FORMULARIO'!G79)),"",'TABULACIÓN FORMULARIO'!G79)</f>
        <v>POCISIÓN GEOGRAFICA DEL TRANSFORMADOR</v>
      </c>
      <c r="H80" s="22" t="str">
        <f>IF(OR(ISBLANK('TABULACIÓN FORMULARIO'!H79)),"",'TABULACIÓN FORMULARIO'!H79)</f>
        <v>QUEMA DE TRASFORMADOR</v>
      </c>
      <c r="I80" s="23">
        <v>7</v>
      </c>
      <c r="J80" s="23">
        <v>4</v>
      </c>
      <c r="K80" s="21">
        <v>5</v>
      </c>
      <c r="L80" s="21">
        <f t="shared" si="1"/>
        <v>140</v>
      </c>
      <c r="M80" s="24" t="s">
        <v>196</v>
      </c>
      <c r="N80" s="24" t="s">
        <v>202</v>
      </c>
      <c r="O80" s="24" t="s">
        <v>439</v>
      </c>
      <c r="P80" s="24" t="s">
        <v>447</v>
      </c>
      <c r="Q80" s="21" t="str">
        <f>IF(OR(ISBLANK('TABULACIÓN FORMULARIO'!I79)),"",'TABULACIÓN FORMULARIO'!I79)</f>
        <v>EDWIN AVILA</v>
      </c>
      <c r="R80" s="25"/>
      <c r="S80" s="158"/>
      <c r="T80" s="12"/>
    </row>
    <row r="81" spans="2:20" ht="31.5">
      <c r="B81" s="10"/>
      <c r="C81" s="157">
        <f>IF(OR(ISBLANK('TABULACIÓN FORMULARIO'!D80)),"",'TABULACIÓN FORMULARIO'!D80)</f>
        <v>14932</v>
      </c>
      <c r="D81" s="21">
        <f>IF(OR(ISBLANK('TABULACIÓN FORMULARIO'!E80)),"",'TABULACIÓN FORMULARIO'!E80)</f>
        <v>7107</v>
      </c>
      <c r="E81" s="22" t="s">
        <v>375</v>
      </c>
      <c r="F81" s="22" t="s">
        <v>363</v>
      </c>
      <c r="G81" s="22" t="str">
        <f>IF(OR(ISBLANK('TABULACIÓN FORMULARIO'!G80)),"",'TABULACIÓN FORMULARIO'!G80)</f>
        <v>POCISIÓN GEOGRAFICA DEL TRANSFORMADOR</v>
      </c>
      <c r="H81" s="22" t="str">
        <f>IF(OR(ISBLANK('TABULACIÓN FORMULARIO'!H80)),"",'TABULACIÓN FORMULARIO'!H80)</f>
        <v>QUEMA DE TRASFORMADOR</v>
      </c>
      <c r="I81" s="23">
        <v>7</v>
      </c>
      <c r="J81" s="23">
        <v>4</v>
      </c>
      <c r="K81" s="21">
        <v>5</v>
      </c>
      <c r="L81" s="21">
        <f t="shared" si="1"/>
        <v>140</v>
      </c>
      <c r="M81" s="24" t="s">
        <v>196</v>
      </c>
      <c r="N81" s="24" t="s">
        <v>202</v>
      </c>
      <c r="O81" s="24" t="s">
        <v>439</v>
      </c>
      <c r="P81" s="24" t="s">
        <v>447</v>
      </c>
      <c r="Q81" s="21" t="str">
        <f>IF(OR(ISBLANK('TABULACIÓN FORMULARIO'!I80)),"",'TABULACIÓN FORMULARIO'!I80)</f>
        <v>OVIIO SAAVEDRA</v>
      </c>
      <c r="R81" s="25"/>
      <c r="S81" s="158"/>
      <c r="T81" s="12"/>
    </row>
    <row r="82" spans="2:20" ht="42">
      <c r="B82" s="10"/>
      <c r="C82" s="157">
        <f>IF(OR(ISBLANK('TABULACIÓN FORMULARIO'!D81)),"",'TABULACIÓN FORMULARIO'!D81)</f>
        <v>14932</v>
      </c>
      <c r="D82" s="21">
        <f>IF(OR(ISBLANK('TABULACIÓN FORMULARIO'!E81)),"",'TABULACIÓN FORMULARIO'!E81)</f>
        <v>38697</v>
      </c>
      <c r="E82" s="22" t="s">
        <v>375</v>
      </c>
      <c r="F82" s="22" t="s">
        <v>361</v>
      </c>
      <c r="G82" s="22" t="str">
        <f>IF(OR(ISBLANK('TABULACIÓN FORMULARIO'!G81)),"",'TABULACIÓN FORMULARIO'!G81)</f>
        <v>DESCARGAS ATMOSFERICAS</v>
      </c>
      <c r="H82" s="22" t="str">
        <f>IF(OR(ISBLANK('TABULACIÓN FORMULARIO'!H81)),"",'TABULACIÓN FORMULARIO'!H81)</f>
        <v>QUEMA DE TRASFORMADOR</v>
      </c>
      <c r="I82" s="23">
        <v>10</v>
      </c>
      <c r="J82" s="23">
        <v>9</v>
      </c>
      <c r="K82" s="21">
        <v>10</v>
      </c>
      <c r="L82" s="21">
        <f t="shared" si="1"/>
        <v>900</v>
      </c>
      <c r="M82" s="24" t="s">
        <v>199</v>
      </c>
      <c r="N82" s="24" t="s">
        <v>202</v>
      </c>
      <c r="O82" s="24" t="s">
        <v>445</v>
      </c>
      <c r="P82" s="24" t="s">
        <v>447</v>
      </c>
      <c r="Q82" s="21" t="str">
        <f>IF(OR(ISBLANK('TABULACIÓN FORMULARIO'!I81)),"",'TABULACIÓN FORMULARIO'!I81)</f>
        <v>OVIDIO SAAVEDRA</v>
      </c>
      <c r="R82" s="25"/>
      <c r="S82" s="158"/>
      <c r="T82" s="12"/>
    </row>
    <row r="83" spans="2:20" ht="42">
      <c r="B83" s="10"/>
      <c r="C83" s="157">
        <f>IF(OR(ISBLANK('TABULACIÓN FORMULARIO'!D82)),"",'TABULACIÓN FORMULARIO'!D82)</f>
        <v>14944</v>
      </c>
      <c r="D83" s="21">
        <f>IF(OR(ISBLANK('TABULACIÓN FORMULARIO'!E82)),"",'TABULACIÓN FORMULARIO'!E82)</f>
        <v>38322</v>
      </c>
      <c r="E83" s="22" t="s">
        <v>375</v>
      </c>
      <c r="F83" s="22" t="s">
        <v>361</v>
      </c>
      <c r="G83" s="22" t="str">
        <f>IF(OR(ISBLANK('TABULACIÓN FORMULARIO'!G82)),"",'TABULACIÓN FORMULARIO'!G82)</f>
        <v>DESCARGAS ATMOSFERICAS</v>
      </c>
      <c r="H83" s="22" t="str">
        <f>IF(OR(ISBLANK('TABULACIÓN FORMULARIO'!H82)),"",'TABULACIÓN FORMULARIO'!H82)</f>
        <v>QUEMA DE TRASFORMADOR</v>
      </c>
      <c r="I83" s="23">
        <v>10</v>
      </c>
      <c r="J83" s="23">
        <v>9</v>
      </c>
      <c r="K83" s="21">
        <v>10</v>
      </c>
      <c r="L83" s="21">
        <f t="shared" si="1"/>
        <v>900</v>
      </c>
      <c r="M83" s="24" t="s">
        <v>199</v>
      </c>
      <c r="N83" s="24" t="s">
        <v>202</v>
      </c>
      <c r="O83" s="24" t="s">
        <v>445</v>
      </c>
      <c r="P83" s="24" t="s">
        <v>447</v>
      </c>
      <c r="Q83" s="21" t="str">
        <f>IF(OR(ISBLANK('TABULACIÓN FORMULARIO'!I82)),"",'TABULACIÓN FORMULARIO'!I82)</f>
        <v>OMAR GOMEZ</v>
      </c>
      <c r="R83" s="25"/>
      <c r="S83" s="158"/>
      <c r="T83" s="12"/>
    </row>
    <row r="84" spans="2:20" ht="42">
      <c r="B84" s="10"/>
      <c r="C84" s="157">
        <f>IF(OR(ISBLANK('TABULACIÓN FORMULARIO'!D83)),"",'TABULACIÓN FORMULARIO'!D83)</f>
        <v>14914</v>
      </c>
      <c r="D84" s="21">
        <f>IF(OR(ISBLANK('TABULACIÓN FORMULARIO'!E83)),"",'TABULACIÓN FORMULARIO'!E83)</f>
        <v>7348</v>
      </c>
      <c r="E84" s="22" t="s">
        <v>375</v>
      </c>
      <c r="F84" s="22" t="s">
        <v>361</v>
      </c>
      <c r="G84" s="22" t="str">
        <f>IF(OR(ISBLANK('TABULACIÓN FORMULARIO'!G83)),"",'TABULACIÓN FORMULARIO'!G83)</f>
        <v>DESCARGAS ATMOSFERICAS</v>
      </c>
      <c r="H84" s="22" t="str">
        <f>IF(OR(ISBLANK('TABULACIÓN FORMULARIO'!H83)),"",'TABULACIÓN FORMULARIO'!H83)</f>
        <v>QUEMA DE TRASFORMADOR</v>
      </c>
      <c r="I84" s="23">
        <v>10</v>
      </c>
      <c r="J84" s="23">
        <v>9</v>
      </c>
      <c r="K84" s="21">
        <v>10</v>
      </c>
      <c r="L84" s="21">
        <f t="shared" si="1"/>
        <v>900</v>
      </c>
      <c r="M84" s="24" t="s">
        <v>199</v>
      </c>
      <c r="N84" s="24" t="s">
        <v>202</v>
      </c>
      <c r="O84" s="24" t="s">
        <v>445</v>
      </c>
      <c r="P84" s="24" t="s">
        <v>447</v>
      </c>
      <c r="Q84" s="21" t="str">
        <f>IF(OR(ISBLANK('TABULACIÓN FORMULARIO'!I83)),"",'TABULACIÓN FORMULARIO'!I83)</f>
        <v>JD AVILA</v>
      </c>
      <c r="R84" s="25"/>
      <c r="S84" s="158"/>
      <c r="T84" s="12"/>
    </row>
    <row r="85" spans="2:20" ht="42">
      <c r="B85" s="10"/>
      <c r="C85" s="157">
        <f>IF(OR(ISBLANK('TABULACIÓN FORMULARIO'!D84)),"",'TABULACIÓN FORMULARIO'!D84)</f>
        <v>14912</v>
      </c>
      <c r="D85" s="21">
        <f>IF(OR(ISBLANK('TABULACIÓN FORMULARIO'!E84)),"",'TABULACIÓN FORMULARIO'!E84)</f>
        <v>7233</v>
      </c>
      <c r="E85" s="22" t="s">
        <v>375</v>
      </c>
      <c r="F85" s="22" t="s">
        <v>361</v>
      </c>
      <c r="G85" s="22" t="str">
        <f>IF(OR(ISBLANK('TABULACIÓN FORMULARIO'!G84)),"",'TABULACIÓN FORMULARIO'!G84)</f>
        <v>DESCARGAS ATMOSFERICAS</v>
      </c>
      <c r="H85" s="22" t="str">
        <f>IF(OR(ISBLANK('TABULACIÓN FORMULARIO'!H84)),"",'TABULACIÓN FORMULARIO'!H84)</f>
        <v>QUEMA DE TRASFORMADOR</v>
      </c>
      <c r="I85" s="23">
        <v>10</v>
      </c>
      <c r="J85" s="23">
        <v>9</v>
      </c>
      <c r="K85" s="21">
        <v>10</v>
      </c>
      <c r="L85" s="21">
        <f t="shared" si="1"/>
        <v>900</v>
      </c>
      <c r="M85" s="24" t="s">
        <v>199</v>
      </c>
      <c r="N85" s="24" t="s">
        <v>202</v>
      </c>
      <c r="O85" s="24" t="s">
        <v>445</v>
      </c>
      <c r="P85" s="24" t="s">
        <v>447</v>
      </c>
      <c r="Q85" s="21" t="str">
        <f>IF(OR(ISBLANK('TABULACIÓN FORMULARIO'!I84)),"",'TABULACIÓN FORMULARIO'!I84)</f>
        <v>JD AVILA</v>
      </c>
      <c r="R85" s="25"/>
      <c r="S85" s="158"/>
      <c r="T85" s="12"/>
    </row>
    <row r="86" spans="2:20" ht="31.5">
      <c r="B86" s="10"/>
      <c r="C86" s="157">
        <f>IF(OR(ISBLANK('TABULACIÓN FORMULARIO'!D85)),"",'TABULACIÓN FORMULARIO'!D85)</f>
        <v>14932</v>
      </c>
      <c r="D86" s="21">
        <f>IF(OR(ISBLANK('TABULACIÓN FORMULARIO'!E85)),"",'TABULACIÓN FORMULARIO'!E85)</f>
        <v>6972</v>
      </c>
      <c r="E86" s="22" t="s">
        <v>375</v>
      </c>
      <c r="F86" s="22" t="s">
        <v>365</v>
      </c>
      <c r="G86" s="22" t="str">
        <f>IF(OR(ISBLANK('TABULACIÓN FORMULARIO'!G85)),"",'TABULACIÓN FORMULARIO'!G85)</f>
        <v>NO SEGUIR PROCEDIMIENTOS ESTANDARIZADOS</v>
      </c>
      <c r="H86" s="22" t="str">
        <f>IF(OR(ISBLANK('TABULACIÓN FORMULARIO'!H85)),"",'TABULACIÓN FORMULARIO'!H85)</f>
        <v>QUEMA DE TRASFORMADOR</v>
      </c>
      <c r="I86" s="23">
        <v>4</v>
      </c>
      <c r="J86" s="23">
        <v>4</v>
      </c>
      <c r="K86" s="21">
        <v>4</v>
      </c>
      <c r="L86" s="21">
        <f t="shared" si="1"/>
        <v>64</v>
      </c>
      <c r="M86" s="24" t="s">
        <v>199</v>
      </c>
      <c r="N86" s="24" t="s">
        <v>202</v>
      </c>
      <c r="O86" s="24" t="s">
        <v>442</v>
      </c>
      <c r="P86" s="24" t="s">
        <v>447</v>
      </c>
      <c r="Q86" s="21" t="str">
        <f>IF(OR(ISBLANK('TABULACIÓN FORMULARIO'!I85)),"",'TABULACIÓN FORMULARIO'!I85)</f>
        <v>OVIDIO SAAVEDRA</v>
      </c>
      <c r="R86" s="25"/>
      <c r="S86" s="158"/>
      <c r="T86" s="12"/>
    </row>
    <row r="87" spans="2:20" ht="31.5">
      <c r="B87" s="10"/>
      <c r="C87" s="157">
        <f>IF(OR(ISBLANK('TABULACIÓN FORMULARIO'!D86)),"",'TABULACIÓN FORMULARIO'!D86)</f>
        <v>14967</v>
      </c>
      <c r="D87" s="21">
        <f>IF(OR(ISBLANK('TABULACIÓN FORMULARIO'!E86)),"",'TABULACIÓN FORMULARIO'!E86)</f>
        <v>6828</v>
      </c>
      <c r="E87" s="22" t="s">
        <v>375</v>
      </c>
      <c r="F87" s="22" t="s">
        <v>364</v>
      </c>
      <c r="G87" s="22" t="str">
        <f>IF(OR(ISBLANK('TABULACIÓN FORMULARIO'!G86)),"",'TABULACIÓN FORMULARIO'!G86)</f>
        <v>FALTA DE PROTECCIONES</v>
      </c>
      <c r="H87" s="22" t="str">
        <f>IF(OR(ISBLANK('TABULACIÓN FORMULARIO'!H86)),"",'TABULACIÓN FORMULARIO'!H86)</f>
        <v>QUEMA DE TRASFORMADOR</v>
      </c>
      <c r="I87" s="23">
        <v>4</v>
      </c>
      <c r="J87" s="23">
        <v>4</v>
      </c>
      <c r="K87" s="21">
        <v>4</v>
      </c>
      <c r="L87" s="21">
        <f t="shared" si="1"/>
        <v>64</v>
      </c>
      <c r="M87" s="24" t="s">
        <v>199</v>
      </c>
      <c r="N87" s="24" t="s">
        <v>202</v>
      </c>
      <c r="O87" s="24" t="s">
        <v>444</v>
      </c>
      <c r="P87" s="24" t="s">
        <v>447</v>
      </c>
      <c r="Q87" s="21" t="str">
        <f>IF(OR(ISBLANK('TABULACIÓN FORMULARIO'!I86)),"",'TABULACIÓN FORMULARIO'!I86)</f>
        <v>EDWIN AVILA</v>
      </c>
      <c r="R87" s="25"/>
      <c r="S87" s="158"/>
      <c r="T87" s="12"/>
    </row>
    <row r="88" spans="2:20" ht="31.5">
      <c r="B88" s="10"/>
      <c r="C88" s="157">
        <f>IF(OR(ISBLANK('TABULACIÓN FORMULARIO'!D87)),"",'TABULACIÓN FORMULARIO'!D87)</f>
        <v>14914</v>
      </c>
      <c r="D88" s="21">
        <f>IF(OR(ISBLANK('TABULACIÓN FORMULARIO'!E87)),"",'TABULACIÓN FORMULARIO'!E87)</f>
        <v>7335</v>
      </c>
      <c r="E88" s="22" t="s">
        <v>375</v>
      </c>
      <c r="F88" s="22" t="s">
        <v>363</v>
      </c>
      <c r="G88" s="22" t="str">
        <f>IF(OR(ISBLANK('TABULACIÓN FORMULARIO'!G87)),"",'TABULACIÓN FORMULARIO'!G87)</f>
        <v>UBICACIÓN TOPOGRÁFICA</v>
      </c>
      <c r="H88" s="22" t="str">
        <f>IF(OR(ISBLANK('TABULACIÓN FORMULARIO'!H87)),"",'TABULACIÓN FORMULARIO'!H87)</f>
        <v>QUEMA DE TRASFORMADOR</v>
      </c>
      <c r="I88" s="23">
        <v>7</v>
      </c>
      <c r="J88" s="23">
        <v>5</v>
      </c>
      <c r="K88" s="21">
        <v>7</v>
      </c>
      <c r="L88" s="21">
        <f t="shared" si="1"/>
        <v>245</v>
      </c>
      <c r="M88" s="24" t="s">
        <v>196</v>
      </c>
      <c r="N88" s="24" t="s">
        <v>202</v>
      </c>
      <c r="O88" s="24" t="s">
        <v>439</v>
      </c>
      <c r="P88" s="24" t="s">
        <v>447</v>
      </c>
      <c r="Q88" s="21" t="str">
        <f>IF(OR(ISBLANK('TABULACIÓN FORMULARIO'!I87)),"",'TABULACIÓN FORMULARIO'!I87)</f>
        <v>JD AVILA</v>
      </c>
      <c r="R88" s="25"/>
      <c r="S88" s="158"/>
      <c r="T88" s="12"/>
    </row>
    <row r="89" spans="2:20" ht="31.5">
      <c r="B89" s="10"/>
      <c r="C89" s="157">
        <f>IF(OR(ISBLANK('TABULACIÓN FORMULARIO'!D88)),"",'TABULACIÓN FORMULARIO'!D88)</f>
        <v>14914</v>
      </c>
      <c r="D89" s="21">
        <f>IF(OR(ISBLANK('TABULACIÓN FORMULARIO'!E88)),"",'TABULACIÓN FORMULARIO'!E88)</f>
        <v>7592</v>
      </c>
      <c r="E89" s="22" t="s">
        <v>375</v>
      </c>
      <c r="F89" s="22" t="s">
        <v>363</v>
      </c>
      <c r="G89" s="22" t="str">
        <f>IF(OR(ISBLANK('TABULACIÓN FORMULARIO'!G88)),"",'TABULACIÓN FORMULARIO'!G88)</f>
        <v>UBICACIÓN TOPOGRÁFICA</v>
      </c>
      <c r="H89" s="22" t="str">
        <f>IF(OR(ISBLANK('TABULACIÓN FORMULARIO'!H88)),"",'TABULACIÓN FORMULARIO'!H88)</f>
        <v>QUEMA DE TRASFORMADOR</v>
      </c>
      <c r="I89" s="23">
        <v>7</v>
      </c>
      <c r="J89" s="23">
        <v>5</v>
      </c>
      <c r="K89" s="21">
        <v>7</v>
      </c>
      <c r="L89" s="21">
        <f t="shared" si="1"/>
        <v>245</v>
      </c>
      <c r="M89" s="24" t="s">
        <v>196</v>
      </c>
      <c r="N89" s="24" t="s">
        <v>202</v>
      </c>
      <c r="O89" s="24" t="s">
        <v>439</v>
      </c>
      <c r="P89" s="24" t="s">
        <v>447</v>
      </c>
      <c r="Q89" s="21" t="str">
        <f>IF(OR(ISBLANK('TABULACIÓN FORMULARIO'!I88)),"",'TABULACIÓN FORMULARIO'!I88)</f>
        <v>JD AVILA</v>
      </c>
      <c r="R89" s="25"/>
      <c r="S89" s="158"/>
      <c r="T89" s="12"/>
    </row>
    <row r="90" spans="2:20" ht="31.5">
      <c r="B90" s="10"/>
      <c r="C90" s="157">
        <f>IF(OR(ISBLANK('TABULACIÓN FORMULARIO'!D89)),"",'TABULACIÓN FORMULARIO'!D89)</f>
        <v>14905</v>
      </c>
      <c r="D90" s="21">
        <f>IF(OR(ISBLANK('TABULACIÓN FORMULARIO'!E89)),"",'TABULACIÓN FORMULARIO'!E89)</f>
        <v>38211</v>
      </c>
      <c r="E90" s="22" t="s">
        <v>375</v>
      </c>
      <c r="F90" s="22" t="s">
        <v>364</v>
      </c>
      <c r="G90" s="22" t="str">
        <f>IF(OR(ISBLANK('TABULACIÓN FORMULARIO'!G89)),"",'TABULACIÓN FORMULARIO'!G89)</f>
        <v>FALTA DE PROTECCIONES</v>
      </c>
      <c r="H90" s="22" t="str">
        <f>IF(OR(ISBLANK('TABULACIÓN FORMULARIO'!H89)),"",'TABULACIÓN FORMULARIO'!H89)</f>
        <v>QUEMA DE TRASFORMADOR</v>
      </c>
      <c r="I90" s="23">
        <v>4</v>
      </c>
      <c r="J90" s="23">
        <v>6</v>
      </c>
      <c r="K90" s="21">
        <v>5</v>
      </c>
      <c r="L90" s="21">
        <f t="shared" si="1"/>
        <v>120</v>
      </c>
      <c r="M90" s="24" t="s">
        <v>199</v>
      </c>
      <c r="N90" s="24" t="s">
        <v>202</v>
      </c>
      <c r="O90" s="24" t="s">
        <v>444</v>
      </c>
      <c r="P90" s="24" t="s">
        <v>447</v>
      </c>
      <c r="Q90" s="21" t="str">
        <f>IF(OR(ISBLANK('TABULACIÓN FORMULARIO'!I89)),"",'TABULACIÓN FORMULARIO'!I89)</f>
        <v>JD AVILA</v>
      </c>
      <c r="R90" s="25"/>
      <c r="S90" s="158"/>
      <c r="T90" s="12"/>
    </row>
    <row r="91" spans="2:20" ht="31.5">
      <c r="B91" s="10"/>
      <c r="C91" s="157" t="e">
        <f>IF(OR(ISBLANK('TABULACIÓN FORMULARIO'!D90)),"",'TABULACIÓN FORMULARIO'!D90)</f>
        <v>#N/A</v>
      </c>
      <c r="D91" s="21">
        <f>IF(OR(ISBLANK('TABULACIÓN FORMULARIO'!E90)),"",'TABULACIÓN FORMULARIO'!E90)</f>
        <v>38447</v>
      </c>
      <c r="E91" s="22" t="s">
        <v>375</v>
      </c>
      <c r="F91" s="22" t="s">
        <v>363</v>
      </c>
      <c r="G91" s="22" t="str">
        <f>IF(OR(ISBLANK('TABULACIÓN FORMULARIO'!G90)),"",'TABULACIÓN FORMULARIO'!G90)</f>
        <v>FALTA DE MANTENIMIENTO FORESTAL</v>
      </c>
      <c r="H91" s="22" t="str">
        <f>IF(OR(ISBLANK('TABULACIÓN FORMULARIO'!H90)),"",'TABULACIÓN FORMULARIO'!H90)</f>
        <v>QUEMA DE TRASFORMADOR</v>
      </c>
      <c r="I91" s="23">
        <v>6</v>
      </c>
      <c r="J91" s="23">
        <v>6</v>
      </c>
      <c r="K91" s="21">
        <v>5</v>
      </c>
      <c r="L91" s="21">
        <f t="shared" si="1"/>
        <v>180</v>
      </c>
      <c r="M91" s="24" t="s">
        <v>199</v>
      </c>
      <c r="N91" s="24" t="s">
        <v>202</v>
      </c>
      <c r="O91" s="24" t="s">
        <v>441</v>
      </c>
      <c r="P91" s="24" t="s">
        <v>447</v>
      </c>
      <c r="Q91" s="21" t="str">
        <f>IF(OR(ISBLANK('TABULACIÓN FORMULARIO'!I90)),"",'TABULACIÓN FORMULARIO'!I90)</f>
        <v>OVIDIO SAAVEDRA</v>
      </c>
      <c r="R91" s="25"/>
      <c r="S91" s="158"/>
      <c r="T91" s="12"/>
    </row>
    <row r="92" spans="2:20" ht="42">
      <c r="B92" s="10"/>
      <c r="C92" s="157">
        <f>IF(OR(ISBLANK('TABULACIÓN FORMULARIO'!D91)),"",'TABULACIÓN FORMULARIO'!D91)</f>
        <v>14967</v>
      </c>
      <c r="D92" s="21">
        <f>IF(OR(ISBLANK('TABULACIÓN FORMULARIO'!E91)),"",'TABULACIÓN FORMULARIO'!E91)</f>
        <v>6839</v>
      </c>
      <c r="E92" s="22" t="s">
        <v>375</v>
      </c>
      <c r="F92" s="22" t="s">
        <v>361</v>
      </c>
      <c r="G92" s="22" t="str">
        <f>IF(OR(ISBLANK('TABULACIÓN FORMULARIO'!G91)),"",'TABULACIÓN FORMULARIO'!G91)</f>
        <v>DESCARGAS ATMOSFERICAS</v>
      </c>
      <c r="H92" s="22" t="str">
        <f>IF(OR(ISBLANK('TABULACIÓN FORMULARIO'!H91)),"",'TABULACIÓN FORMULARIO'!H91)</f>
        <v>QUEMA DE TRASFORMADOR</v>
      </c>
      <c r="I92" s="23">
        <v>10</v>
      </c>
      <c r="J92" s="23">
        <v>9</v>
      </c>
      <c r="K92" s="21">
        <v>10</v>
      </c>
      <c r="L92" s="21">
        <f t="shared" si="1"/>
        <v>900</v>
      </c>
      <c r="M92" s="24" t="s">
        <v>199</v>
      </c>
      <c r="N92" s="24" t="s">
        <v>202</v>
      </c>
      <c r="O92" s="24" t="s">
        <v>445</v>
      </c>
      <c r="P92" s="24" t="s">
        <v>447</v>
      </c>
      <c r="Q92" s="21" t="str">
        <f>IF(OR(ISBLANK('TABULACIÓN FORMULARIO'!I91)),"",'TABULACIÓN FORMULARIO'!I91)</f>
        <v>JD AVILA</v>
      </c>
      <c r="R92" s="25"/>
      <c r="S92" s="158"/>
      <c r="T92" s="12"/>
    </row>
    <row r="93" spans="2:20" ht="42">
      <c r="B93" s="10"/>
      <c r="C93" s="157">
        <f>IF(OR(ISBLANK('TABULACIÓN FORMULARIO'!D92)),"",'TABULACIÓN FORMULARIO'!D92)</f>
        <v>14932</v>
      </c>
      <c r="D93" s="21">
        <f>IF(OR(ISBLANK('TABULACIÓN FORMULARIO'!E92)),"",'TABULACIÓN FORMULARIO'!E92)</f>
        <v>7104</v>
      </c>
      <c r="E93" s="22" t="s">
        <v>375</v>
      </c>
      <c r="F93" s="22" t="s">
        <v>361</v>
      </c>
      <c r="G93" s="22" t="str">
        <f>IF(OR(ISBLANK('TABULACIÓN FORMULARIO'!G92)),"",'TABULACIÓN FORMULARIO'!G92)</f>
        <v>DESCARGAS ATMOSFERICAS</v>
      </c>
      <c r="H93" s="22" t="str">
        <f>IF(OR(ISBLANK('TABULACIÓN FORMULARIO'!H92)),"",'TABULACIÓN FORMULARIO'!H92)</f>
        <v>QUEMA DE TRASFORMADOR</v>
      </c>
      <c r="I93" s="23">
        <v>10</v>
      </c>
      <c r="J93" s="23">
        <v>9</v>
      </c>
      <c r="K93" s="21">
        <v>10</v>
      </c>
      <c r="L93" s="21">
        <f t="shared" si="1"/>
        <v>900</v>
      </c>
      <c r="M93" s="24" t="s">
        <v>199</v>
      </c>
      <c r="N93" s="24" t="s">
        <v>202</v>
      </c>
      <c r="O93" s="24" t="s">
        <v>445</v>
      </c>
      <c r="P93" s="24" t="s">
        <v>447</v>
      </c>
      <c r="Q93" s="21" t="str">
        <f>IF(OR(ISBLANK('TABULACIÓN FORMULARIO'!I92)),"",'TABULACIÓN FORMULARIO'!I92)</f>
        <v>OVIDIO SAAVEDRA</v>
      </c>
      <c r="R93" s="25"/>
      <c r="S93" s="158"/>
      <c r="T93" s="12"/>
    </row>
    <row r="94" spans="2:20" ht="42">
      <c r="B94" s="10"/>
      <c r="C94" s="157">
        <f>IF(OR(ISBLANK('TABULACIÓN FORMULARIO'!D93)),"",'TABULACIÓN FORMULARIO'!D93)</f>
        <v>14932</v>
      </c>
      <c r="D94" s="21">
        <f>IF(OR(ISBLANK('TABULACIÓN FORMULARIO'!E93)),"",'TABULACIÓN FORMULARIO'!E93)</f>
        <v>7056</v>
      </c>
      <c r="E94" s="22" t="s">
        <v>375</v>
      </c>
      <c r="F94" s="22" t="s">
        <v>361</v>
      </c>
      <c r="G94" s="22" t="str">
        <f>IF(OR(ISBLANK('TABULACIÓN FORMULARIO'!G93)),"",'TABULACIÓN FORMULARIO'!G93)</f>
        <v>DESCARGAS ATMOSFERICAS</v>
      </c>
      <c r="H94" s="22" t="str">
        <f>IF(OR(ISBLANK('TABULACIÓN FORMULARIO'!H93)),"",'TABULACIÓN FORMULARIO'!H93)</f>
        <v>QUEMA DE TRASFORMADOR</v>
      </c>
      <c r="I94" s="23">
        <v>10</v>
      </c>
      <c r="J94" s="23">
        <v>9</v>
      </c>
      <c r="K94" s="21">
        <v>10</v>
      </c>
      <c r="L94" s="21">
        <f t="shared" si="1"/>
        <v>900</v>
      </c>
      <c r="M94" s="24" t="s">
        <v>199</v>
      </c>
      <c r="N94" s="24" t="s">
        <v>202</v>
      </c>
      <c r="O94" s="24" t="s">
        <v>445</v>
      </c>
      <c r="P94" s="24" t="s">
        <v>447</v>
      </c>
      <c r="Q94" s="21" t="str">
        <f>IF(OR(ISBLANK('TABULACIÓN FORMULARIO'!I93)),"",'TABULACIÓN FORMULARIO'!I93)</f>
        <v>OVIDIO SAAVEDRA</v>
      </c>
      <c r="R94" s="25"/>
      <c r="S94" s="158"/>
      <c r="T94" s="12"/>
    </row>
    <row r="95" spans="2:20" ht="31.5">
      <c r="B95" s="10"/>
      <c r="C95" s="157">
        <f>IF(OR(ISBLANK('TABULACIÓN FORMULARIO'!D94)),"",'TABULACIÓN FORMULARIO'!D94)</f>
        <v>14944</v>
      </c>
      <c r="D95" s="21">
        <f>IF(OR(ISBLANK('TABULACIÓN FORMULARIO'!E94)),"",'TABULACIÓN FORMULARIO'!E94)</f>
        <v>38309</v>
      </c>
      <c r="E95" s="22" t="s">
        <v>375</v>
      </c>
      <c r="F95" s="22" t="s">
        <v>361</v>
      </c>
      <c r="G95" s="22" t="str">
        <f>IF(OR(ISBLANK('TABULACIÓN FORMULARIO'!G94)),"",'TABULACIÓN FORMULARIO'!G94)</f>
        <v>MANIPULACIÓN POR TERCEROS</v>
      </c>
      <c r="H95" s="22" t="str">
        <f>IF(OR(ISBLANK('TABULACIÓN FORMULARIO'!H94)),"",'TABULACIÓN FORMULARIO'!H94)</f>
        <v>QUEMA DE TRASFORMADOR</v>
      </c>
      <c r="I95" s="23">
        <v>10</v>
      </c>
      <c r="J95" s="23">
        <v>5</v>
      </c>
      <c r="K95" s="21">
        <v>10</v>
      </c>
      <c r="L95" s="21">
        <f t="shared" si="1"/>
        <v>500</v>
      </c>
      <c r="M95" s="24" t="s">
        <v>197</v>
      </c>
      <c r="N95" s="24" t="s">
        <v>202</v>
      </c>
      <c r="O95" s="24" t="s">
        <v>440</v>
      </c>
      <c r="P95" s="24" t="s">
        <v>447</v>
      </c>
      <c r="Q95" s="21" t="str">
        <f>IF(OR(ISBLANK('TABULACIÓN FORMULARIO'!I94)),"",'TABULACIÓN FORMULARIO'!I94)</f>
        <v>JULIO HERNANDEZ</v>
      </c>
      <c r="R95" s="25"/>
      <c r="S95" s="158"/>
      <c r="T95" s="12"/>
    </row>
    <row r="96" spans="2:20" ht="31.5">
      <c r="B96" s="10"/>
      <c r="C96" s="157">
        <f>IF(OR(ISBLANK('TABULACIÓN FORMULARIO'!D95)),"",'TABULACIÓN FORMULARIO'!D95)</f>
        <v>14956</v>
      </c>
      <c r="D96" s="21">
        <f>IF(OR(ISBLANK('TABULACIÓN FORMULARIO'!E95)),"",'TABULACIÓN FORMULARIO'!E95)</f>
        <v>7840</v>
      </c>
      <c r="E96" s="22" t="s">
        <v>375</v>
      </c>
      <c r="F96" s="22" t="s">
        <v>363</v>
      </c>
      <c r="G96" s="22" t="str">
        <f>IF(OR(ISBLANK('TABULACIÓN FORMULARIO'!G95)),"",'TABULACIÓN FORMULARIO'!G95)</f>
        <v>UBICACIÓN TOPOGRÁFICA</v>
      </c>
      <c r="H96" s="22" t="str">
        <f>IF(OR(ISBLANK('TABULACIÓN FORMULARIO'!H95)),"",'TABULACIÓN FORMULARIO'!H95)</f>
        <v>QUEMA DE TRASFORMADOR</v>
      </c>
      <c r="I96" s="23">
        <v>7</v>
      </c>
      <c r="J96" s="23">
        <v>5</v>
      </c>
      <c r="K96" s="21">
        <v>7</v>
      </c>
      <c r="L96" s="21">
        <f t="shared" si="1"/>
        <v>245</v>
      </c>
      <c r="M96" s="24" t="s">
        <v>196</v>
      </c>
      <c r="N96" s="24" t="s">
        <v>202</v>
      </c>
      <c r="O96" s="24" t="s">
        <v>439</v>
      </c>
      <c r="P96" s="24" t="s">
        <v>447</v>
      </c>
      <c r="Q96" s="21" t="str">
        <f>IF(OR(ISBLANK('TABULACIÓN FORMULARIO'!I95)),"",'TABULACIÓN FORMULARIO'!I95)</f>
        <v>OMAR GOMEZ</v>
      </c>
      <c r="R96" s="25"/>
      <c r="S96" s="158"/>
      <c r="T96" s="12"/>
    </row>
    <row r="97" spans="2:20" ht="31.5">
      <c r="B97" s="10"/>
      <c r="C97" s="157">
        <f>IF(OR(ISBLANK('TABULACIÓN FORMULARIO'!D96)),"",'TABULACIÓN FORMULARIO'!D96)</f>
        <v>14934</v>
      </c>
      <c r="D97" s="21">
        <f>IF(OR(ISBLANK('TABULACIÓN FORMULARIO'!E96)),"",'TABULACIÓN FORMULARIO'!E96)</f>
        <v>7771</v>
      </c>
      <c r="E97" s="22" t="s">
        <v>375</v>
      </c>
      <c r="F97" s="22" t="s">
        <v>364</v>
      </c>
      <c r="G97" s="22" t="str">
        <f>IF(OR(ISBLANK('TABULACIÓN FORMULARIO'!G96)),"",'TABULACIÓN FORMULARIO'!G96)</f>
        <v>FALTA DE PROTECCIONES</v>
      </c>
      <c r="H97" s="22" t="str">
        <f>IF(OR(ISBLANK('TABULACIÓN FORMULARIO'!H96)),"",'TABULACIÓN FORMULARIO'!H96)</f>
        <v>QUEMA DE TRASFORMADOR</v>
      </c>
      <c r="I97" s="23">
        <v>4</v>
      </c>
      <c r="J97" s="23">
        <v>6</v>
      </c>
      <c r="K97" s="21">
        <v>5</v>
      </c>
      <c r="L97" s="21">
        <f t="shared" si="1"/>
        <v>120</v>
      </c>
      <c r="M97" s="24" t="s">
        <v>199</v>
      </c>
      <c r="N97" s="24" t="s">
        <v>202</v>
      </c>
      <c r="O97" s="24" t="s">
        <v>444</v>
      </c>
      <c r="P97" s="24" t="s">
        <v>447</v>
      </c>
      <c r="Q97" s="21" t="str">
        <f>IF(OR(ISBLANK('TABULACIÓN FORMULARIO'!I96)),"",'TABULACIÓN FORMULARIO'!I96)</f>
        <v>OMAR GOMEZ</v>
      </c>
      <c r="R97" s="25"/>
      <c r="S97" s="158"/>
      <c r="T97" s="12"/>
    </row>
    <row r="98" spans="2:20" ht="42">
      <c r="B98" s="10"/>
      <c r="C98" s="157">
        <f>IF(OR(ISBLANK('TABULACIÓN FORMULARIO'!D97)),"",'TABULACIÓN FORMULARIO'!D97)</f>
        <v>14914</v>
      </c>
      <c r="D98" s="21">
        <f>IF(OR(ISBLANK('TABULACIÓN FORMULARIO'!E97)),"",'TABULACIÓN FORMULARIO'!E97)</f>
        <v>7327</v>
      </c>
      <c r="E98" s="22" t="s">
        <v>375</v>
      </c>
      <c r="F98" s="22" t="s">
        <v>361</v>
      </c>
      <c r="G98" s="22" t="str">
        <f>IF(OR(ISBLANK('TABULACIÓN FORMULARIO'!G97)),"",'TABULACIÓN FORMULARIO'!G97)</f>
        <v>DESCARGAS ATMOSFERICAS</v>
      </c>
      <c r="H98" s="22" t="str">
        <f>IF(OR(ISBLANK('TABULACIÓN FORMULARIO'!H97)),"",'TABULACIÓN FORMULARIO'!H97)</f>
        <v>QUEMA DE TRASFORMADOR</v>
      </c>
      <c r="I98" s="23">
        <v>10</v>
      </c>
      <c r="J98" s="23">
        <v>9</v>
      </c>
      <c r="K98" s="21">
        <v>10</v>
      </c>
      <c r="L98" s="21">
        <f t="shared" si="1"/>
        <v>900</v>
      </c>
      <c r="M98" s="24" t="s">
        <v>199</v>
      </c>
      <c r="N98" s="24" t="s">
        <v>202</v>
      </c>
      <c r="O98" s="24" t="s">
        <v>445</v>
      </c>
      <c r="P98" s="24" t="s">
        <v>447</v>
      </c>
      <c r="Q98" s="21" t="str">
        <f>IF(OR(ISBLANK('TABULACIÓN FORMULARIO'!I97)),"",'TABULACIÓN FORMULARIO'!I97)</f>
        <v>OMAR GOMEZ</v>
      </c>
      <c r="R98" s="25"/>
      <c r="S98" s="158"/>
      <c r="T98" s="12"/>
    </row>
    <row r="99" spans="2:20" ht="42">
      <c r="B99" s="10"/>
      <c r="C99" s="157">
        <f>IF(OR(ISBLANK('TABULACIÓN FORMULARIO'!D98)),"",'TABULACIÓN FORMULARIO'!D98)</f>
        <v>14944</v>
      </c>
      <c r="D99" s="21">
        <f>IF(OR(ISBLANK('TABULACIÓN FORMULARIO'!E98)),"",'TABULACIÓN FORMULARIO'!E98)</f>
        <v>38306</v>
      </c>
      <c r="E99" s="22" t="s">
        <v>375</v>
      </c>
      <c r="F99" s="22" t="s">
        <v>361</v>
      </c>
      <c r="G99" s="22" t="str">
        <f>IF(OR(ISBLANK('TABULACIÓN FORMULARIO'!G98)),"",'TABULACIÓN FORMULARIO'!G98)</f>
        <v>DESCARGAS ATMOSFERICAS</v>
      </c>
      <c r="H99" s="22" t="str">
        <f>IF(OR(ISBLANK('TABULACIÓN FORMULARIO'!H98)),"",'TABULACIÓN FORMULARIO'!H98)</f>
        <v>QUEMA DE TRASFORMADOR</v>
      </c>
      <c r="I99" s="23">
        <v>10</v>
      </c>
      <c r="J99" s="23">
        <v>9</v>
      </c>
      <c r="K99" s="21">
        <v>10</v>
      </c>
      <c r="L99" s="21">
        <f t="shared" si="1"/>
        <v>900</v>
      </c>
      <c r="M99" s="24" t="s">
        <v>199</v>
      </c>
      <c r="N99" s="24" t="s">
        <v>202</v>
      </c>
      <c r="O99" s="24" t="s">
        <v>445</v>
      </c>
      <c r="P99" s="24" t="s">
        <v>447</v>
      </c>
      <c r="Q99" s="21" t="str">
        <f>IF(OR(ISBLANK('TABULACIÓN FORMULARIO'!I98)),"",'TABULACIÓN FORMULARIO'!I98)</f>
        <v>JULIO HERNANDEZ</v>
      </c>
      <c r="R99" s="25"/>
      <c r="S99" s="158"/>
      <c r="T99" s="12"/>
    </row>
    <row r="100" spans="2:20" ht="42">
      <c r="B100" s="10"/>
      <c r="C100" s="157">
        <f>IF(OR(ISBLANK('TABULACIÓN FORMULARIO'!D99)),"",'TABULACIÓN FORMULARIO'!D99)</f>
        <v>14967</v>
      </c>
      <c r="D100" s="21">
        <f>IF(OR(ISBLANK('TABULACIÓN FORMULARIO'!E99)),"",'TABULACIÓN FORMULARIO'!E99)</f>
        <v>65826</v>
      </c>
      <c r="E100" s="22" t="s">
        <v>375</v>
      </c>
      <c r="F100" s="22" t="s">
        <v>361</v>
      </c>
      <c r="G100" s="22" t="str">
        <f>IF(OR(ISBLANK('TABULACIÓN FORMULARIO'!G99)),"",'TABULACIÓN FORMULARIO'!G99)</f>
        <v>DESCARGAS ATMOSFERICAS</v>
      </c>
      <c r="H100" s="22" t="str">
        <f>IF(OR(ISBLANK('TABULACIÓN FORMULARIO'!H99)),"",'TABULACIÓN FORMULARIO'!H99)</f>
        <v>QUEMA DE TRASFORMADOR</v>
      </c>
      <c r="I100" s="23">
        <v>10</v>
      </c>
      <c r="J100" s="23">
        <v>9</v>
      </c>
      <c r="K100" s="21">
        <v>10</v>
      </c>
      <c r="L100" s="21">
        <f t="shared" si="1"/>
        <v>900</v>
      </c>
      <c r="M100" s="24" t="s">
        <v>199</v>
      </c>
      <c r="N100" s="24" t="s">
        <v>202</v>
      </c>
      <c r="O100" s="24" t="s">
        <v>445</v>
      </c>
      <c r="P100" s="24" t="s">
        <v>447</v>
      </c>
      <c r="Q100" s="21" t="str">
        <f>IF(OR(ISBLANK('TABULACIÓN FORMULARIO'!I99)),"",'TABULACIÓN FORMULARIO'!I99)</f>
        <v>JD AVILA</v>
      </c>
      <c r="R100" s="25"/>
      <c r="S100" s="158"/>
      <c r="T100" s="12"/>
    </row>
    <row r="101" spans="2:20" ht="42">
      <c r="B101" s="10"/>
      <c r="C101" s="157">
        <f>IF(OR(ISBLANK('TABULACIÓN FORMULARIO'!D100)),"",'TABULACIÓN FORMULARIO'!D100)</f>
        <v>14914</v>
      </c>
      <c r="D101" s="21">
        <f>IF(OR(ISBLANK('TABULACIÓN FORMULARIO'!E100)),"",'TABULACIÓN FORMULARIO'!E100)</f>
        <v>7307</v>
      </c>
      <c r="E101" s="22" t="s">
        <v>375</v>
      </c>
      <c r="F101" s="22" t="s">
        <v>361</v>
      </c>
      <c r="G101" s="22" t="str">
        <f>IF(OR(ISBLANK('TABULACIÓN FORMULARIO'!G100)),"",'TABULACIÓN FORMULARIO'!G100)</f>
        <v>DESCARGAS ATMOSFERICAS</v>
      </c>
      <c r="H101" s="22" t="str">
        <f>IF(OR(ISBLANK('TABULACIÓN FORMULARIO'!H100)),"",'TABULACIÓN FORMULARIO'!H100)</f>
        <v>QUEMA DE TRASFORMADOR</v>
      </c>
      <c r="I101" s="23">
        <v>10</v>
      </c>
      <c r="J101" s="23">
        <v>9</v>
      </c>
      <c r="K101" s="21">
        <v>10</v>
      </c>
      <c r="L101" s="21">
        <f t="shared" si="1"/>
        <v>900</v>
      </c>
      <c r="M101" s="24" t="s">
        <v>199</v>
      </c>
      <c r="N101" s="24" t="s">
        <v>202</v>
      </c>
      <c r="O101" s="24" t="s">
        <v>445</v>
      </c>
      <c r="P101" s="24" t="s">
        <v>447</v>
      </c>
      <c r="Q101" s="21" t="str">
        <f>IF(OR(ISBLANK('TABULACIÓN FORMULARIO'!I100)),"",'TABULACIÓN FORMULARIO'!I100)</f>
        <v>JULO HERNANDEZ</v>
      </c>
      <c r="R101" s="25"/>
      <c r="S101" s="158"/>
      <c r="T101" s="12"/>
    </row>
    <row r="102" spans="2:20" ht="42">
      <c r="B102" s="10"/>
      <c r="C102" s="157">
        <f>IF(OR(ISBLANK('TABULACIÓN FORMULARIO'!D101)),"",'TABULACIÓN FORMULARIO'!D101)</f>
        <v>14967</v>
      </c>
      <c r="D102" s="21">
        <f>IF(OR(ISBLANK('TABULACIÓN FORMULARIO'!E101)),"",'TABULACIÓN FORMULARIO'!E101)</f>
        <v>6831</v>
      </c>
      <c r="E102" s="22" t="s">
        <v>375</v>
      </c>
      <c r="F102" s="22" t="s">
        <v>361</v>
      </c>
      <c r="G102" s="22" t="str">
        <f>IF(OR(ISBLANK('TABULACIÓN FORMULARIO'!G101)),"",'TABULACIÓN FORMULARIO'!G101)</f>
        <v>DESCARGAS ATMOSFERICAS</v>
      </c>
      <c r="H102" s="22" t="str">
        <f>IF(OR(ISBLANK('TABULACIÓN FORMULARIO'!H101)),"",'TABULACIÓN FORMULARIO'!H101)</f>
        <v>QUEMA DE TRASFORMADOR</v>
      </c>
      <c r="I102" s="23">
        <v>10</v>
      </c>
      <c r="J102" s="23">
        <v>9</v>
      </c>
      <c r="K102" s="21">
        <v>10</v>
      </c>
      <c r="L102" s="21">
        <f t="shared" si="1"/>
        <v>900</v>
      </c>
      <c r="M102" s="24" t="s">
        <v>199</v>
      </c>
      <c r="N102" s="24" t="s">
        <v>202</v>
      </c>
      <c r="O102" s="24" t="s">
        <v>445</v>
      </c>
      <c r="P102" s="24" t="s">
        <v>447</v>
      </c>
      <c r="Q102" s="21" t="str">
        <f>IF(OR(ISBLANK('TABULACIÓN FORMULARIO'!I101)),"",'TABULACIÓN FORMULARIO'!I101)</f>
        <v>JD AVILA</v>
      </c>
      <c r="R102" s="25"/>
      <c r="S102" s="158"/>
      <c r="T102" s="12"/>
    </row>
    <row r="103" spans="2:20" ht="42">
      <c r="B103" s="10"/>
      <c r="C103" s="157">
        <f>IF(OR(ISBLANK('TABULACIÓN FORMULARIO'!D102)),"",'TABULACIÓN FORMULARIO'!D102)</f>
        <v>14967</v>
      </c>
      <c r="D103" s="21">
        <f>IF(OR(ISBLANK('TABULACIÓN FORMULARIO'!E102)),"",'TABULACIÓN FORMULARIO'!E102)</f>
        <v>38516</v>
      </c>
      <c r="E103" s="22" t="s">
        <v>375</v>
      </c>
      <c r="F103" s="22" t="s">
        <v>361</v>
      </c>
      <c r="G103" s="22" t="str">
        <f>IF(OR(ISBLANK('TABULACIÓN FORMULARIO'!G102)),"",'TABULACIÓN FORMULARIO'!G102)</f>
        <v>DESCARGAS ATMOSFERICAS</v>
      </c>
      <c r="H103" s="22" t="str">
        <f>IF(OR(ISBLANK('TABULACIÓN FORMULARIO'!H102)),"",'TABULACIÓN FORMULARIO'!H102)</f>
        <v>QUEMA DE TRASFORMADOR</v>
      </c>
      <c r="I103" s="23">
        <v>10</v>
      </c>
      <c r="J103" s="23">
        <v>9</v>
      </c>
      <c r="K103" s="21">
        <v>10</v>
      </c>
      <c r="L103" s="21">
        <f t="shared" si="1"/>
        <v>900</v>
      </c>
      <c r="M103" s="24" t="s">
        <v>199</v>
      </c>
      <c r="N103" s="24" t="s">
        <v>202</v>
      </c>
      <c r="O103" s="24" t="s">
        <v>445</v>
      </c>
      <c r="P103" s="24" t="s">
        <v>447</v>
      </c>
      <c r="Q103" s="21" t="str">
        <f>IF(OR(ISBLANK('TABULACIÓN FORMULARIO'!I102)),"",'TABULACIÓN FORMULARIO'!I102)</f>
        <v>EDWIN AVILA</v>
      </c>
      <c r="R103" s="25"/>
      <c r="S103" s="158"/>
      <c r="T103" s="12"/>
    </row>
    <row r="104" spans="2:20" ht="42">
      <c r="B104" s="10"/>
      <c r="C104" s="157">
        <f>IF(OR(ISBLANK('TABULACIÓN FORMULARIO'!D103)),"",'TABULACIÓN FORMULARIO'!D103)</f>
        <v>14934</v>
      </c>
      <c r="D104" s="21">
        <f>IF(OR(ISBLANK('TABULACIÓN FORMULARIO'!E103)),"",'TABULACIÓN FORMULARIO'!E103)</f>
        <v>7188</v>
      </c>
      <c r="E104" s="22" t="s">
        <v>375</v>
      </c>
      <c r="F104" s="22" t="s">
        <v>361</v>
      </c>
      <c r="G104" s="22" t="str">
        <f>IF(OR(ISBLANK('TABULACIÓN FORMULARIO'!G103)),"",'TABULACIÓN FORMULARIO'!G103)</f>
        <v>DESCARGAS ATMOSFERICAS</v>
      </c>
      <c r="H104" s="22" t="str">
        <f>IF(OR(ISBLANK('TABULACIÓN FORMULARIO'!H103)),"",'TABULACIÓN FORMULARIO'!H103)</f>
        <v>QUEMA DE TRASFORMADOR</v>
      </c>
      <c r="I104" s="23">
        <v>10</v>
      </c>
      <c r="J104" s="23">
        <v>9</v>
      </c>
      <c r="K104" s="21">
        <v>10</v>
      </c>
      <c r="L104" s="21">
        <f t="shared" si="1"/>
        <v>900</v>
      </c>
      <c r="M104" s="24" t="s">
        <v>199</v>
      </c>
      <c r="N104" s="24" t="s">
        <v>202</v>
      </c>
      <c r="O104" s="24" t="s">
        <v>445</v>
      </c>
      <c r="P104" s="24" t="s">
        <v>447</v>
      </c>
      <c r="Q104" s="21" t="str">
        <f>IF(OR(ISBLANK('TABULACIÓN FORMULARIO'!I103)),"",'TABULACIÓN FORMULARIO'!I103)</f>
        <v>OVIDIO SAAVEDRA</v>
      </c>
      <c r="R104" s="25"/>
      <c r="S104" s="158"/>
      <c r="T104" s="12"/>
    </row>
    <row r="105" spans="2:20" ht="31.5">
      <c r="B105" s="10"/>
      <c r="C105" s="157">
        <f>IF(OR(ISBLANK('TABULACIÓN FORMULARIO'!D104)),"",'TABULACIÓN FORMULARIO'!D104)</f>
        <v>14914</v>
      </c>
      <c r="D105" s="21">
        <f>IF(OR(ISBLANK('TABULACIÓN FORMULARIO'!E104)),"",'TABULACIÓN FORMULARIO'!E104)</f>
        <v>7307</v>
      </c>
      <c r="E105" s="22" t="s">
        <v>375</v>
      </c>
      <c r="F105" s="22" t="s">
        <v>364</v>
      </c>
      <c r="G105" s="22" t="str">
        <f>IF(OR(ISBLANK('TABULACIÓN FORMULARIO'!G104)),"",'TABULACIÓN FORMULARIO'!G104)</f>
        <v>FALTA DE CONOCIMIENTO TÉCNICO DE OPERARIOS</v>
      </c>
      <c r="H105" s="22" t="str">
        <f>IF(OR(ISBLANK('TABULACIÓN FORMULARIO'!H104)),"",'TABULACIÓN FORMULARIO'!H104)</f>
        <v>QUEMA DE TRASFORMADOR</v>
      </c>
      <c r="I105" s="23">
        <v>3</v>
      </c>
      <c r="J105" s="23">
        <v>2</v>
      </c>
      <c r="K105" s="21">
        <v>4</v>
      </c>
      <c r="L105" s="21">
        <f t="shared" si="1"/>
        <v>24</v>
      </c>
      <c r="M105" s="24" t="s">
        <v>199</v>
      </c>
      <c r="N105" s="24" t="s">
        <v>202</v>
      </c>
      <c r="O105" s="24" t="s">
        <v>442</v>
      </c>
      <c r="P105" s="24" t="s">
        <v>446</v>
      </c>
      <c r="Q105" s="21" t="str">
        <f>IF(OR(ISBLANK('TABULACIÓN FORMULARIO'!I104)),"",'TABULACIÓN FORMULARIO'!I104)</f>
        <v>JULO HERNANDEZ</v>
      </c>
      <c r="R105" s="25"/>
      <c r="S105" s="158"/>
      <c r="T105" s="12"/>
    </row>
    <row r="106" spans="2:20" ht="31.5">
      <c r="B106" s="10"/>
      <c r="C106" s="157">
        <f>IF(OR(ISBLANK('TABULACIÓN FORMULARIO'!D105)),"",'TABULACIÓN FORMULARIO'!D105)</f>
        <v>14933</v>
      </c>
      <c r="D106" s="21">
        <f>IF(OR(ISBLANK('TABULACIÓN FORMULARIO'!E105)),"",'TABULACIÓN FORMULARIO'!E105)</f>
        <v>7176</v>
      </c>
      <c r="E106" s="22" t="s">
        <v>375</v>
      </c>
      <c r="F106" s="22" t="s">
        <v>365</v>
      </c>
      <c r="G106" s="22" t="str">
        <f>IF(OR(ISBLANK('TABULACIÓN FORMULARIO'!G105)),"",'TABULACIÓN FORMULARIO'!G105)</f>
        <v>NO SEGUIR PROCEDIMIENTOS ESTANDARIZADOS</v>
      </c>
      <c r="H106" s="22" t="str">
        <f>IF(OR(ISBLANK('TABULACIÓN FORMULARIO'!H105)),"",'TABULACIÓN FORMULARIO'!H105)</f>
        <v>QUEMA DE TRASFORMADOR</v>
      </c>
      <c r="I106" s="23">
        <v>5</v>
      </c>
      <c r="J106" s="23">
        <v>4</v>
      </c>
      <c r="K106" s="21">
        <v>4</v>
      </c>
      <c r="L106" s="21">
        <f t="shared" si="1"/>
        <v>80</v>
      </c>
      <c r="M106" s="24" t="s">
        <v>199</v>
      </c>
      <c r="N106" s="24" t="s">
        <v>202</v>
      </c>
      <c r="O106" s="24" t="s">
        <v>442</v>
      </c>
      <c r="P106" s="24" t="s">
        <v>446</v>
      </c>
      <c r="Q106" s="21" t="str">
        <f>IF(OR(ISBLANK('TABULACIÓN FORMULARIO'!I105)),"",'TABULACIÓN FORMULARIO'!I105)</f>
        <v>EDWIN AVILA</v>
      </c>
      <c r="R106" s="25"/>
      <c r="S106" s="158"/>
      <c r="T106" s="12"/>
    </row>
    <row r="107" spans="2:20" ht="31.5">
      <c r="B107" s="10"/>
      <c r="C107" s="157">
        <f>IF(OR(ISBLANK('TABULACIÓN FORMULARIO'!D106)),"",'TABULACIÓN FORMULARIO'!D106)</f>
        <v>14967</v>
      </c>
      <c r="D107" s="21">
        <f>IF(OR(ISBLANK('TABULACIÓN FORMULARIO'!E106)),"",'TABULACIÓN FORMULARIO'!E106)</f>
        <v>65647</v>
      </c>
      <c r="E107" s="22" t="s">
        <v>375</v>
      </c>
      <c r="F107" s="22" t="s">
        <v>361</v>
      </c>
      <c r="G107" s="22" t="str">
        <f>IF(OR(ISBLANK('TABULACIÓN FORMULARIO'!G106)),"",'TABULACIÓN FORMULARIO'!G106)</f>
        <v>MANIPULACIÓN POR TERCEROS</v>
      </c>
      <c r="H107" s="22" t="str">
        <f>IF(OR(ISBLANK('TABULACIÓN FORMULARIO'!H106)),"",'TABULACIÓN FORMULARIO'!H106)</f>
        <v>QUEMA DE TRASFORMADOR</v>
      </c>
      <c r="I107" s="23">
        <v>10</v>
      </c>
      <c r="J107" s="23">
        <v>7</v>
      </c>
      <c r="K107" s="21">
        <v>10</v>
      </c>
      <c r="L107" s="21">
        <f t="shared" si="1"/>
        <v>700</v>
      </c>
      <c r="M107" s="24" t="s">
        <v>197</v>
      </c>
      <c r="N107" s="24" t="s">
        <v>400</v>
      </c>
      <c r="O107" s="24" t="s">
        <v>440</v>
      </c>
      <c r="P107" s="24" t="s">
        <v>447</v>
      </c>
      <c r="Q107" s="21" t="str">
        <f>IF(OR(ISBLANK('TABULACIÓN FORMULARIO'!I106)),"",'TABULACIÓN FORMULARIO'!I106)</f>
        <v>ALVARO VALDERRAMA</v>
      </c>
      <c r="R107" s="25"/>
      <c r="S107" s="158"/>
      <c r="T107" s="12"/>
    </row>
    <row r="108" spans="2:20" ht="31.5">
      <c r="B108" s="10"/>
      <c r="C108" s="157">
        <f>IF(OR(ISBLANK('TABULACIÓN FORMULARIO'!D107)),"",'TABULACIÓN FORMULARIO'!D107)</f>
        <v>14999</v>
      </c>
      <c r="D108" s="21">
        <f>IF(OR(ISBLANK('TABULACIÓN FORMULARIO'!E107)),"",'TABULACIÓN FORMULARIO'!E107)</f>
        <v>7528</v>
      </c>
      <c r="E108" s="22" t="s">
        <v>375</v>
      </c>
      <c r="F108" s="22" t="s">
        <v>361</v>
      </c>
      <c r="G108" s="22" t="str">
        <f>IF(OR(ISBLANK('TABULACIÓN FORMULARIO'!G107)),"",'TABULACIÓN FORMULARIO'!G107)</f>
        <v>MANIPULACIÓN POR TERCEROS</v>
      </c>
      <c r="H108" s="22" t="str">
        <f>IF(OR(ISBLANK('TABULACIÓN FORMULARIO'!H107)),"",'TABULACIÓN FORMULARIO'!H107)</f>
        <v>QUEMA DE TRASFORMADOR</v>
      </c>
      <c r="I108" s="23">
        <v>10</v>
      </c>
      <c r="J108" s="23">
        <v>7</v>
      </c>
      <c r="K108" s="21">
        <v>10</v>
      </c>
      <c r="L108" s="21">
        <f t="shared" si="1"/>
        <v>700</v>
      </c>
      <c r="M108" s="24" t="s">
        <v>197</v>
      </c>
      <c r="N108" s="24" t="s">
        <v>400</v>
      </c>
      <c r="O108" s="24" t="s">
        <v>440</v>
      </c>
      <c r="P108" s="24" t="s">
        <v>447</v>
      </c>
      <c r="Q108" s="21" t="str">
        <f>IF(OR(ISBLANK('TABULACIÓN FORMULARIO'!I107)),"",'TABULACIÓN FORMULARIO'!I107)</f>
        <v>OVIDIO SAAVEDRA</v>
      </c>
      <c r="R108" s="25"/>
      <c r="S108" s="158"/>
      <c r="T108" s="12"/>
    </row>
    <row r="109" spans="2:20" ht="31.5">
      <c r="B109" s="10"/>
      <c r="C109" s="157">
        <f>IF(OR(ISBLANK('TABULACIÓN FORMULARIO'!D108)),"",'TABULACIÓN FORMULARIO'!D108)</f>
        <v>14912</v>
      </c>
      <c r="D109" s="21">
        <f>IF(OR(ISBLANK('TABULACIÓN FORMULARIO'!E108)),"",'TABULACIÓN FORMULARIO'!E108)</f>
        <v>7212</v>
      </c>
      <c r="E109" s="22" t="s">
        <v>375</v>
      </c>
      <c r="F109" s="22" t="s">
        <v>361</v>
      </c>
      <c r="G109" s="22" t="str">
        <f>IF(OR(ISBLANK('TABULACIÓN FORMULARIO'!G108)),"",'TABULACIÓN FORMULARIO'!G108)</f>
        <v>MANIPULACIÓN POR TERCEROS</v>
      </c>
      <c r="H109" s="22" t="str">
        <f>IF(OR(ISBLANK('TABULACIÓN FORMULARIO'!H108)),"",'TABULACIÓN FORMULARIO'!H108)</f>
        <v>QUEMA DE TRASFORMADOR</v>
      </c>
      <c r="I109" s="23">
        <v>10</v>
      </c>
      <c r="J109" s="23">
        <v>7</v>
      </c>
      <c r="K109" s="21">
        <v>10</v>
      </c>
      <c r="L109" s="21">
        <f t="shared" si="1"/>
        <v>700</v>
      </c>
      <c r="M109" s="24" t="s">
        <v>197</v>
      </c>
      <c r="N109" s="24" t="s">
        <v>400</v>
      </c>
      <c r="O109" s="24" t="s">
        <v>440</v>
      </c>
      <c r="P109" s="24" t="s">
        <v>447</v>
      </c>
      <c r="Q109" s="21" t="str">
        <f>IF(OR(ISBLANK('TABULACIÓN FORMULARIO'!I108)),"",'TABULACIÓN FORMULARIO'!I108)</f>
        <v>OMAR CORTES</v>
      </c>
      <c r="R109" s="25"/>
      <c r="S109" s="158"/>
      <c r="T109" s="12"/>
    </row>
    <row r="110" spans="2:20" ht="31.5">
      <c r="B110" s="10"/>
      <c r="C110" s="157">
        <f>IF(OR(ISBLANK('TABULACIÓN FORMULARIO'!D109)),"",'TABULACIÓN FORMULARIO'!D109)</f>
        <v>14967</v>
      </c>
      <c r="D110" s="21">
        <f>IF(OR(ISBLANK('TABULACIÓN FORMULARIO'!E109)),"",'TABULACIÓN FORMULARIO'!E109)</f>
        <v>65647</v>
      </c>
      <c r="E110" s="22" t="s">
        <v>375</v>
      </c>
      <c r="F110" s="22" t="s">
        <v>361</v>
      </c>
      <c r="G110" s="22" t="str">
        <f>IF(OR(ISBLANK('TABULACIÓN FORMULARIO'!G109)),"",'TABULACIÓN FORMULARIO'!G109)</f>
        <v>MANIPULACIÓN POR TERCEROS</v>
      </c>
      <c r="H110" s="22" t="str">
        <f>IF(OR(ISBLANK('TABULACIÓN FORMULARIO'!H109)),"",'TABULACIÓN FORMULARIO'!H109)</f>
        <v>QUEMA DE TRASFORMADOR</v>
      </c>
      <c r="I110" s="23">
        <v>10</v>
      </c>
      <c r="J110" s="23">
        <v>7</v>
      </c>
      <c r="K110" s="21">
        <v>10</v>
      </c>
      <c r="L110" s="21">
        <f t="shared" si="1"/>
        <v>700</v>
      </c>
      <c r="M110" s="24" t="s">
        <v>197</v>
      </c>
      <c r="N110" s="24" t="s">
        <v>400</v>
      </c>
      <c r="O110" s="24" t="s">
        <v>440</v>
      </c>
      <c r="P110" s="24" t="s">
        <v>447</v>
      </c>
      <c r="Q110" s="21" t="str">
        <f>IF(OR(ISBLANK('TABULACIÓN FORMULARIO'!I109)),"",'TABULACIÓN FORMULARIO'!I109)</f>
        <v>ALVARO VALDERRAMA</v>
      </c>
      <c r="R110" s="25"/>
      <c r="S110" s="158"/>
      <c r="T110" s="12"/>
    </row>
    <row r="111" spans="2:20" ht="42">
      <c r="B111" s="10"/>
      <c r="C111" s="157">
        <f>IF(OR(ISBLANK('TABULACIÓN FORMULARIO'!D110)),"",'TABULACIÓN FORMULARIO'!D110)</f>
        <v>14933</v>
      </c>
      <c r="D111" s="21">
        <f>IF(OR(ISBLANK('TABULACIÓN FORMULARIO'!E110)),"",'TABULACIÓN FORMULARIO'!E110)</f>
        <v>7180</v>
      </c>
      <c r="E111" s="22" t="s">
        <v>375</v>
      </c>
      <c r="F111" s="22" t="s">
        <v>361</v>
      </c>
      <c r="G111" s="22" t="str">
        <f>IF(OR(ISBLANK('TABULACIÓN FORMULARIO'!G110)),"",'TABULACIÓN FORMULARIO'!G110)</f>
        <v>DESCARGAS ATMOSFERICAS</v>
      </c>
      <c r="H111" s="22" t="str">
        <f>IF(OR(ISBLANK('TABULACIÓN FORMULARIO'!H110)),"",'TABULACIÓN FORMULARIO'!H110)</f>
        <v>QUEMA DE TRASFORMADOR</v>
      </c>
      <c r="I111" s="23">
        <v>10</v>
      </c>
      <c r="J111" s="23">
        <v>9</v>
      </c>
      <c r="K111" s="21">
        <v>10</v>
      </c>
      <c r="L111" s="21">
        <f t="shared" si="1"/>
        <v>900</v>
      </c>
      <c r="M111" s="24" t="s">
        <v>199</v>
      </c>
      <c r="N111" s="24" t="s">
        <v>202</v>
      </c>
      <c r="O111" s="24" t="s">
        <v>445</v>
      </c>
      <c r="P111" s="24" t="s">
        <v>447</v>
      </c>
      <c r="Q111" s="21" t="str">
        <f>IF(OR(ISBLANK('TABULACIÓN FORMULARIO'!I110)),"",'TABULACIÓN FORMULARIO'!I110)</f>
        <v>OVIDIO SAAVEDRA</v>
      </c>
      <c r="R111" s="25"/>
      <c r="S111" s="158"/>
      <c r="T111" s="12"/>
    </row>
    <row r="112" spans="2:20" ht="42">
      <c r="B112" s="10"/>
      <c r="C112" s="157">
        <f>IF(OR(ISBLANK('TABULACIÓN FORMULARIO'!D111)),"",'TABULACIÓN FORMULARIO'!D111)</f>
        <v>14998</v>
      </c>
      <c r="D112" s="21">
        <f>IF(OR(ISBLANK('TABULACIÓN FORMULARIO'!E111)),"",'TABULACIÓN FORMULARIO'!E111)</f>
        <v>38257</v>
      </c>
      <c r="E112" s="22" t="s">
        <v>375</v>
      </c>
      <c r="F112" s="22" t="s">
        <v>361</v>
      </c>
      <c r="G112" s="22" t="str">
        <f>IF(OR(ISBLANK('TABULACIÓN FORMULARIO'!G111)),"",'TABULACIÓN FORMULARIO'!G111)</f>
        <v>DESCARGAS ATMOSFERICAS</v>
      </c>
      <c r="H112" s="22" t="str">
        <f>IF(OR(ISBLANK('TABULACIÓN FORMULARIO'!H111)),"",'TABULACIÓN FORMULARIO'!H111)</f>
        <v>QUEMA DE TRASFORMADOR</v>
      </c>
      <c r="I112" s="23">
        <v>10</v>
      </c>
      <c r="J112" s="23">
        <v>9</v>
      </c>
      <c r="K112" s="21">
        <v>10</v>
      </c>
      <c r="L112" s="21">
        <f t="shared" si="1"/>
        <v>900</v>
      </c>
      <c r="M112" s="24" t="s">
        <v>199</v>
      </c>
      <c r="N112" s="24" t="s">
        <v>202</v>
      </c>
      <c r="O112" s="24" t="s">
        <v>445</v>
      </c>
      <c r="P112" s="24" t="s">
        <v>447</v>
      </c>
      <c r="Q112" s="21" t="str">
        <f>IF(OR(ISBLANK('TABULACIÓN FORMULARIO'!I111)),"",'TABULACIÓN FORMULARIO'!I111)</f>
        <v>OVIDIO SAAVEDRA</v>
      </c>
      <c r="R112" s="25"/>
      <c r="S112" s="158"/>
      <c r="T112" s="12"/>
    </row>
    <row r="113" spans="2:20" ht="42">
      <c r="B113" s="10"/>
      <c r="C113" s="157">
        <f>IF(OR(ISBLANK('TABULACIÓN FORMULARIO'!D112)),"",'TABULACIÓN FORMULARIO'!D112)</f>
        <v>14914</v>
      </c>
      <c r="D113" s="21">
        <f>IF(OR(ISBLANK('TABULACIÓN FORMULARIO'!E112)),"",'TABULACIÓN FORMULARIO'!E112)</f>
        <v>7896</v>
      </c>
      <c r="E113" s="22" t="s">
        <v>375</v>
      </c>
      <c r="F113" s="22" t="s">
        <v>361</v>
      </c>
      <c r="G113" s="22" t="str">
        <f>IF(OR(ISBLANK('TABULACIÓN FORMULARIO'!G112)),"",'TABULACIÓN FORMULARIO'!G112)</f>
        <v>DESCARGAS ATMOSFERICAS</v>
      </c>
      <c r="H113" s="22" t="str">
        <f>IF(OR(ISBLANK('TABULACIÓN FORMULARIO'!H112)),"",'TABULACIÓN FORMULARIO'!H112)</f>
        <v>QUEMA DE TRASFORMADOR</v>
      </c>
      <c r="I113" s="23">
        <v>10</v>
      </c>
      <c r="J113" s="23">
        <v>9</v>
      </c>
      <c r="K113" s="21">
        <v>10</v>
      </c>
      <c r="L113" s="21">
        <f t="shared" si="1"/>
        <v>900</v>
      </c>
      <c r="M113" s="24" t="s">
        <v>199</v>
      </c>
      <c r="N113" s="24" t="s">
        <v>202</v>
      </c>
      <c r="O113" s="24" t="s">
        <v>445</v>
      </c>
      <c r="P113" s="24" t="s">
        <v>447</v>
      </c>
      <c r="Q113" s="21" t="str">
        <f>IF(OR(ISBLANK('TABULACIÓN FORMULARIO'!I112)),"",'TABULACIÓN FORMULARIO'!I112)</f>
        <v>JD AVILA</v>
      </c>
      <c r="R113" s="25"/>
      <c r="S113" s="158"/>
      <c r="T113" s="12"/>
    </row>
    <row r="114" spans="2:20" ht="42">
      <c r="B114" s="10"/>
      <c r="C114" s="157">
        <f>IF(OR(ISBLANK('TABULACIÓN FORMULARIO'!D113)),"",'TABULACIÓN FORMULARIO'!D113)</f>
        <v>14934</v>
      </c>
      <c r="D114" s="21">
        <f>IF(OR(ISBLANK('TABULACIÓN FORMULARIO'!E113)),"",'TABULACIÓN FORMULARIO'!E113)</f>
        <v>7691</v>
      </c>
      <c r="E114" s="22" t="s">
        <v>375</v>
      </c>
      <c r="F114" s="22" t="s">
        <v>361</v>
      </c>
      <c r="G114" s="22" t="str">
        <f>IF(OR(ISBLANK('TABULACIÓN FORMULARIO'!G113)),"",'TABULACIÓN FORMULARIO'!G113)</f>
        <v>DESCARGAS ATMOSFERICAS</v>
      </c>
      <c r="H114" s="22" t="str">
        <f>IF(OR(ISBLANK('TABULACIÓN FORMULARIO'!H113)),"",'TABULACIÓN FORMULARIO'!H113)</f>
        <v>QUEMA DE TRASFORMADOR</v>
      </c>
      <c r="I114" s="23">
        <v>10</v>
      </c>
      <c r="J114" s="23">
        <v>9</v>
      </c>
      <c r="K114" s="21">
        <v>10</v>
      </c>
      <c r="L114" s="21">
        <f t="shared" si="1"/>
        <v>900</v>
      </c>
      <c r="M114" s="24" t="s">
        <v>199</v>
      </c>
      <c r="N114" s="24" t="s">
        <v>202</v>
      </c>
      <c r="O114" s="24" t="s">
        <v>445</v>
      </c>
      <c r="P114" s="24" t="s">
        <v>447</v>
      </c>
      <c r="Q114" s="21" t="str">
        <f>IF(OR(ISBLANK('TABULACIÓN FORMULARIO'!I113)),"",'TABULACIÓN FORMULARIO'!I113)</f>
        <v>JD AVILA</v>
      </c>
      <c r="R114" s="25"/>
      <c r="S114" s="158"/>
      <c r="T114" s="12"/>
    </row>
    <row r="115" spans="2:20" ht="31.5">
      <c r="B115" s="10"/>
      <c r="C115" s="157">
        <f>IF(OR(ISBLANK('TABULACIÓN FORMULARIO'!D114)),"",'TABULACIÓN FORMULARIO'!D114)</f>
        <v>14967</v>
      </c>
      <c r="D115" s="21">
        <f>IF(OR(ISBLANK('TABULACIÓN FORMULARIO'!E114)),"",'TABULACIÓN FORMULARIO'!E114)</f>
        <v>38503</v>
      </c>
      <c r="E115" s="22" t="s">
        <v>375</v>
      </c>
      <c r="F115" s="22" t="s">
        <v>365</v>
      </c>
      <c r="G115" s="22" t="str">
        <f>IF(OR(ISBLANK('TABULACIÓN FORMULARIO'!G114)),"",'TABULACIÓN FORMULARIO'!G114)</f>
        <v>FALTA DE CONOCIMIENTO TÉCNICO DE OPERARIOS</v>
      </c>
      <c r="H115" s="22" t="str">
        <f>IF(OR(ISBLANK('TABULACIÓN FORMULARIO'!H114)),"",'TABULACIÓN FORMULARIO'!H114)</f>
        <v>QUEMA DE TRASFORMADOR</v>
      </c>
      <c r="I115" s="23">
        <v>3</v>
      </c>
      <c r="J115" s="23">
        <v>2</v>
      </c>
      <c r="K115" s="21">
        <v>3</v>
      </c>
      <c r="L115" s="21">
        <f t="shared" si="1"/>
        <v>18</v>
      </c>
      <c r="M115" s="24" t="s">
        <v>199</v>
      </c>
      <c r="N115" s="24" t="s">
        <v>202</v>
      </c>
      <c r="O115" s="24" t="s">
        <v>442</v>
      </c>
      <c r="P115" s="24" t="s">
        <v>446</v>
      </c>
      <c r="Q115" s="21" t="str">
        <f>IF(OR(ISBLANK('TABULACIÓN FORMULARIO'!I114)),"",'TABULACIÓN FORMULARIO'!I114)</f>
        <v>ALVARO VALDERRAMA</v>
      </c>
      <c r="R115" s="25"/>
      <c r="S115" s="158"/>
      <c r="T115" s="12"/>
    </row>
    <row r="116" spans="2:20" ht="31.5">
      <c r="B116" s="10"/>
      <c r="C116" s="157">
        <f>IF(OR(ISBLANK('TABULACIÓN FORMULARIO'!D115)),"",'TABULACIÓN FORMULARIO'!D115)</f>
        <v>14905</v>
      </c>
      <c r="D116" s="21">
        <f>IF(OR(ISBLANK('TABULACIÓN FORMULARIO'!E115)),"",'TABULACIÓN FORMULARIO'!E115)</f>
        <v>38573</v>
      </c>
      <c r="E116" s="22" t="s">
        <v>375</v>
      </c>
      <c r="F116" s="22" t="s">
        <v>364</v>
      </c>
      <c r="G116" s="22" t="str">
        <f>IF(OR(ISBLANK('TABULACIÓN FORMULARIO'!G115)),"",'TABULACIÓN FORMULARIO'!G115)</f>
        <v>NO SEGUIR PROCEDIMIENTOS ESTANDARIZADOS</v>
      </c>
      <c r="H116" s="22" t="str">
        <f>IF(OR(ISBLANK('TABULACIÓN FORMULARIO'!H115)),"",'TABULACIÓN FORMULARIO'!H115)</f>
        <v>QUEMA DE TRASFORMADOR</v>
      </c>
      <c r="I116" s="23">
        <v>5</v>
      </c>
      <c r="J116" s="23">
        <v>3</v>
      </c>
      <c r="K116" s="21">
        <v>4</v>
      </c>
      <c r="L116" s="21">
        <f t="shared" si="1"/>
        <v>60</v>
      </c>
      <c r="M116" s="24" t="s">
        <v>199</v>
      </c>
      <c r="N116" s="24" t="s">
        <v>202</v>
      </c>
      <c r="O116" s="24" t="s">
        <v>442</v>
      </c>
      <c r="P116" s="24" t="s">
        <v>446</v>
      </c>
      <c r="Q116" s="21" t="str">
        <f>IF(OR(ISBLANK('TABULACIÓN FORMULARIO'!I115)),"",'TABULACIÓN FORMULARIO'!I115)</f>
        <v>OVIDIO SAAVEDRA</v>
      </c>
      <c r="R116" s="25"/>
      <c r="S116" s="158"/>
      <c r="T116" s="12"/>
    </row>
    <row r="117" spans="2:20" ht="31.5">
      <c r="B117" s="10"/>
      <c r="C117" s="157">
        <f>IF(OR(ISBLANK('TABULACIÓN FORMULARIO'!D116)),"",'TABULACIÓN FORMULARIO'!D116)</f>
        <v>14933</v>
      </c>
      <c r="D117" s="21">
        <f>IF(OR(ISBLANK('TABULACIÓN FORMULARIO'!E116)),"",'TABULACIÓN FORMULARIO'!E116)</f>
        <v>7160</v>
      </c>
      <c r="E117" s="22" t="s">
        <v>375</v>
      </c>
      <c r="F117" s="22" t="s">
        <v>363</v>
      </c>
      <c r="G117" s="22" t="str">
        <f>IF(OR(ISBLANK('TABULACIÓN FORMULARIO'!G116)),"",'TABULACIÓN FORMULARIO'!G116)</f>
        <v>FALTA DE MANTENIMIENTO FORESTAL</v>
      </c>
      <c r="H117" s="22" t="str">
        <f>IF(OR(ISBLANK('TABULACIÓN FORMULARIO'!H116)),"",'TABULACIÓN FORMULARIO'!H116)</f>
        <v>QUEMA DE TRASFORMADOR</v>
      </c>
      <c r="I117" s="23">
        <v>6</v>
      </c>
      <c r="J117" s="23">
        <v>4</v>
      </c>
      <c r="K117" s="21">
        <v>4</v>
      </c>
      <c r="L117" s="21">
        <f t="shared" si="1"/>
        <v>96</v>
      </c>
      <c r="M117" s="24" t="s">
        <v>199</v>
      </c>
      <c r="N117" s="24" t="s">
        <v>202</v>
      </c>
      <c r="O117" s="24" t="s">
        <v>452</v>
      </c>
      <c r="P117" s="24" t="s">
        <v>446</v>
      </c>
      <c r="Q117" s="21" t="str">
        <f>IF(OR(ISBLANK('TABULACIÓN FORMULARIO'!I116)),"",'TABULACIÓN FORMULARIO'!I116)</f>
        <v>JD AVILA</v>
      </c>
      <c r="R117" s="25"/>
      <c r="S117" s="158"/>
      <c r="T117" s="12"/>
    </row>
    <row r="118" spans="2:20" ht="31.5">
      <c r="B118" s="10"/>
      <c r="C118" s="157">
        <f>IF(OR(ISBLANK('TABULACIÓN FORMULARIO'!D117)),"",'TABULACIÓN FORMULARIO'!D117)</f>
        <v>14967</v>
      </c>
      <c r="D118" s="21">
        <f>IF(OR(ISBLANK('TABULACIÓN FORMULARIO'!E117)),"",'TABULACIÓN FORMULARIO'!E117)</f>
        <v>38028</v>
      </c>
      <c r="E118" s="22" t="s">
        <v>375</v>
      </c>
      <c r="F118" s="22" t="s">
        <v>363</v>
      </c>
      <c r="G118" s="22" t="str">
        <f>IF(OR(ISBLANK('TABULACIÓN FORMULARIO'!G117)),"",'TABULACIÓN FORMULARIO'!G117)</f>
        <v>UBICACIÓN TOPOGRÁFICA</v>
      </c>
      <c r="H118" s="22" t="str">
        <f>IF(OR(ISBLANK('TABULACIÓN FORMULARIO'!H117)),"",'TABULACIÓN FORMULARIO'!H117)</f>
        <v>QUEMA DE TRASFORMADOR</v>
      </c>
      <c r="I118" s="23">
        <v>7</v>
      </c>
      <c r="J118" s="23">
        <v>5</v>
      </c>
      <c r="K118" s="21">
        <v>7</v>
      </c>
      <c r="L118" s="21">
        <f t="shared" si="1"/>
        <v>245</v>
      </c>
      <c r="M118" s="24" t="s">
        <v>196</v>
      </c>
      <c r="N118" s="24" t="s">
        <v>202</v>
      </c>
      <c r="O118" s="24" t="s">
        <v>439</v>
      </c>
      <c r="P118" s="24" t="s">
        <v>447</v>
      </c>
      <c r="Q118" s="21" t="str">
        <f>IF(OR(ISBLANK('TABULACIÓN FORMULARIO'!I117)),"",'TABULACIÓN FORMULARIO'!I117)</f>
        <v>JD AVILA</v>
      </c>
      <c r="R118" s="25"/>
      <c r="S118" s="158"/>
      <c r="T118" s="12"/>
    </row>
    <row r="119" spans="2:20" ht="31.5">
      <c r="B119" s="10"/>
      <c r="C119" s="157">
        <f>IF(OR(ISBLANK('TABULACIÓN FORMULARIO'!D118)),"",'TABULACIÓN FORMULARIO'!D118)</f>
        <v>14912</v>
      </c>
      <c r="D119" s="21">
        <f>IF(OR(ISBLANK('TABULACIÓN FORMULARIO'!E118)),"",'TABULACIÓN FORMULARIO'!E118)</f>
        <v>7234</v>
      </c>
      <c r="E119" s="22" t="s">
        <v>375</v>
      </c>
      <c r="F119" s="22" t="s">
        <v>363</v>
      </c>
      <c r="G119" s="22" t="str">
        <f>IF(OR(ISBLANK('TABULACIÓN FORMULARIO'!G118)),"",'TABULACIÓN FORMULARIO'!G118)</f>
        <v>UBICACIÓN TOPOGRÁFICA</v>
      </c>
      <c r="H119" s="22" t="str">
        <f>IF(OR(ISBLANK('TABULACIÓN FORMULARIO'!H118)),"",'TABULACIÓN FORMULARIO'!H118)</f>
        <v>QUEMA DE TRASFORMADOR</v>
      </c>
      <c r="I119" s="23">
        <v>7</v>
      </c>
      <c r="J119" s="23">
        <v>5</v>
      </c>
      <c r="K119" s="21">
        <v>7</v>
      </c>
      <c r="L119" s="21">
        <f t="shared" si="1"/>
        <v>245</v>
      </c>
      <c r="M119" s="24" t="s">
        <v>196</v>
      </c>
      <c r="N119" s="24" t="s">
        <v>202</v>
      </c>
      <c r="O119" s="24" t="s">
        <v>439</v>
      </c>
      <c r="P119" s="24" t="s">
        <v>447</v>
      </c>
      <c r="Q119" s="21" t="str">
        <f>IF(OR(ISBLANK('TABULACIÓN FORMULARIO'!I118)),"",'TABULACIÓN FORMULARIO'!I118)</f>
        <v>OMAR CORTES</v>
      </c>
      <c r="R119" s="25"/>
      <c r="S119" s="158"/>
      <c r="T119" s="12"/>
    </row>
    <row r="120" spans="2:20" ht="42">
      <c r="B120" s="10"/>
      <c r="C120" s="157">
        <f>IF(OR(ISBLANK('TABULACIÓN FORMULARIO'!D119)),"",'TABULACIÓN FORMULARIO'!D119)</f>
        <v>14967</v>
      </c>
      <c r="D120" s="21">
        <f>IF(OR(ISBLANK('TABULACIÓN FORMULARIO'!E119)),"",'TABULACIÓN FORMULARIO'!E119)</f>
        <v>38492</v>
      </c>
      <c r="E120" s="22" t="s">
        <v>375</v>
      </c>
      <c r="F120" s="22" t="s">
        <v>361</v>
      </c>
      <c r="G120" s="22" t="str">
        <f>IF(OR(ISBLANK('TABULACIÓN FORMULARIO'!G119)),"",'TABULACIÓN FORMULARIO'!G119)</f>
        <v>DESCARGAS ATMOSFERICAS</v>
      </c>
      <c r="H120" s="22" t="str">
        <f>IF(OR(ISBLANK('TABULACIÓN FORMULARIO'!H119)),"",'TABULACIÓN FORMULARIO'!H119)</f>
        <v>QUEMA DE TRASFORMADOR</v>
      </c>
      <c r="I120" s="23">
        <v>10</v>
      </c>
      <c r="J120" s="23">
        <v>9</v>
      </c>
      <c r="K120" s="21">
        <v>10</v>
      </c>
      <c r="L120" s="21">
        <f t="shared" si="1"/>
        <v>900</v>
      </c>
      <c r="M120" s="24" t="s">
        <v>199</v>
      </c>
      <c r="N120" s="24" t="s">
        <v>202</v>
      </c>
      <c r="O120" s="24" t="s">
        <v>445</v>
      </c>
      <c r="P120" s="24" t="s">
        <v>447</v>
      </c>
      <c r="Q120" s="21" t="str">
        <f>IF(OR(ISBLANK('TABULACIÓN FORMULARIO'!I119)),"",'TABULACIÓN FORMULARIO'!I119)</f>
        <v>JOSE RIVERA</v>
      </c>
      <c r="R120" s="25"/>
      <c r="S120" s="158"/>
      <c r="T120" s="12"/>
    </row>
    <row r="121" spans="2:20" ht="42">
      <c r="B121" s="10"/>
      <c r="C121" s="157">
        <f>IF(OR(ISBLANK('TABULACIÓN FORMULARIO'!D120)),"",'TABULACIÓN FORMULARIO'!D120)</f>
        <v>14933</v>
      </c>
      <c r="D121" s="21">
        <f>IF(OR(ISBLANK('TABULACIÓN FORMULARIO'!E120)),"",'TABULACIÓN FORMULARIO'!E120)</f>
        <v>7172</v>
      </c>
      <c r="E121" s="22" t="s">
        <v>375</v>
      </c>
      <c r="F121" s="22" t="s">
        <v>361</v>
      </c>
      <c r="G121" s="22" t="str">
        <f>IF(OR(ISBLANK('TABULACIÓN FORMULARIO'!G120)),"",'TABULACIÓN FORMULARIO'!G120)</f>
        <v>UBICACIÓN TOPOGRÁFICA</v>
      </c>
      <c r="H121" s="22" t="str">
        <f>IF(OR(ISBLANK('TABULACIÓN FORMULARIO'!H120)),"",'TABULACIÓN FORMULARIO'!H120)</f>
        <v>QUEMA DE TRASFORMADOR</v>
      </c>
      <c r="I121" s="23">
        <v>7</v>
      </c>
      <c r="J121" s="23">
        <v>5</v>
      </c>
      <c r="K121" s="21">
        <v>7</v>
      </c>
      <c r="L121" s="21">
        <f t="shared" si="1"/>
        <v>245</v>
      </c>
      <c r="M121" s="24" t="s">
        <v>199</v>
      </c>
      <c r="N121" s="24" t="s">
        <v>202</v>
      </c>
      <c r="O121" s="24" t="s">
        <v>445</v>
      </c>
      <c r="P121" s="24" t="s">
        <v>447</v>
      </c>
      <c r="Q121" s="21" t="str">
        <f>IF(OR(ISBLANK('TABULACIÓN FORMULARIO'!I120)),"",'TABULACIÓN FORMULARIO'!I120)</f>
        <v>JD AVILA</v>
      </c>
      <c r="R121" s="25"/>
      <c r="S121" s="158"/>
      <c r="T121" s="12"/>
    </row>
    <row r="122" spans="2:20" ht="42">
      <c r="B122" s="10"/>
      <c r="C122" s="157">
        <f>IF(OR(ISBLANK('TABULACIÓN FORMULARIO'!D121)),"",'TABULACIÓN FORMULARIO'!D121)</f>
        <v>14905</v>
      </c>
      <c r="D122" s="21">
        <f>IF(OR(ISBLANK('TABULACIÓN FORMULARIO'!E121)),"",'TABULACIÓN FORMULARIO'!E121)</f>
        <v>38095</v>
      </c>
      <c r="E122" s="22" t="s">
        <v>375</v>
      </c>
      <c r="F122" s="22" t="s">
        <v>361</v>
      </c>
      <c r="G122" s="22" t="str">
        <f>IF(OR(ISBLANK('TABULACIÓN FORMULARIO'!G121)),"",'TABULACIÓN FORMULARIO'!G121)</f>
        <v>DESCARGAS ATMOSFERICAS</v>
      </c>
      <c r="H122" s="22" t="str">
        <f>IF(OR(ISBLANK('TABULACIÓN FORMULARIO'!H121)),"",'TABULACIÓN FORMULARIO'!H121)</f>
        <v>QUEMA DE TRASFORMADOR</v>
      </c>
      <c r="I122" s="23">
        <v>10</v>
      </c>
      <c r="J122" s="23">
        <v>9</v>
      </c>
      <c r="K122" s="21">
        <v>10</v>
      </c>
      <c r="L122" s="21">
        <f t="shared" si="1"/>
        <v>900</v>
      </c>
      <c r="M122" s="24" t="s">
        <v>199</v>
      </c>
      <c r="N122" s="24" t="s">
        <v>202</v>
      </c>
      <c r="O122" s="24" t="s">
        <v>445</v>
      </c>
      <c r="P122" s="24" t="s">
        <v>447</v>
      </c>
      <c r="Q122" s="21" t="str">
        <f>IF(OR(ISBLANK('TABULACIÓN FORMULARIO'!I121)),"",'TABULACIÓN FORMULARIO'!I121)</f>
        <v>OVIDIO SAAVEDRA</v>
      </c>
      <c r="R122" s="25"/>
      <c r="S122" s="158"/>
      <c r="T122" s="12"/>
    </row>
    <row r="123" spans="2:20" ht="42">
      <c r="B123" s="10"/>
      <c r="C123" s="157">
        <f>IF(OR(ISBLANK('TABULACIÓN FORMULARIO'!D122)),"",'TABULACIÓN FORMULARIO'!D122)</f>
        <v>14905</v>
      </c>
      <c r="D123" s="21">
        <f>IF(OR(ISBLANK('TABULACIÓN FORMULARIO'!E122)),"",'TABULACIÓN FORMULARIO'!E122)</f>
        <v>38096</v>
      </c>
      <c r="E123" s="22" t="s">
        <v>375</v>
      </c>
      <c r="F123" s="22" t="s">
        <v>361</v>
      </c>
      <c r="G123" s="22" t="str">
        <f>IF(OR(ISBLANK('TABULACIÓN FORMULARIO'!G122)),"",'TABULACIÓN FORMULARIO'!G122)</f>
        <v>DESCARGAS ATMOSFERICAS</v>
      </c>
      <c r="H123" s="22" t="str">
        <f>IF(OR(ISBLANK('TABULACIÓN FORMULARIO'!H122)),"",'TABULACIÓN FORMULARIO'!H122)</f>
        <v>QUEMA DE TRASFORMADOR</v>
      </c>
      <c r="I123" s="23">
        <v>10</v>
      </c>
      <c r="J123" s="23">
        <v>9</v>
      </c>
      <c r="K123" s="21">
        <v>10</v>
      </c>
      <c r="L123" s="21">
        <f t="shared" si="1"/>
        <v>900</v>
      </c>
      <c r="M123" s="24" t="s">
        <v>199</v>
      </c>
      <c r="N123" s="24" t="s">
        <v>202</v>
      </c>
      <c r="O123" s="24" t="s">
        <v>445</v>
      </c>
      <c r="P123" s="24" t="s">
        <v>447</v>
      </c>
      <c r="Q123" s="21" t="str">
        <f>IF(OR(ISBLANK('TABULACIÓN FORMULARIO'!I122)),"",'TABULACIÓN FORMULARIO'!I122)</f>
        <v>OVIDIO SAAVEDRA</v>
      </c>
      <c r="R123" s="25"/>
      <c r="S123" s="158"/>
      <c r="T123" s="12"/>
    </row>
    <row r="124" spans="2:20" ht="42">
      <c r="B124" s="10"/>
      <c r="C124" s="157">
        <f>IF(OR(ISBLANK('TABULACIÓN FORMULARIO'!D123)),"",'TABULACIÓN FORMULARIO'!D123)</f>
        <v>14912</v>
      </c>
      <c r="D124" s="21">
        <f>IF(OR(ISBLANK('TABULACIÓN FORMULARIO'!E123)),"",'TABULACIÓN FORMULARIO'!E123)</f>
        <v>7239</v>
      </c>
      <c r="E124" s="22" t="s">
        <v>375</v>
      </c>
      <c r="F124" s="22" t="s">
        <v>361</v>
      </c>
      <c r="G124" s="22" t="str">
        <f>IF(OR(ISBLANK('TABULACIÓN FORMULARIO'!G123)),"",'TABULACIÓN FORMULARIO'!G123)</f>
        <v>DESCARGAS ATMOSFERICAS</v>
      </c>
      <c r="H124" s="22" t="str">
        <f>IF(OR(ISBLANK('TABULACIÓN FORMULARIO'!H123)),"",'TABULACIÓN FORMULARIO'!H123)</f>
        <v>QUEMA DE TRASFORMADOR</v>
      </c>
      <c r="I124" s="23">
        <v>10</v>
      </c>
      <c r="J124" s="23">
        <v>9</v>
      </c>
      <c r="K124" s="21">
        <v>10</v>
      </c>
      <c r="L124" s="21">
        <f t="shared" si="1"/>
        <v>900</v>
      </c>
      <c r="M124" s="24" t="s">
        <v>199</v>
      </c>
      <c r="N124" s="24" t="s">
        <v>202</v>
      </c>
      <c r="O124" s="24" t="s">
        <v>445</v>
      </c>
      <c r="P124" s="24" t="s">
        <v>447</v>
      </c>
      <c r="Q124" s="21" t="str">
        <f>IF(OR(ISBLANK('TABULACIÓN FORMULARIO'!I123)),"",'TABULACIÓN FORMULARIO'!I123)</f>
        <v>EDWIN AVILA</v>
      </c>
      <c r="R124" s="25"/>
      <c r="S124" s="158"/>
      <c r="T124" s="12"/>
    </row>
    <row r="125" spans="2:20" ht="42">
      <c r="B125" s="10"/>
      <c r="C125" s="157">
        <f>IF(OR(ISBLANK('TABULACIÓN FORMULARIO'!D124)),"",'TABULACIÓN FORMULARIO'!D124)</f>
        <v>14967</v>
      </c>
      <c r="D125" s="21">
        <f>IF(OR(ISBLANK('TABULACIÓN FORMULARIO'!E124)),"",'TABULACIÓN FORMULARIO'!E124)</f>
        <v>65758</v>
      </c>
      <c r="E125" s="22" t="s">
        <v>375</v>
      </c>
      <c r="F125" s="22" t="s">
        <v>361</v>
      </c>
      <c r="G125" s="22" t="str">
        <f>IF(OR(ISBLANK('TABULACIÓN FORMULARIO'!G124)),"",'TABULACIÓN FORMULARIO'!G124)</f>
        <v>DESCARGAS ATMOSFERICAS</v>
      </c>
      <c r="H125" s="22" t="str">
        <f>IF(OR(ISBLANK('TABULACIÓN FORMULARIO'!H124)),"",'TABULACIÓN FORMULARIO'!H124)</f>
        <v>QUEMA DE TRASFORMADOR</v>
      </c>
      <c r="I125" s="23">
        <v>10</v>
      </c>
      <c r="J125" s="23">
        <v>9</v>
      </c>
      <c r="K125" s="21">
        <v>10</v>
      </c>
      <c r="L125" s="21">
        <f t="shared" si="1"/>
        <v>900</v>
      </c>
      <c r="M125" s="24" t="s">
        <v>199</v>
      </c>
      <c r="N125" s="24" t="s">
        <v>202</v>
      </c>
      <c r="O125" s="24" t="s">
        <v>445</v>
      </c>
      <c r="P125" s="24" t="s">
        <v>447</v>
      </c>
      <c r="Q125" s="21" t="str">
        <f>IF(OR(ISBLANK('TABULACIÓN FORMULARIO'!I124)),"",'TABULACIÓN FORMULARIO'!I124)</f>
        <v>OMAR CORTES</v>
      </c>
      <c r="R125" s="25"/>
      <c r="S125" s="158"/>
      <c r="T125" s="12"/>
    </row>
    <row r="126" spans="2:20" ht="42">
      <c r="B126" s="10"/>
      <c r="C126" s="157">
        <f>IF(OR(ISBLANK('TABULACIÓN FORMULARIO'!D125)),"",'TABULACIÓN FORMULARIO'!D125)</f>
        <v>14967</v>
      </c>
      <c r="D126" s="21">
        <f>IF(OR(ISBLANK('TABULACIÓN FORMULARIO'!E125)),"",'TABULACIÓN FORMULARIO'!E125)</f>
        <v>6861</v>
      </c>
      <c r="E126" s="22" t="s">
        <v>375</v>
      </c>
      <c r="F126" s="22" t="s">
        <v>361</v>
      </c>
      <c r="G126" s="22" t="str">
        <f>IF(OR(ISBLANK('TABULACIÓN FORMULARIO'!G125)),"",'TABULACIÓN FORMULARIO'!G125)</f>
        <v>DESCARGAS ATMOSFERICAS</v>
      </c>
      <c r="H126" s="22" t="str">
        <f>IF(OR(ISBLANK('TABULACIÓN FORMULARIO'!H125)),"",'TABULACIÓN FORMULARIO'!H125)</f>
        <v>QUEMA DE TRASFORMADOR</v>
      </c>
      <c r="I126" s="23">
        <v>10</v>
      </c>
      <c r="J126" s="23">
        <v>9</v>
      </c>
      <c r="K126" s="21">
        <v>10</v>
      </c>
      <c r="L126" s="21">
        <f t="shared" si="1"/>
        <v>900</v>
      </c>
      <c r="M126" s="24" t="s">
        <v>199</v>
      </c>
      <c r="N126" s="24" t="s">
        <v>202</v>
      </c>
      <c r="O126" s="24" t="s">
        <v>445</v>
      </c>
      <c r="P126" s="24" t="s">
        <v>447</v>
      </c>
      <c r="Q126" s="21" t="str">
        <f>IF(OR(ISBLANK('TABULACIÓN FORMULARIO'!I125)),"",'TABULACIÓN FORMULARIO'!I125)</f>
        <v>OVIDIO SAAVEDRA</v>
      </c>
      <c r="R126" s="25"/>
      <c r="S126" s="158"/>
      <c r="T126" s="12"/>
    </row>
    <row r="127" spans="2:20" ht="31.5">
      <c r="B127" s="10"/>
      <c r="C127" s="157">
        <f>IF(OR(ISBLANK('TABULACIÓN FORMULARIO'!D126)),"",'TABULACIÓN FORMULARIO'!D126)</f>
        <v>14932</v>
      </c>
      <c r="D127" s="21">
        <f>IF(OR(ISBLANK('TABULACIÓN FORMULARIO'!E126)),"",'TABULACIÓN FORMULARIO'!E126)</f>
        <v>7122</v>
      </c>
      <c r="E127" s="22" t="s">
        <v>375</v>
      </c>
      <c r="F127" s="22" t="s">
        <v>364</v>
      </c>
      <c r="G127" s="22" t="str">
        <f>IF(OR(ISBLANK('TABULACIÓN FORMULARIO'!G126)),"",'TABULACIÓN FORMULARIO'!G126)</f>
        <v>FALTA DE PROTECCIONES</v>
      </c>
      <c r="H127" s="22" t="str">
        <f>IF(OR(ISBLANK('TABULACIÓN FORMULARIO'!H126)),"",'TABULACIÓN FORMULARIO'!H126)</f>
        <v>QUEMA DE TRASFORMADOR</v>
      </c>
      <c r="I127" s="23">
        <v>4</v>
      </c>
      <c r="J127" s="23">
        <v>6</v>
      </c>
      <c r="K127" s="21">
        <v>5</v>
      </c>
      <c r="L127" s="21">
        <f t="shared" si="1"/>
        <v>120</v>
      </c>
      <c r="M127" s="24" t="s">
        <v>199</v>
      </c>
      <c r="N127" s="24" t="s">
        <v>202</v>
      </c>
      <c r="O127" s="24" t="s">
        <v>444</v>
      </c>
      <c r="P127" s="24" t="s">
        <v>447</v>
      </c>
      <c r="Q127" s="21" t="str">
        <f>IF(OR(ISBLANK('TABULACIÓN FORMULARIO'!I126)),"",'TABULACIÓN FORMULARIO'!I126)</f>
        <v>OMAR CORTES</v>
      </c>
      <c r="R127" s="25"/>
      <c r="S127" s="158"/>
      <c r="T127" s="12"/>
    </row>
    <row r="128" spans="2:20" ht="31.5">
      <c r="B128" s="10"/>
      <c r="C128" s="157">
        <f>IF(OR(ISBLANK('TABULACIÓN FORMULARIO'!D127)),"",'TABULACIÓN FORMULARIO'!D127)</f>
        <v>14933</v>
      </c>
      <c r="D128" s="21">
        <f>IF(OR(ISBLANK('TABULACIÓN FORMULARIO'!E127)),"",'TABULACIÓN FORMULARIO'!E127)</f>
        <v>65911</v>
      </c>
      <c r="E128" s="22" t="s">
        <v>375</v>
      </c>
      <c r="F128" s="22" t="s">
        <v>364</v>
      </c>
      <c r="G128" s="22" t="str">
        <f>IF(OR(ISBLANK('TABULACIÓN FORMULARIO'!G127)),"",'TABULACIÓN FORMULARIO'!G127)</f>
        <v>FALTA DE PROTECCIONES</v>
      </c>
      <c r="H128" s="22" t="str">
        <f>IF(OR(ISBLANK('TABULACIÓN FORMULARIO'!H127)),"",'TABULACIÓN FORMULARIO'!H127)</f>
        <v>QUEMA DE TRASFORMADOR</v>
      </c>
      <c r="I128" s="23">
        <v>4</v>
      </c>
      <c r="J128" s="23">
        <v>6</v>
      </c>
      <c r="K128" s="21">
        <v>5</v>
      </c>
      <c r="L128" s="21">
        <f t="shared" si="1"/>
        <v>120</v>
      </c>
      <c r="M128" s="24" t="s">
        <v>199</v>
      </c>
      <c r="N128" s="24" t="s">
        <v>202</v>
      </c>
      <c r="O128" s="24" t="s">
        <v>444</v>
      </c>
      <c r="P128" s="24" t="s">
        <v>447</v>
      </c>
      <c r="Q128" s="21" t="str">
        <f>IF(OR(ISBLANK('TABULACIÓN FORMULARIO'!I127)),"",'TABULACIÓN FORMULARIO'!I127)</f>
        <v>EDWIN AVILA</v>
      </c>
      <c r="R128" s="25"/>
      <c r="S128" s="158"/>
      <c r="T128" s="12"/>
    </row>
    <row r="129" spans="2:20" ht="31.5">
      <c r="B129" s="10"/>
      <c r="C129" s="157">
        <f>IF(OR(ISBLANK('TABULACIÓN FORMULARIO'!D128)),"",'TABULACIÓN FORMULARIO'!D128)</f>
        <v>14933</v>
      </c>
      <c r="D129" s="21">
        <f>IF(OR(ISBLANK('TABULACIÓN FORMULARIO'!E128)),"",'TABULACIÓN FORMULARIO'!E128)</f>
        <v>65913</v>
      </c>
      <c r="E129" s="22" t="s">
        <v>375</v>
      </c>
      <c r="F129" s="22" t="s">
        <v>364</v>
      </c>
      <c r="G129" s="22" t="str">
        <f>IF(OR(ISBLANK('TABULACIÓN FORMULARIO'!G128)),"",'TABULACIÓN FORMULARIO'!G128)</f>
        <v>NO SEGUIR PROCEDIMIENTOS ESTANDARIZADOS</v>
      </c>
      <c r="H129" s="22" t="str">
        <f>IF(OR(ISBLANK('TABULACIÓN FORMULARIO'!H128)),"",'TABULACIÓN FORMULARIO'!H128)</f>
        <v>QUEMA DE TRASFORMADOR</v>
      </c>
      <c r="I129" s="23">
        <v>5</v>
      </c>
      <c r="J129" s="23">
        <v>3</v>
      </c>
      <c r="K129" s="21">
        <v>5</v>
      </c>
      <c r="L129" s="21">
        <f t="shared" si="1"/>
        <v>75</v>
      </c>
      <c r="M129" s="24" t="s">
        <v>199</v>
      </c>
      <c r="N129" s="24" t="s">
        <v>202</v>
      </c>
      <c r="O129" s="24" t="s">
        <v>442</v>
      </c>
      <c r="P129" s="24" t="s">
        <v>446</v>
      </c>
      <c r="Q129" s="21" t="str">
        <f>IF(OR(ISBLANK('TABULACIÓN FORMULARIO'!I128)),"",'TABULACIÓN FORMULARIO'!I128)</f>
        <v>EDWIN AVILA</v>
      </c>
      <c r="R129" s="25"/>
      <c r="S129" s="158"/>
      <c r="T129" s="12"/>
    </row>
    <row r="130" spans="2:20" ht="31.5">
      <c r="B130" s="10"/>
      <c r="C130" s="157">
        <f>IF(OR(ISBLANK('TABULACIÓN FORMULARIO'!D129)),"",'TABULACIÓN FORMULARIO'!D129)</f>
        <v>14968</v>
      </c>
      <c r="D130" s="21">
        <f>IF(OR(ISBLANK('TABULACIÓN FORMULARIO'!E129)),"",'TABULACIÓN FORMULARIO'!E129)</f>
        <v>38041</v>
      </c>
      <c r="E130" s="22" t="s">
        <v>375</v>
      </c>
      <c r="F130" s="22" t="s">
        <v>361</v>
      </c>
      <c r="G130" s="22" t="str">
        <f>IF(OR(ISBLANK('TABULACIÓN FORMULARIO'!G129)),"",'TABULACIÓN FORMULARIO'!G129)</f>
        <v>MANIPULACIÓN POR TERCEROS</v>
      </c>
      <c r="H130" s="22" t="str">
        <f>IF(OR(ISBLANK('TABULACIÓN FORMULARIO'!H129)),"",'TABULACIÓN FORMULARIO'!H129)</f>
        <v>QUEMA DE TRASFORMADOR</v>
      </c>
      <c r="I130" s="23">
        <v>10</v>
      </c>
      <c r="J130" s="23">
        <v>7</v>
      </c>
      <c r="K130" s="21">
        <v>10</v>
      </c>
      <c r="L130" s="21">
        <f t="shared" si="1"/>
        <v>700</v>
      </c>
      <c r="M130" s="24" t="s">
        <v>197</v>
      </c>
      <c r="N130" s="24" t="s">
        <v>400</v>
      </c>
      <c r="O130" s="24" t="s">
        <v>440</v>
      </c>
      <c r="P130" s="24" t="s">
        <v>447</v>
      </c>
      <c r="Q130" s="21" t="str">
        <f>IF(OR(ISBLANK('TABULACIÓN FORMULARIO'!I129)),"",'TABULACIÓN FORMULARIO'!I129)</f>
        <v>OMAR CORTES</v>
      </c>
      <c r="R130" s="25"/>
      <c r="S130" s="158"/>
      <c r="T130" s="12"/>
    </row>
    <row r="131" spans="2:20" ht="31.5">
      <c r="B131" s="10"/>
      <c r="C131" s="157">
        <f>IF(OR(ISBLANK('TABULACIÓN FORMULARIO'!D130)),"",'TABULACIÓN FORMULARIO'!D130)</f>
        <v>14961</v>
      </c>
      <c r="D131" s="21">
        <f>IF(OR(ISBLANK('TABULACIÓN FORMULARIO'!E130)),"",'TABULACIÓN FORMULARIO'!E130)</f>
        <v>7082</v>
      </c>
      <c r="E131" s="22" t="s">
        <v>375</v>
      </c>
      <c r="F131" s="22" t="s">
        <v>361</v>
      </c>
      <c r="G131" s="22" t="str">
        <f>IF(OR(ISBLANK('TABULACIÓN FORMULARIO'!G130)),"",'TABULACIÓN FORMULARIO'!G130)</f>
        <v>MANIPULACIÓN POR TERCEROS</v>
      </c>
      <c r="H131" s="22" t="str">
        <f>IF(OR(ISBLANK('TABULACIÓN FORMULARIO'!H130)),"",'TABULACIÓN FORMULARIO'!H130)</f>
        <v>QUEMA DE TRASFORMADOR</v>
      </c>
      <c r="I131" s="23">
        <v>10</v>
      </c>
      <c r="J131" s="23">
        <v>7</v>
      </c>
      <c r="K131" s="21">
        <v>10</v>
      </c>
      <c r="L131" s="21">
        <f t="shared" si="1"/>
        <v>700</v>
      </c>
      <c r="M131" s="24" t="s">
        <v>197</v>
      </c>
      <c r="N131" s="24" t="s">
        <v>400</v>
      </c>
      <c r="O131" s="24" t="s">
        <v>440</v>
      </c>
      <c r="P131" s="24" t="s">
        <v>447</v>
      </c>
      <c r="Q131" s="21" t="str">
        <f>IF(OR(ISBLANK('TABULACIÓN FORMULARIO'!I130)),"",'TABULACIÓN FORMULARIO'!I130)</f>
        <v>OMAR CORTES</v>
      </c>
      <c r="R131" s="25"/>
      <c r="S131" s="158"/>
      <c r="T131" s="12"/>
    </row>
    <row r="132" spans="2:20" ht="42">
      <c r="B132" s="10"/>
      <c r="C132" s="157">
        <f>IF(OR(ISBLANK('TABULACIÓN FORMULARIO'!D131)),"",'TABULACIÓN FORMULARIO'!D131)</f>
        <v>14978</v>
      </c>
      <c r="D132" s="21">
        <f>IF(OR(ISBLANK('TABULACIÓN FORMULARIO'!E131)),"",'TABULACIÓN FORMULARIO'!E131)</f>
        <v>7744</v>
      </c>
      <c r="E132" s="22" t="s">
        <v>375</v>
      </c>
      <c r="F132" s="22" t="s">
        <v>361</v>
      </c>
      <c r="G132" s="22" t="str">
        <f>IF(OR(ISBLANK('TABULACIÓN FORMULARIO'!G131)),"",'TABULACIÓN FORMULARIO'!G131)</f>
        <v>DESCARGAS ATMOSFERICAS</v>
      </c>
      <c r="H132" s="22" t="str">
        <f>IF(OR(ISBLANK('TABULACIÓN FORMULARIO'!H131)),"",'TABULACIÓN FORMULARIO'!H131)</f>
        <v>QUEMA DE TRASFORMADOR</v>
      </c>
      <c r="I132" s="23">
        <v>10</v>
      </c>
      <c r="J132" s="23">
        <v>9</v>
      </c>
      <c r="K132" s="21">
        <v>10</v>
      </c>
      <c r="L132" s="21">
        <f t="shared" si="1"/>
        <v>900</v>
      </c>
      <c r="M132" s="24" t="s">
        <v>199</v>
      </c>
      <c r="N132" s="24" t="s">
        <v>202</v>
      </c>
      <c r="O132" s="24" t="s">
        <v>445</v>
      </c>
      <c r="P132" s="24" t="s">
        <v>447</v>
      </c>
      <c r="Q132" s="21" t="str">
        <f>IF(OR(ISBLANK('TABULACIÓN FORMULARIO'!I131)),"",'TABULACIÓN FORMULARIO'!I131)</f>
        <v>JD AVILA</v>
      </c>
      <c r="R132" s="25"/>
      <c r="S132" s="158"/>
      <c r="T132" s="12"/>
    </row>
    <row r="133" spans="2:20" ht="42">
      <c r="B133" s="10"/>
      <c r="C133" s="157">
        <f>IF(OR(ISBLANK('TABULACIÓN FORMULARIO'!D132)),"",'TABULACIÓN FORMULARIO'!D132)</f>
        <v>14933</v>
      </c>
      <c r="D133" s="21">
        <f>IF(OR(ISBLANK('TABULACIÓN FORMULARIO'!E132)),"",'TABULACIÓN FORMULARIO'!E132)</f>
        <v>65915</v>
      </c>
      <c r="E133" s="22" t="s">
        <v>375</v>
      </c>
      <c r="F133" s="22" t="s">
        <v>361</v>
      </c>
      <c r="G133" s="22" t="str">
        <f>IF(OR(ISBLANK('TABULACIÓN FORMULARIO'!G132)),"",'TABULACIÓN FORMULARIO'!G132)</f>
        <v>DESCARGAS ATMOSFERICAS</v>
      </c>
      <c r="H133" s="22" t="str">
        <f>IF(OR(ISBLANK('TABULACIÓN FORMULARIO'!H132)),"",'TABULACIÓN FORMULARIO'!H132)</f>
        <v>QUEMA DE TRASFORMADOR</v>
      </c>
      <c r="I133" s="23">
        <v>10</v>
      </c>
      <c r="J133" s="23">
        <v>9</v>
      </c>
      <c r="K133" s="21">
        <v>10</v>
      </c>
      <c r="L133" s="21">
        <f t="shared" si="1"/>
        <v>900</v>
      </c>
      <c r="M133" s="24" t="s">
        <v>199</v>
      </c>
      <c r="N133" s="24" t="s">
        <v>202</v>
      </c>
      <c r="O133" s="24" t="s">
        <v>445</v>
      </c>
      <c r="P133" s="24" t="s">
        <v>447</v>
      </c>
      <c r="Q133" s="21" t="str">
        <f>IF(OR(ISBLANK('TABULACIÓN FORMULARIO'!I132)),"",'TABULACIÓN FORMULARIO'!I132)</f>
        <v>EDWIN AVILA</v>
      </c>
      <c r="R133" s="25"/>
      <c r="S133" s="158"/>
      <c r="T133" s="12"/>
    </row>
    <row r="134" spans="2:20" ht="42">
      <c r="B134" s="10"/>
      <c r="C134" s="157">
        <f>IF(OR(ISBLANK('TABULACIÓN FORMULARIO'!D133)),"",'TABULACIÓN FORMULARIO'!D133)</f>
        <v>14932</v>
      </c>
      <c r="D134" s="21">
        <f>IF(OR(ISBLANK('TABULACIÓN FORMULARIO'!E133)),"",'TABULACIÓN FORMULARIO'!E133)</f>
        <v>38696</v>
      </c>
      <c r="E134" s="22" t="s">
        <v>375</v>
      </c>
      <c r="F134" s="22" t="s">
        <v>361</v>
      </c>
      <c r="G134" s="22" t="str">
        <f>IF(OR(ISBLANK('TABULACIÓN FORMULARIO'!G133)),"",'TABULACIÓN FORMULARIO'!G133)</f>
        <v>DESCARGAS ATMOSFERICAS</v>
      </c>
      <c r="H134" s="22" t="str">
        <f>IF(OR(ISBLANK('TABULACIÓN FORMULARIO'!H133)),"",'TABULACIÓN FORMULARIO'!H133)</f>
        <v>QUEMA DE TRASFORMADOR</v>
      </c>
      <c r="I134" s="23">
        <v>10</v>
      </c>
      <c r="J134" s="23">
        <v>9</v>
      </c>
      <c r="K134" s="21">
        <v>10</v>
      </c>
      <c r="L134" s="21">
        <f t="shared" si="1"/>
        <v>900</v>
      </c>
      <c r="M134" s="24" t="s">
        <v>199</v>
      </c>
      <c r="N134" s="24" t="s">
        <v>202</v>
      </c>
      <c r="O134" s="24" t="s">
        <v>445</v>
      </c>
      <c r="P134" s="24" t="s">
        <v>447</v>
      </c>
      <c r="Q134" s="21" t="str">
        <f>IF(OR(ISBLANK('TABULACIÓN FORMULARIO'!I133)),"",'TABULACIÓN FORMULARIO'!I133)</f>
        <v>OMAR CORTES</v>
      </c>
      <c r="R134" s="25"/>
      <c r="S134" s="158"/>
      <c r="T134" s="12"/>
    </row>
    <row r="135" spans="2:20" ht="42">
      <c r="B135" s="10"/>
      <c r="C135" s="157">
        <f>IF(OR(ISBLANK('TABULACIÓN FORMULARIO'!D134)),"",'TABULACIÓN FORMULARIO'!D134)</f>
        <v>14968</v>
      </c>
      <c r="D135" s="21">
        <f>IF(OR(ISBLANK('TABULACIÓN FORMULARIO'!E134)),"",'TABULACIÓN FORMULARIO'!E134)</f>
        <v>38484</v>
      </c>
      <c r="E135" s="22" t="s">
        <v>375</v>
      </c>
      <c r="F135" s="22" t="s">
        <v>361</v>
      </c>
      <c r="G135" s="22" t="str">
        <f>IF(OR(ISBLANK('TABULACIÓN FORMULARIO'!G134)),"",'TABULACIÓN FORMULARIO'!G134)</f>
        <v>DESCARGAS ATMOSFERICAS</v>
      </c>
      <c r="H135" s="22" t="str">
        <f>IF(OR(ISBLANK('TABULACIÓN FORMULARIO'!H134)),"",'TABULACIÓN FORMULARIO'!H134)</f>
        <v>QUEMA DE TRASFORMADOR</v>
      </c>
      <c r="I135" s="23">
        <v>10</v>
      </c>
      <c r="J135" s="23">
        <v>9</v>
      </c>
      <c r="K135" s="21">
        <v>10</v>
      </c>
      <c r="L135" s="21">
        <f t="shared" si="1"/>
        <v>900</v>
      </c>
      <c r="M135" s="24" t="s">
        <v>199</v>
      </c>
      <c r="N135" s="24" t="s">
        <v>202</v>
      </c>
      <c r="O135" s="24" t="s">
        <v>445</v>
      </c>
      <c r="P135" s="24" t="s">
        <v>447</v>
      </c>
      <c r="Q135" s="21" t="str">
        <f>IF(OR(ISBLANK('TABULACIÓN FORMULARIO'!I134)),"",'TABULACIÓN FORMULARIO'!I134)</f>
        <v>OMAR CORTES</v>
      </c>
      <c r="R135" s="25"/>
      <c r="S135" s="158"/>
      <c r="T135" s="12"/>
    </row>
    <row r="136" spans="2:20" ht="42">
      <c r="B136" s="10"/>
      <c r="C136" s="157">
        <f>IF(OR(ISBLANK('TABULACIÓN FORMULARIO'!D135)),"",'TABULACIÓN FORMULARIO'!D135)</f>
        <v>14921</v>
      </c>
      <c r="D136" s="21">
        <f>IF(OR(ISBLANK('TABULACIÓN FORMULARIO'!E135)),"",'TABULACIÓN FORMULARIO'!E135)</f>
        <v>7294</v>
      </c>
      <c r="E136" s="22" t="s">
        <v>375</v>
      </c>
      <c r="F136" s="22" t="s">
        <v>361</v>
      </c>
      <c r="G136" s="22" t="str">
        <f>IF(OR(ISBLANK('TABULACIÓN FORMULARIO'!G135)),"",'TABULACIÓN FORMULARIO'!G135)</f>
        <v>DESCARGAS ATMOSFERICAS</v>
      </c>
      <c r="H136" s="22" t="str">
        <f>IF(OR(ISBLANK('TABULACIÓN FORMULARIO'!H135)),"",'TABULACIÓN FORMULARIO'!H135)</f>
        <v>QUEMA DE TRASFORMADOR</v>
      </c>
      <c r="I136" s="23">
        <v>10</v>
      </c>
      <c r="J136" s="23">
        <v>9</v>
      </c>
      <c r="K136" s="21">
        <v>10</v>
      </c>
      <c r="L136" s="21">
        <f t="shared" si="1"/>
        <v>900</v>
      </c>
      <c r="M136" s="24" t="s">
        <v>199</v>
      </c>
      <c r="N136" s="24" t="s">
        <v>202</v>
      </c>
      <c r="O136" s="24" t="s">
        <v>445</v>
      </c>
      <c r="P136" s="24" t="s">
        <v>447</v>
      </c>
      <c r="Q136" s="21" t="str">
        <f>IF(OR(ISBLANK('TABULACIÓN FORMULARIO'!I135)),"",'TABULACIÓN FORMULARIO'!I135)</f>
        <v>OVIDIO SAAVEDRA</v>
      </c>
      <c r="R136" s="25"/>
      <c r="S136" s="158"/>
      <c r="T136" s="12"/>
    </row>
    <row r="137" spans="2:20" ht="42">
      <c r="B137" s="10"/>
      <c r="C137" s="157">
        <f>IF(OR(ISBLANK('TABULACIÓN FORMULARIO'!D136)),"",'TABULACIÓN FORMULARIO'!D136)</f>
        <v>14968</v>
      </c>
      <c r="D137" s="21">
        <f>IF(OR(ISBLANK('TABULACIÓN FORMULARIO'!E136)),"",'TABULACIÓN FORMULARIO'!E136)</f>
        <v>6960</v>
      </c>
      <c r="E137" s="22" t="s">
        <v>375</v>
      </c>
      <c r="F137" s="22" t="s">
        <v>361</v>
      </c>
      <c r="G137" s="22" t="str">
        <f>IF(OR(ISBLANK('TABULACIÓN FORMULARIO'!G136)),"",'TABULACIÓN FORMULARIO'!G136)</f>
        <v>DESCARGAS ATMOSFERICAS</v>
      </c>
      <c r="H137" s="22" t="str">
        <f>IF(OR(ISBLANK('TABULACIÓN FORMULARIO'!H136)),"",'TABULACIÓN FORMULARIO'!H136)</f>
        <v>QUEMA DE TRASFORMADOR</v>
      </c>
      <c r="I137" s="23">
        <v>10</v>
      </c>
      <c r="J137" s="23">
        <v>9</v>
      </c>
      <c r="K137" s="21">
        <v>10</v>
      </c>
      <c r="L137" s="21">
        <f t="shared" si="1"/>
        <v>900</v>
      </c>
      <c r="M137" s="24" t="s">
        <v>199</v>
      </c>
      <c r="N137" s="24" t="s">
        <v>202</v>
      </c>
      <c r="O137" s="24" t="s">
        <v>445</v>
      </c>
      <c r="P137" s="24" t="s">
        <v>447</v>
      </c>
      <c r="Q137" s="21" t="str">
        <f>IF(OR(ISBLANK('TABULACIÓN FORMULARIO'!I136)),"",'TABULACIÓN FORMULARIO'!I136)</f>
        <v>JD AVILA</v>
      </c>
      <c r="R137" s="25"/>
      <c r="S137" s="158"/>
      <c r="T137" s="12"/>
    </row>
    <row r="138" spans="2:20" ht="42">
      <c r="B138" s="10"/>
      <c r="C138" s="157">
        <f>IF(OR(ISBLANK('TABULACIÓN FORMULARIO'!D137)),"",'TABULACIÓN FORMULARIO'!D137)</f>
        <v>14932</v>
      </c>
      <c r="D138" s="21">
        <f>IF(OR(ISBLANK('TABULACIÓN FORMULARIO'!E137)),"",'TABULACIÓN FORMULARIO'!E137)</f>
        <v>6968</v>
      </c>
      <c r="E138" s="22" t="s">
        <v>375</v>
      </c>
      <c r="F138" s="22" t="s">
        <v>361</v>
      </c>
      <c r="G138" s="22" t="str">
        <f>IF(OR(ISBLANK('TABULACIÓN FORMULARIO'!G137)),"",'TABULACIÓN FORMULARIO'!G137)</f>
        <v>DESCARGAS ATMOSFERICAS</v>
      </c>
      <c r="H138" s="22" t="str">
        <f>IF(OR(ISBLANK('TABULACIÓN FORMULARIO'!H137)),"",'TABULACIÓN FORMULARIO'!H137)</f>
        <v>QUEMA DE TRASFORMADOR</v>
      </c>
      <c r="I138" s="23">
        <v>10</v>
      </c>
      <c r="J138" s="23">
        <v>9</v>
      </c>
      <c r="K138" s="21">
        <v>10</v>
      </c>
      <c r="L138" s="21">
        <f t="shared" si="1"/>
        <v>900</v>
      </c>
      <c r="M138" s="24" t="s">
        <v>199</v>
      </c>
      <c r="N138" s="24" t="s">
        <v>202</v>
      </c>
      <c r="O138" s="24" t="s">
        <v>445</v>
      </c>
      <c r="P138" s="24" t="s">
        <v>447</v>
      </c>
      <c r="Q138" s="21" t="str">
        <f>IF(OR(ISBLANK('TABULACIÓN FORMULARIO'!I137)),"",'TABULACIÓN FORMULARIO'!I137)</f>
        <v>OVIDIO SAAVEDRA</v>
      </c>
      <c r="R138" s="25"/>
      <c r="S138" s="158"/>
      <c r="T138" s="12"/>
    </row>
    <row r="139" spans="2:20" ht="42">
      <c r="B139" s="10"/>
      <c r="C139" s="157">
        <f>IF(OR(ISBLANK('TABULACIÓN FORMULARIO'!D138)),"",'TABULACIÓN FORMULARIO'!D138)</f>
        <v>14944</v>
      </c>
      <c r="D139" s="21">
        <f>IF(OR(ISBLANK('TABULACIÓN FORMULARIO'!E138)),"",'TABULACIÓN FORMULARIO'!E138)</f>
        <v>38321</v>
      </c>
      <c r="E139" s="22" t="s">
        <v>375</v>
      </c>
      <c r="F139" s="22" t="s">
        <v>361</v>
      </c>
      <c r="G139" s="22" t="str">
        <f>IF(OR(ISBLANK('TABULACIÓN FORMULARIO'!G138)),"",'TABULACIÓN FORMULARIO'!G138)</f>
        <v>DESCARGAS ATMOSFERICAS</v>
      </c>
      <c r="H139" s="22" t="str">
        <f>IF(OR(ISBLANK('TABULACIÓN FORMULARIO'!H138)),"",'TABULACIÓN FORMULARIO'!H138)</f>
        <v>QUEMA DE TRASFORMADOR</v>
      </c>
      <c r="I139" s="23">
        <v>10</v>
      </c>
      <c r="J139" s="23">
        <v>9</v>
      </c>
      <c r="K139" s="21">
        <v>10</v>
      </c>
      <c r="L139" s="21">
        <f t="shared" si="1"/>
        <v>900</v>
      </c>
      <c r="M139" s="24" t="s">
        <v>199</v>
      </c>
      <c r="N139" s="24" t="s">
        <v>202</v>
      </c>
      <c r="O139" s="24" t="s">
        <v>445</v>
      </c>
      <c r="P139" s="24" t="s">
        <v>447</v>
      </c>
      <c r="Q139" s="21" t="str">
        <f>IF(OR(ISBLANK('TABULACIÓN FORMULARIO'!I138)),"",'TABULACIÓN FORMULARIO'!I138)</f>
        <v>JD AVILA</v>
      </c>
      <c r="R139" s="25"/>
      <c r="S139" s="158"/>
      <c r="T139" s="12"/>
    </row>
    <row r="140" spans="2:20" ht="42">
      <c r="B140" s="10"/>
      <c r="C140" s="157">
        <f>IF(OR(ISBLANK('TABULACIÓN FORMULARIO'!D139)),"",'TABULACIÓN FORMULARIO'!D139)</f>
        <v>14932</v>
      </c>
      <c r="D140" s="21">
        <f>IF(OR(ISBLANK('TABULACIÓN FORMULARIO'!E139)),"",'TABULACIÓN FORMULARIO'!E139)</f>
        <v>7107</v>
      </c>
      <c r="E140" s="22" t="s">
        <v>375</v>
      </c>
      <c r="F140" s="22" t="s">
        <v>361</v>
      </c>
      <c r="G140" s="22" t="str">
        <f>IF(OR(ISBLANK('TABULACIÓN FORMULARIO'!G139)),"",'TABULACIÓN FORMULARIO'!G139)</f>
        <v>DESCARGAS ATMOSFERICAS</v>
      </c>
      <c r="H140" s="22" t="str">
        <f>IF(OR(ISBLANK('TABULACIÓN FORMULARIO'!H139)),"",'TABULACIÓN FORMULARIO'!H139)</f>
        <v>QUEMA DE TRASFORMADOR</v>
      </c>
      <c r="I140" s="23">
        <v>10</v>
      </c>
      <c r="J140" s="23">
        <v>9</v>
      </c>
      <c r="K140" s="21">
        <v>10</v>
      </c>
      <c r="L140" s="21">
        <f t="shared" si="1"/>
        <v>900</v>
      </c>
      <c r="M140" s="24" t="s">
        <v>199</v>
      </c>
      <c r="N140" s="24" t="s">
        <v>202</v>
      </c>
      <c r="O140" s="24" t="s">
        <v>445</v>
      </c>
      <c r="P140" s="24" t="s">
        <v>447</v>
      </c>
      <c r="Q140" s="21" t="str">
        <f>IF(OR(ISBLANK('TABULACIÓN FORMULARIO'!I139)),"",'TABULACIÓN FORMULARIO'!I139)</f>
        <v>OMAR CORTES</v>
      </c>
      <c r="R140" s="25"/>
      <c r="S140" s="158"/>
      <c r="T140" s="12"/>
    </row>
    <row r="141" spans="2:20" ht="42">
      <c r="B141" s="10"/>
      <c r="C141" s="157">
        <f>IF(OR(ISBLANK('TABULACIÓN FORMULARIO'!D140)),"",'TABULACIÓN FORMULARIO'!D140)</f>
        <v>14961</v>
      </c>
      <c r="D141" s="21">
        <f>IF(OR(ISBLANK('TABULACIÓN FORMULARIO'!E140)),"",'TABULACIÓN FORMULARIO'!E140)</f>
        <v>38611</v>
      </c>
      <c r="E141" s="22" t="s">
        <v>375</v>
      </c>
      <c r="F141" s="22" t="s">
        <v>361</v>
      </c>
      <c r="G141" s="22" t="str">
        <f>IF(OR(ISBLANK('TABULACIÓN FORMULARIO'!G140)),"",'TABULACIÓN FORMULARIO'!G140)</f>
        <v>DESCARGAS ATMOSFERICAS</v>
      </c>
      <c r="H141" s="22" t="str">
        <f>IF(OR(ISBLANK('TABULACIÓN FORMULARIO'!H140)),"",'TABULACIÓN FORMULARIO'!H140)</f>
        <v>QUEMA DE TRASFORMADOR</v>
      </c>
      <c r="I141" s="23">
        <v>10</v>
      </c>
      <c r="J141" s="23">
        <v>9</v>
      </c>
      <c r="K141" s="21">
        <v>10</v>
      </c>
      <c r="L141" s="21">
        <f t="shared" si="1"/>
        <v>900</v>
      </c>
      <c r="M141" s="24" t="s">
        <v>199</v>
      </c>
      <c r="N141" s="24" t="s">
        <v>202</v>
      </c>
      <c r="O141" s="24" t="s">
        <v>445</v>
      </c>
      <c r="P141" s="24" t="s">
        <v>447</v>
      </c>
      <c r="Q141" s="21" t="str">
        <f>IF(OR(ISBLANK('TABULACIÓN FORMULARIO'!I140)),"",'TABULACIÓN FORMULARIO'!I140)</f>
        <v>OMAR CORTES</v>
      </c>
      <c r="R141" s="25"/>
      <c r="S141" s="158"/>
      <c r="T141" s="12"/>
    </row>
    <row r="142" spans="2:20" ht="42">
      <c r="B142" s="10"/>
      <c r="C142" s="157">
        <f>IF(OR(ISBLANK('TABULACIÓN FORMULARIO'!D141)),"",'TABULACIÓN FORMULARIO'!D141)</f>
        <v>14961</v>
      </c>
      <c r="D142" s="21">
        <f>IF(OR(ISBLANK('TABULACIÓN FORMULARIO'!E141)),"",'TABULACIÓN FORMULARIO'!E141)</f>
        <v>38610</v>
      </c>
      <c r="E142" s="22" t="s">
        <v>375</v>
      </c>
      <c r="F142" s="22" t="s">
        <v>361</v>
      </c>
      <c r="G142" s="22" t="str">
        <f>IF(OR(ISBLANK('TABULACIÓN FORMULARIO'!G141)),"",'TABULACIÓN FORMULARIO'!G141)</f>
        <v>DESCARGAS ATMOSFERICAS</v>
      </c>
      <c r="H142" s="22" t="str">
        <f>IF(OR(ISBLANK('TABULACIÓN FORMULARIO'!H141)),"",'TABULACIÓN FORMULARIO'!H141)</f>
        <v>QUEMA DE TRASFORMADOR</v>
      </c>
      <c r="I142" s="23">
        <v>10</v>
      </c>
      <c r="J142" s="23">
        <v>9</v>
      </c>
      <c r="K142" s="21">
        <v>10</v>
      </c>
      <c r="L142" s="21">
        <f t="shared" ref="L142:L205" si="2">J142*K142*I142</f>
        <v>900</v>
      </c>
      <c r="M142" s="24" t="s">
        <v>199</v>
      </c>
      <c r="N142" s="24" t="s">
        <v>202</v>
      </c>
      <c r="O142" s="24" t="s">
        <v>445</v>
      </c>
      <c r="P142" s="24" t="s">
        <v>447</v>
      </c>
      <c r="Q142" s="21" t="str">
        <f>IF(OR(ISBLANK('TABULACIÓN FORMULARIO'!I141)),"",'TABULACIÓN FORMULARIO'!I141)</f>
        <v>OMAR CORTES</v>
      </c>
      <c r="R142" s="25"/>
      <c r="S142" s="158"/>
      <c r="T142" s="12"/>
    </row>
    <row r="143" spans="2:20" ht="42">
      <c r="B143" s="10"/>
      <c r="C143" s="157">
        <f>IF(OR(ISBLANK('TABULACIÓN FORMULARIO'!D142)),"",'TABULACIÓN FORMULARIO'!D142)</f>
        <v>14905</v>
      </c>
      <c r="D143" s="21">
        <f>IF(OR(ISBLANK('TABULACIÓN FORMULARIO'!E142)),"",'TABULACIÓN FORMULARIO'!E142)</f>
        <v>38164</v>
      </c>
      <c r="E143" s="22" t="s">
        <v>375</v>
      </c>
      <c r="F143" s="22" t="s">
        <v>361</v>
      </c>
      <c r="G143" s="22" t="str">
        <f>IF(OR(ISBLANK('TABULACIÓN FORMULARIO'!G142)),"",'TABULACIÓN FORMULARIO'!G142)</f>
        <v>DESCARGAS ATMOSFERICAS</v>
      </c>
      <c r="H143" s="22" t="str">
        <f>IF(OR(ISBLANK('TABULACIÓN FORMULARIO'!H142)),"",'TABULACIÓN FORMULARIO'!H142)</f>
        <v>QUEMA DE TRASFORMADOR</v>
      </c>
      <c r="I143" s="23">
        <v>10</v>
      </c>
      <c r="J143" s="23">
        <v>9</v>
      </c>
      <c r="K143" s="21">
        <v>10</v>
      </c>
      <c r="L143" s="21">
        <f t="shared" si="2"/>
        <v>900</v>
      </c>
      <c r="M143" s="24" t="s">
        <v>199</v>
      </c>
      <c r="N143" s="24" t="s">
        <v>202</v>
      </c>
      <c r="O143" s="24" t="s">
        <v>445</v>
      </c>
      <c r="P143" s="24" t="s">
        <v>447</v>
      </c>
      <c r="Q143" s="21" t="str">
        <f>IF(OR(ISBLANK('TABULACIÓN FORMULARIO'!I142)),"",'TABULACIÓN FORMULARIO'!I142)</f>
        <v>EDWIN AVILA</v>
      </c>
      <c r="R143" s="25"/>
      <c r="S143" s="158"/>
      <c r="T143" s="12"/>
    </row>
    <row r="144" spans="2:20" ht="42">
      <c r="B144" s="10"/>
      <c r="C144" s="157">
        <f>IF(OR(ISBLANK('TABULACIÓN FORMULARIO'!D143)),"",'TABULACIÓN FORMULARIO'!D143)</f>
        <v>14905</v>
      </c>
      <c r="D144" s="21">
        <f>IF(OR(ISBLANK('TABULACIÓN FORMULARIO'!E143)),"",'TABULACIÓN FORMULARIO'!E143)</f>
        <v>38553</v>
      </c>
      <c r="E144" s="22" t="s">
        <v>375</v>
      </c>
      <c r="F144" s="22" t="s">
        <v>361</v>
      </c>
      <c r="G144" s="22" t="str">
        <f>IF(OR(ISBLANK('TABULACIÓN FORMULARIO'!G143)),"",'TABULACIÓN FORMULARIO'!G143)</f>
        <v>MANIPULACIÓN POR TERCEROS</v>
      </c>
      <c r="H144" s="22" t="str">
        <f>IF(OR(ISBLANK('TABULACIÓN FORMULARIO'!H143)),"",'TABULACIÓN FORMULARIO'!H143)</f>
        <v>QUEMA DE TRASFORMADOR</v>
      </c>
      <c r="I144" s="23">
        <v>10</v>
      </c>
      <c r="J144" s="23">
        <v>7</v>
      </c>
      <c r="K144" s="21">
        <v>10</v>
      </c>
      <c r="L144" s="21">
        <f t="shared" si="2"/>
        <v>700</v>
      </c>
      <c r="M144" s="24" t="s">
        <v>198</v>
      </c>
      <c r="N144" s="24" t="s">
        <v>202</v>
      </c>
      <c r="O144" s="24" t="s">
        <v>445</v>
      </c>
      <c r="P144" s="24" t="s">
        <v>447</v>
      </c>
      <c r="Q144" s="21" t="str">
        <f>IF(OR(ISBLANK('TABULACIÓN FORMULARIO'!I143)),"",'TABULACIÓN FORMULARIO'!I143)</f>
        <v>EDWIN AVILA</v>
      </c>
      <c r="R144" s="25"/>
      <c r="S144" s="158"/>
      <c r="T144" s="12"/>
    </row>
    <row r="145" spans="2:20" ht="42">
      <c r="B145" s="10"/>
      <c r="C145" s="157">
        <f>IF(OR(ISBLANK('TABULACIÓN FORMULARIO'!D144)),"",'TABULACIÓN FORMULARIO'!D144)</f>
        <v>14934</v>
      </c>
      <c r="D145" s="21">
        <f>IF(OR(ISBLANK('TABULACIÓN FORMULARIO'!E144)),"",'TABULACIÓN FORMULARIO'!E144)</f>
        <v>65901</v>
      </c>
      <c r="E145" s="22" t="s">
        <v>375</v>
      </c>
      <c r="F145" s="22" t="s">
        <v>361</v>
      </c>
      <c r="G145" s="22" t="str">
        <f>IF(OR(ISBLANK('TABULACIÓN FORMULARIO'!G144)),"",'TABULACIÓN FORMULARIO'!G144)</f>
        <v>DESCARGAS ATMOSFERICAS</v>
      </c>
      <c r="H145" s="22" t="str">
        <f>IF(OR(ISBLANK('TABULACIÓN FORMULARIO'!H144)),"",'TABULACIÓN FORMULARIO'!H144)</f>
        <v>QUEMA DE TRASFORMADOR</v>
      </c>
      <c r="I145" s="23">
        <v>10</v>
      </c>
      <c r="J145" s="23">
        <v>9</v>
      </c>
      <c r="K145" s="21">
        <v>10</v>
      </c>
      <c r="L145" s="21">
        <f t="shared" si="2"/>
        <v>900</v>
      </c>
      <c r="M145" s="24" t="s">
        <v>199</v>
      </c>
      <c r="N145" s="24" t="s">
        <v>202</v>
      </c>
      <c r="O145" s="24" t="s">
        <v>445</v>
      </c>
      <c r="P145" s="24" t="s">
        <v>447</v>
      </c>
      <c r="Q145" s="21" t="str">
        <f>IF(OR(ISBLANK('TABULACIÓN FORMULARIO'!I144)),"",'TABULACIÓN FORMULARIO'!I144)</f>
        <v>OMAR CORTES</v>
      </c>
      <c r="R145" s="25"/>
      <c r="S145" s="158"/>
      <c r="T145" s="12"/>
    </row>
    <row r="146" spans="2:20" ht="42">
      <c r="B146" s="10"/>
      <c r="C146" s="157">
        <f>IF(OR(ISBLANK('TABULACIÓN FORMULARIO'!D145)),"",'TABULACIÓN FORMULARIO'!D145)</f>
        <v>14932</v>
      </c>
      <c r="D146" s="21">
        <f>IF(OR(ISBLANK('TABULACIÓN FORMULARIO'!E145)),"",'TABULACIÓN FORMULARIO'!E145)</f>
        <v>7092</v>
      </c>
      <c r="E146" s="22" t="s">
        <v>375</v>
      </c>
      <c r="F146" s="22" t="s">
        <v>361</v>
      </c>
      <c r="G146" s="22" t="str">
        <f>IF(OR(ISBLANK('TABULACIÓN FORMULARIO'!G145)),"",'TABULACIÓN FORMULARIO'!G145)</f>
        <v>DESCARGAS ATMOSFERICAS</v>
      </c>
      <c r="H146" s="22" t="str">
        <f>IF(OR(ISBLANK('TABULACIÓN FORMULARIO'!H145)),"",'TABULACIÓN FORMULARIO'!H145)</f>
        <v>QUEMA DE TRASFORMADOR</v>
      </c>
      <c r="I146" s="23">
        <v>10</v>
      </c>
      <c r="J146" s="23">
        <v>9</v>
      </c>
      <c r="K146" s="21">
        <v>10</v>
      </c>
      <c r="L146" s="21">
        <f t="shared" si="2"/>
        <v>900</v>
      </c>
      <c r="M146" s="24" t="s">
        <v>199</v>
      </c>
      <c r="N146" s="24" t="s">
        <v>202</v>
      </c>
      <c r="O146" s="24" t="s">
        <v>445</v>
      </c>
      <c r="P146" s="24" t="s">
        <v>447</v>
      </c>
      <c r="Q146" s="21" t="str">
        <f>IF(OR(ISBLANK('TABULACIÓN FORMULARIO'!I145)),"",'TABULACIÓN FORMULARIO'!I145)</f>
        <v>OMAR CORTES</v>
      </c>
      <c r="R146" s="25"/>
      <c r="S146" s="158"/>
      <c r="T146" s="12"/>
    </row>
    <row r="147" spans="2:20" ht="42">
      <c r="B147" s="10"/>
      <c r="C147" s="157">
        <f>IF(OR(ISBLANK('TABULACIÓN FORMULARIO'!D146)),"",'TABULACIÓN FORMULARIO'!D146)</f>
        <v>14932</v>
      </c>
      <c r="D147" s="21">
        <f>IF(OR(ISBLANK('TABULACIÓN FORMULARIO'!E146)),"",'TABULACIÓN FORMULARIO'!E146)</f>
        <v>7092</v>
      </c>
      <c r="E147" s="22" t="s">
        <v>375</v>
      </c>
      <c r="F147" s="22" t="s">
        <v>361</v>
      </c>
      <c r="G147" s="22" t="str">
        <f>IF(OR(ISBLANK('TABULACIÓN FORMULARIO'!G146)),"",'TABULACIÓN FORMULARIO'!G146)</f>
        <v>DESCARGAS ATMOSFERICAS</v>
      </c>
      <c r="H147" s="22" t="str">
        <f>IF(OR(ISBLANK('TABULACIÓN FORMULARIO'!H146)),"",'TABULACIÓN FORMULARIO'!H146)</f>
        <v>QUEMA DE TRASFORMADOR</v>
      </c>
      <c r="I147" s="23">
        <v>10</v>
      </c>
      <c r="J147" s="23">
        <v>9</v>
      </c>
      <c r="K147" s="21">
        <v>10</v>
      </c>
      <c r="L147" s="21">
        <f t="shared" si="2"/>
        <v>900</v>
      </c>
      <c r="M147" s="24" t="s">
        <v>199</v>
      </c>
      <c r="N147" s="24" t="s">
        <v>202</v>
      </c>
      <c r="O147" s="24" t="s">
        <v>445</v>
      </c>
      <c r="P147" s="24" t="s">
        <v>447</v>
      </c>
      <c r="Q147" s="21" t="str">
        <f>IF(OR(ISBLANK('TABULACIÓN FORMULARIO'!I146)),"",'TABULACIÓN FORMULARIO'!I146)</f>
        <v>OMAR CORTES</v>
      </c>
      <c r="R147" s="25"/>
      <c r="S147" s="158"/>
      <c r="T147" s="12"/>
    </row>
    <row r="148" spans="2:20" ht="42">
      <c r="B148" s="10"/>
      <c r="C148" s="157">
        <f>IF(OR(ISBLANK('TABULACIÓN FORMULARIO'!D147)),"",'TABULACIÓN FORMULARIO'!D147)</f>
        <v>14933</v>
      </c>
      <c r="D148" s="21">
        <f>IF(OR(ISBLANK('TABULACIÓN FORMULARIO'!E147)),"",'TABULACIÓN FORMULARIO'!E147)</f>
        <v>7697</v>
      </c>
      <c r="E148" s="22" t="s">
        <v>375</v>
      </c>
      <c r="F148" s="22" t="s">
        <v>361</v>
      </c>
      <c r="G148" s="22" t="str">
        <f>IF(OR(ISBLANK('TABULACIÓN FORMULARIO'!G147)),"",'TABULACIÓN FORMULARIO'!G147)</f>
        <v>DESCARGAS ATMOSFERICAS</v>
      </c>
      <c r="H148" s="22" t="str">
        <f>IF(OR(ISBLANK('TABULACIÓN FORMULARIO'!H147)),"",'TABULACIÓN FORMULARIO'!H147)</f>
        <v>QUEMA DE TRASFORMADOR</v>
      </c>
      <c r="I148" s="23">
        <v>10</v>
      </c>
      <c r="J148" s="23">
        <v>9</v>
      </c>
      <c r="K148" s="21">
        <v>10</v>
      </c>
      <c r="L148" s="21">
        <f t="shared" si="2"/>
        <v>900</v>
      </c>
      <c r="M148" s="24" t="s">
        <v>199</v>
      </c>
      <c r="N148" s="24" t="s">
        <v>202</v>
      </c>
      <c r="O148" s="24" t="s">
        <v>445</v>
      </c>
      <c r="P148" s="24" t="s">
        <v>447</v>
      </c>
      <c r="Q148" s="21" t="str">
        <f>IF(OR(ISBLANK('TABULACIÓN FORMULARIO'!I147)),"",'TABULACIÓN FORMULARIO'!I147)</f>
        <v>EDWIN AVILA</v>
      </c>
      <c r="R148" s="25"/>
      <c r="S148" s="158"/>
      <c r="T148" s="12"/>
    </row>
    <row r="149" spans="2:20" ht="42">
      <c r="B149" s="10"/>
      <c r="C149" s="157">
        <f>IF(OR(ISBLANK('TABULACIÓN FORMULARIO'!D148)),"",'TABULACIÓN FORMULARIO'!D148)</f>
        <v>14926</v>
      </c>
      <c r="D149" s="21">
        <f>IF(OR(ISBLANK('TABULACIÓN FORMULARIO'!E148)),"",'TABULACIÓN FORMULARIO'!E148)</f>
        <v>38015</v>
      </c>
      <c r="E149" s="22" t="s">
        <v>375</v>
      </c>
      <c r="F149" s="22" t="s">
        <v>361</v>
      </c>
      <c r="G149" s="22" t="str">
        <f>IF(OR(ISBLANK('TABULACIÓN FORMULARIO'!G148)),"",'TABULACIÓN FORMULARIO'!G148)</f>
        <v>DESCARGAS ATMOSFERICAS</v>
      </c>
      <c r="H149" s="22" t="str">
        <f>IF(OR(ISBLANK('TABULACIÓN FORMULARIO'!H148)),"",'TABULACIÓN FORMULARIO'!H148)</f>
        <v>QUEMA DE TRASFORMADOR</v>
      </c>
      <c r="I149" s="23">
        <v>10</v>
      </c>
      <c r="J149" s="23">
        <v>9</v>
      </c>
      <c r="K149" s="21">
        <v>10</v>
      </c>
      <c r="L149" s="21">
        <f t="shared" si="2"/>
        <v>900</v>
      </c>
      <c r="M149" s="24" t="s">
        <v>199</v>
      </c>
      <c r="N149" s="24" t="s">
        <v>202</v>
      </c>
      <c r="O149" s="24" t="s">
        <v>445</v>
      </c>
      <c r="P149" s="24" t="s">
        <v>447</v>
      </c>
      <c r="Q149" s="21" t="str">
        <f>IF(OR(ISBLANK('TABULACIÓN FORMULARIO'!I148)),"",'TABULACIÓN FORMULARIO'!I148)</f>
        <v>OMAR CORTES</v>
      </c>
      <c r="R149" s="25"/>
      <c r="S149" s="158"/>
      <c r="T149" s="12"/>
    </row>
    <row r="150" spans="2:20" ht="42">
      <c r="B150" s="10"/>
      <c r="C150" s="157">
        <f>IF(OR(ISBLANK('TABULACIÓN FORMULARIO'!D149)),"",'TABULACIÓN FORMULARIO'!D149)</f>
        <v>14940</v>
      </c>
      <c r="D150" s="21">
        <f>IF(OR(ISBLANK('TABULACIÓN FORMULARIO'!E149)),"",'TABULACIÓN FORMULARIO'!E149)</f>
        <v>7428</v>
      </c>
      <c r="E150" s="22" t="s">
        <v>375</v>
      </c>
      <c r="F150" s="22" t="s">
        <v>361</v>
      </c>
      <c r="G150" s="22" t="str">
        <f>IF(OR(ISBLANK('TABULACIÓN FORMULARIO'!G149)),"",'TABULACIÓN FORMULARIO'!G149)</f>
        <v>DESCARGAS ATMOSFERICAS</v>
      </c>
      <c r="H150" s="22" t="str">
        <f>IF(OR(ISBLANK('TABULACIÓN FORMULARIO'!H149)),"",'TABULACIÓN FORMULARIO'!H149)</f>
        <v>QUEMA DE TRASFORMADOR</v>
      </c>
      <c r="I150" s="23">
        <v>10</v>
      </c>
      <c r="J150" s="23">
        <v>9</v>
      </c>
      <c r="K150" s="21">
        <v>10</v>
      </c>
      <c r="L150" s="21">
        <f t="shared" si="2"/>
        <v>900</v>
      </c>
      <c r="M150" s="24" t="s">
        <v>199</v>
      </c>
      <c r="N150" s="24" t="s">
        <v>202</v>
      </c>
      <c r="O150" s="24" t="s">
        <v>445</v>
      </c>
      <c r="P150" s="24" t="s">
        <v>447</v>
      </c>
      <c r="Q150" s="21" t="str">
        <f>IF(OR(ISBLANK('TABULACIÓN FORMULARIO'!I149)),"",'TABULACIÓN FORMULARIO'!I149)</f>
        <v>JD AVILA</v>
      </c>
      <c r="R150" s="25"/>
      <c r="S150" s="158"/>
      <c r="T150" s="12"/>
    </row>
    <row r="151" spans="2:20" ht="42">
      <c r="B151" s="10"/>
      <c r="C151" s="157">
        <f>IF(OR(ISBLANK('TABULACIÓN FORMULARIO'!D150)),"",'TABULACIÓN FORMULARIO'!D150)</f>
        <v>14918</v>
      </c>
      <c r="D151" s="21">
        <f>IF(OR(ISBLANK('TABULACIÓN FORMULARIO'!E150)),"",'TABULACIÓN FORMULARIO'!E150)</f>
        <v>7262</v>
      </c>
      <c r="E151" s="22" t="s">
        <v>375</v>
      </c>
      <c r="F151" s="22" t="s">
        <v>361</v>
      </c>
      <c r="G151" s="22" t="str">
        <f>IF(OR(ISBLANK('TABULACIÓN FORMULARIO'!G150)),"",'TABULACIÓN FORMULARIO'!G150)</f>
        <v>DESCARGAS ATMOSFERICAS</v>
      </c>
      <c r="H151" s="22" t="str">
        <f>IF(OR(ISBLANK('TABULACIÓN FORMULARIO'!H150)),"",'TABULACIÓN FORMULARIO'!H150)</f>
        <v>QUEMA DE TRASFORMADOR</v>
      </c>
      <c r="I151" s="23">
        <v>10</v>
      </c>
      <c r="J151" s="23">
        <v>9</v>
      </c>
      <c r="K151" s="21">
        <v>10</v>
      </c>
      <c r="L151" s="21">
        <f t="shared" si="2"/>
        <v>900</v>
      </c>
      <c r="M151" s="24" t="s">
        <v>199</v>
      </c>
      <c r="N151" s="24" t="s">
        <v>202</v>
      </c>
      <c r="O151" s="24" t="s">
        <v>445</v>
      </c>
      <c r="P151" s="24" t="s">
        <v>447</v>
      </c>
      <c r="Q151" s="21" t="str">
        <f>IF(OR(ISBLANK('TABULACIÓN FORMULARIO'!I150)),"",'TABULACIÓN FORMULARIO'!I150)</f>
        <v>OVIDIO SAAVEDRA</v>
      </c>
      <c r="R151" s="25"/>
      <c r="S151" s="158"/>
      <c r="T151" s="12"/>
    </row>
    <row r="152" spans="2:20" ht="42">
      <c r="B152" s="10"/>
      <c r="C152" s="157">
        <f>IF(OR(ISBLANK('TABULACIÓN FORMULARIO'!D151)),"",'TABULACIÓN FORMULARIO'!D151)</f>
        <v>14999</v>
      </c>
      <c r="D152" s="21">
        <f>IF(OR(ISBLANK('TABULACIÓN FORMULARIO'!E151)),"",'TABULACIÓN FORMULARIO'!E151)</f>
        <v>7528</v>
      </c>
      <c r="E152" s="22" t="s">
        <v>375</v>
      </c>
      <c r="F152" s="22" t="s">
        <v>361</v>
      </c>
      <c r="G152" s="22" t="str">
        <f>IF(OR(ISBLANK('TABULACIÓN FORMULARIO'!G151)),"",'TABULACIÓN FORMULARIO'!G151)</f>
        <v>DESCARGAS ATMOSFERICAS</v>
      </c>
      <c r="H152" s="22" t="str">
        <f>IF(OR(ISBLANK('TABULACIÓN FORMULARIO'!H151)),"",'TABULACIÓN FORMULARIO'!H151)</f>
        <v>QUEMA DE TRASFORMADOR</v>
      </c>
      <c r="I152" s="23">
        <v>10</v>
      </c>
      <c r="J152" s="23">
        <v>9</v>
      </c>
      <c r="K152" s="21">
        <v>10</v>
      </c>
      <c r="L152" s="21">
        <f t="shared" si="2"/>
        <v>900</v>
      </c>
      <c r="M152" s="24" t="s">
        <v>199</v>
      </c>
      <c r="N152" s="24" t="s">
        <v>202</v>
      </c>
      <c r="O152" s="24" t="s">
        <v>445</v>
      </c>
      <c r="P152" s="24" t="s">
        <v>447</v>
      </c>
      <c r="Q152" s="21" t="str">
        <f>IF(OR(ISBLANK('TABULACIÓN FORMULARIO'!I151)),"",'TABULACIÓN FORMULARIO'!I151)</f>
        <v>OVIDIO SAAVEDRA</v>
      </c>
      <c r="R152" s="25"/>
      <c r="S152" s="158"/>
      <c r="T152" s="12"/>
    </row>
    <row r="153" spans="2:20" ht="42">
      <c r="B153" s="10"/>
      <c r="C153" s="157">
        <f>IF(OR(ISBLANK('TABULACIÓN FORMULARIO'!D152)),"",'TABULACIÓN FORMULARIO'!D152)</f>
        <v>14903</v>
      </c>
      <c r="D153" s="21">
        <f>IF(OR(ISBLANK('TABULACIÓN FORMULARIO'!E152)),"",'TABULACIÓN FORMULARIO'!E152)</f>
        <v>6577</v>
      </c>
      <c r="E153" s="22" t="s">
        <v>375</v>
      </c>
      <c r="F153" s="22" t="s">
        <v>361</v>
      </c>
      <c r="G153" s="22" t="str">
        <f>IF(OR(ISBLANK('TABULACIÓN FORMULARIO'!G152)),"",'TABULACIÓN FORMULARIO'!G152)</f>
        <v>DESCARGAS ATMOSFERICAS</v>
      </c>
      <c r="H153" s="22" t="str">
        <f>IF(OR(ISBLANK('TABULACIÓN FORMULARIO'!H152)),"",'TABULACIÓN FORMULARIO'!H152)</f>
        <v>QUEMA DE TRASFORMADOR</v>
      </c>
      <c r="I153" s="23">
        <v>10</v>
      </c>
      <c r="J153" s="23">
        <v>9</v>
      </c>
      <c r="K153" s="21">
        <v>10</v>
      </c>
      <c r="L153" s="21">
        <f t="shared" si="2"/>
        <v>900</v>
      </c>
      <c r="M153" s="24" t="s">
        <v>199</v>
      </c>
      <c r="N153" s="24" t="s">
        <v>202</v>
      </c>
      <c r="O153" s="24" t="s">
        <v>445</v>
      </c>
      <c r="P153" s="24" t="s">
        <v>447</v>
      </c>
      <c r="Q153" s="21" t="str">
        <f>IF(OR(ISBLANK('TABULACIÓN FORMULARIO'!I152)),"",'TABULACIÓN FORMULARIO'!I152)</f>
        <v>OVIDIO SAAVEDRA</v>
      </c>
      <c r="R153" s="25"/>
      <c r="S153" s="158"/>
      <c r="T153" s="12"/>
    </row>
    <row r="154" spans="2:20" ht="42">
      <c r="B154" s="10"/>
      <c r="C154" s="157">
        <f>IF(OR(ISBLANK('TABULACIÓN FORMULARIO'!D153)),"",'TABULACIÓN FORMULARIO'!D153)</f>
        <v>14920</v>
      </c>
      <c r="D154" s="21">
        <f>IF(OR(ISBLANK('TABULACIÓN FORMULARIO'!E153)),"",'TABULACIÓN FORMULARIO'!E153)</f>
        <v>7626</v>
      </c>
      <c r="E154" s="22" t="s">
        <v>375</v>
      </c>
      <c r="F154" s="22" t="s">
        <v>361</v>
      </c>
      <c r="G154" s="22" t="str">
        <f>IF(OR(ISBLANK('TABULACIÓN FORMULARIO'!G153)),"",'TABULACIÓN FORMULARIO'!G153)</f>
        <v>DESCARGAS ATMOSFERICAS</v>
      </c>
      <c r="H154" s="22" t="str">
        <f>IF(OR(ISBLANK('TABULACIÓN FORMULARIO'!H153)),"",'TABULACIÓN FORMULARIO'!H153)</f>
        <v>QUEMA DE TRASFORMADOR</v>
      </c>
      <c r="I154" s="23">
        <v>10</v>
      </c>
      <c r="J154" s="23">
        <v>9</v>
      </c>
      <c r="K154" s="21">
        <v>10</v>
      </c>
      <c r="L154" s="21">
        <f t="shared" si="2"/>
        <v>900</v>
      </c>
      <c r="M154" s="24" t="s">
        <v>199</v>
      </c>
      <c r="N154" s="24" t="s">
        <v>202</v>
      </c>
      <c r="O154" s="24" t="s">
        <v>445</v>
      </c>
      <c r="P154" s="24" t="s">
        <v>447</v>
      </c>
      <c r="Q154" s="21" t="str">
        <f>IF(OR(ISBLANK('TABULACIÓN FORMULARIO'!I153)),"",'TABULACIÓN FORMULARIO'!I153)</f>
        <v>EDWIN AVILA</v>
      </c>
      <c r="R154" s="25"/>
      <c r="S154" s="158"/>
      <c r="T154" s="12"/>
    </row>
    <row r="155" spans="2:20" ht="42">
      <c r="B155" s="10"/>
      <c r="C155" s="157">
        <f>IF(OR(ISBLANK('TABULACIÓN FORMULARIO'!D154)),"",'TABULACIÓN FORMULARIO'!D154)</f>
        <v>14998</v>
      </c>
      <c r="D155" s="21">
        <f>IF(OR(ISBLANK('TABULACIÓN FORMULARIO'!E154)),"",'TABULACIÓN FORMULARIO'!E154)</f>
        <v>6745</v>
      </c>
      <c r="E155" s="22" t="s">
        <v>375</v>
      </c>
      <c r="F155" s="22" t="s">
        <v>361</v>
      </c>
      <c r="G155" s="22" t="str">
        <f>IF(OR(ISBLANK('TABULACIÓN FORMULARIO'!G154)),"",'TABULACIÓN FORMULARIO'!G154)</f>
        <v>DESCARGAS ATMOSFERICAS</v>
      </c>
      <c r="H155" s="22" t="str">
        <f>IF(OR(ISBLANK('TABULACIÓN FORMULARIO'!H154)),"",'TABULACIÓN FORMULARIO'!H154)</f>
        <v>QUEMA DE TRASFORMADOR</v>
      </c>
      <c r="I155" s="23">
        <v>10</v>
      </c>
      <c r="J155" s="23">
        <v>9</v>
      </c>
      <c r="K155" s="21">
        <v>10</v>
      </c>
      <c r="L155" s="21">
        <f t="shared" si="2"/>
        <v>900</v>
      </c>
      <c r="M155" s="24" t="s">
        <v>199</v>
      </c>
      <c r="N155" s="24" t="s">
        <v>202</v>
      </c>
      <c r="O155" s="24" t="s">
        <v>445</v>
      </c>
      <c r="P155" s="24" t="s">
        <v>447</v>
      </c>
      <c r="Q155" s="21" t="str">
        <f>IF(OR(ISBLANK('TABULACIÓN FORMULARIO'!I154)),"",'TABULACIÓN FORMULARIO'!I154)</f>
        <v>JD AVILA</v>
      </c>
      <c r="R155" s="25"/>
      <c r="S155" s="158"/>
      <c r="T155" s="12"/>
    </row>
    <row r="156" spans="2:20" ht="42">
      <c r="B156" s="10"/>
      <c r="C156" s="157">
        <f>IF(OR(ISBLANK('TABULACIÓN FORMULARIO'!D155)),"",'TABULACIÓN FORMULARIO'!D155)</f>
        <v>14967</v>
      </c>
      <c r="D156" s="21">
        <f>IF(OR(ISBLANK('TABULACIÓN FORMULARIO'!E155)),"",'TABULACIÓN FORMULARIO'!E155)</f>
        <v>6812</v>
      </c>
      <c r="E156" s="22" t="s">
        <v>375</v>
      </c>
      <c r="F156" s="22" t="s">
        <v>361</v>
      </c>
      <c r="G156" s="22" t="str">
        <f>IF(OR(ISBLANK('TABULACIÓN FORMULARIO'!G155)),"",'TABULACIÓN FORMULARIO'!G155)</f>
        <v>DESCARGAS ATMOSFERICAS</v>
      </c>
      <c r="H156" s="22" t="str">
        <f>IF(OR(ISBLANK('TABULACIÓN FORMULARIO'!H155)),"",'TABULACIÓN FORMULARIO'!H155)</f>
        <v>QUEMA DE TRASFORMADOR</v>
      </c>
      <c r="I156" s="23">
        <v>10</v>
      </c>
      <c r="J156" s="23">
        <v>9</v>
      </c>
      <c r="K156" s="21">
        <v>10</v>
      </c>
      <c r="L156" s="21">
        <f t="shared" si="2"/>
        <v>900</v>
      </c>
      <c r="M156" s="24" t="s">
        <v>199</v>
      </c>
      <c r="N156" s="24" t="s">
        <v>202</v>
      </c>
      <c r="O156" s="24" t="s">
        <v>445</v>
      </c>
      <c r="P156" s="24" t="s">
        <v>447</v>
      </c>
      <c r="Q156" s="21" t="str">
        <f>IF(OR(ISBLANK('TABULACIÓN FORMULARIO'!I155)),"",'TABULACIÓN FORMULARIO'!I155)</f>
        <v>OMAR CORTES</v>
      </c>
      <c r="R156" s="25"/>
      <c r="S156" s="158"/>
      <c r="T156" s="12"/>
    </row>
    <row r="157" spans="2:20" ht="42">
      <c r="B157" s="10"/>
      <c r="C157" s="157">
        <f>IF(OR(ISBLANK('TABULACIÓN FORMULARIO'!D156)),"",'TABULACIÓN FORMULARIO'!D156)</f>
        <v>14967</v>
      </c>
      <c r="D157" s="21">
        <f>IF(OR(ISBLANK('TABULACIÓN FORMULARIO'!E156)),"",'TABULACIÓN FORMULARIO'!E156)</f>
        <v>6821</v>
      </c>
      <c r="E157" s="22" t="s">
        <v>375</v>
      </c>
      <c r="F157" s="22" t="s">
        <v>361</v>
      </c>
      <c r="G157" s="22" t="str">
        <f>IF(OR(ISBLANK('TABULACIÓN FORMULARIO'!G156)),"",'TABULACIÓN FORMULARIO'!G156)</f>
        <v>DESCARGAS ATMOSFERICAS</v>
      </c>
      <c r="H157" s="22" t="str">
        <f>IF(OR(ISBLANK('TABULACIÓN FORMULARIO'!H156)),"",'TABULACIÓN FORMULARIO'!H156)</f>
        <v>QUEMA DE TRASFORMADOR</v>
      </c>
      <c r="I157" s="23">
        <v>10</v>
      </c>
      <c r="J157" s="23">
        <v>9</v>
      </c>
      <c r="K157" s="21">
        <v>10</v>
      </c>
      <c r="L157" s="21">
        <f t="shared" si="2"/>
        <v>900</v>
      </c>
      <c r="M157" s="24" t="s">
        <v>199</v>
      </c>
      <c r="N157" s="24" t="s">
        <v>202</v>
      </c>
      <c r="O157" s="24" t="s">
        <v>445</v>
      </c>
      <c r="P157" s="24" t="s">
        <v>447</v>
      </c>
      <c r="Q157" s="21" t="str">
        <f>IF(OR(ISBLANK('TABULACIÓN FORMULARIO'!I156)),"",'TABULACIÓN FORMULARIO'!I156)</f>
        <v>OMAR CORTES</v>
      </c>
      <c r="R157" s="25"/>
      <c r="S157" s="158"/>
      <c r="T157" s="12"/>
    </row>
    <row r="158" spans="2:20" ht="42">
      <c r="B158" s="10"/>
      <c r="C158" s="157">
        <f>IF(OR(ISBLANK('TABULACIÓN FORMULARIO'!D157)),"",'TABULACIÓN FORMULARIO'!D157)</f>
        <v>14968</v>
      </c>
      <c r="D158" s="21">
        <f>IF(OR(ISBLANK('TABULACIÓN FORMULARIO'!E157)),"",'TABULACIÓN FORMULARIO'!E157)</f>
        <v>38048</v>
      </c>
      <c r="E158" s="22" t="s">
        <v>375</v>
      </c>
      <c r="F158" s="22" t="s">
        <v>361</v>
      </c>
      <c r="G158" s="22" t="str">
        <f>IF(OR(ISBLANK('TABULACIÓN FORMULARIO'!G157)),"",'TABULACIÓN FORMULARIO'!G157)</f>
        <v>DESCARGAS ATMOSFERICAS</v>
      </c>
      <c r="H158" s="22" t="str">
        <f>IF(OR(ISBLANK('TABULACIÓN FORMULARIO'!H157)),"",'TABULACIÓN FORMULARIO'!H157)</f>
        <v>QUEMA DE TRASFORMADOR</v>
      </c>
      <c r="I158" s="23">
        <v>10</v>
      </c>
      <c r="J158" s="23">
        <v>9</v>
      </c>
      <c r="K158" s="21">
        <v>10</v>
      </c>
      <c r="L158" s="21">
        <f t="shared" si="2"/>
        <v>900</v>
      </c>
      <c r="M158" s="24" t="s">
        <v>199</v>
      </c>
      <c r="N158" s="24" t="s">
        <v>202</v>
      </c>
      <c r="O158" s="24" t="s">
        <v>445</v>
      </c>
      <c r="P158" s="24" t="s">
        <v>447</v>
      </c>
      <c r="Q158" s="21" t="str">
        <f>IF(OR(ISBLANK('TABULACIÓN FORMULARIO'!I157)),"",'TABULACIÓN FORMULARIO'!I157)</f>
        <v>OMAR CORTES</v>
      </c>
      <c r="R158" s="25"/>
      <c r="S158" s="158"/>
      <c r="T158" s="12"/>
    </row>
    <row r="159" spans="2:20" ht="31.5">
      <c r="B159" s="10"/>
      <c r="C159" s="157">
        <f>IF(OR(ISBLANK('TABULACIÓN FORMULARIO'!D158)),"",'TABULACIÓN FORMULARIO'!D158)</f>
        <v>14967</v>
      </c>
      <c r="D159" s="21">
        <f>IF(OR(ISBLANK('TABULACIÓN FORMULARIO'!E158)),"",'TABULACIÓN FORMULARIO'!E158)</f>
        <v>7600</v>
      </c>
      <c r="E159" s="22" t="s">
        <v>375</v>
      </c>
      <c r="F159" s="22" t="s">
        <v>363</v>
      </c>
      <c r="G159" s="22" t="str">
        <f>IF(OR(ISBLANK('TABULACIÓN FORMULARIO'!G158)),"",'TABULACIÓN FORMULARIO'!G158)</f>
        <v>FALTA DE MANTENIMIENTO FORESTAL</v>
      </c>
      <c r="H159" s="22" t="str">
        <f>IF(OR(ISBLANK('TABULACIÓN FORMULARIO'!H158)),"",'TABULACIÓN FORMULARIO'!H158)</f>
        <v>QUEMA DE TRASFORMADOR</v>
      </c>
      <c r="I159" s="23">
        <v>6</v>
      </c>
      <c r="J159" s="23">
        <v>6</v>
      </c>
      <c r="K159" s="21">
        <v>5</v>
      </c>
      <c r="L159" s="21">
        <f t="shared" si="2"/>
        <v>180</v>
      </c>
      <c r="M159" s="24" t="s">
        <v>199</v>
      </c>
      <c r="N159" s="24" t="s">
        <v>202</v>
      </c>
      <c r="O159" s="24" t="s">
        <v>441</v>
      </c>
      <c r="P159" s="24" t="s">
        <v>446</v>
      </c>
      <c r="Q159" s="21" t="str">
        <f>IF(OR(ISBLANK('TABULACIÓN FORMULARIO'!I158)),"",'TABULACIÓN FORMULARIO'!I158)</f>
        <v>JULIO HERNANDEZ</v>
      </c>
      <c r="R159" s="25"/>
      <c r="S159" s="158"/>
      <c r="T159" s="12"/>
    </row>
    <row r="160" spans="2:20" ht="31.5">
      <c r="B160" s="10"/>
      <c r="C160" s="157">
        <f>IF(OR(ISBLANK('TABULACIÓN FORMULARIO'!D159)),"",'TABULACIÓN FORMULARIO'!D159)</f>
        <v>14967</v>
      </c>
      <c r="D160" s="21">
        <f>IF(OR(ISBLANK('TABULACIÓN FORMULARIO'!E159)),"",'TABULACIÓN FORMULARIO'!E159)</f>
        <v>38503</v>
      </c>
      <c r="E160" s="22" t="s">
        <v>375</v>
      </c>
      <c r="F160" s="22" t="s">
        <v>361</v>
      </c>
      <c r="G160" s="22" t="str">
        <f>IF(OR(ISBLANK('TABULACIÓN FORMULARIO'!G159)),"",'TABULACIÓN FORMULARIO'!G159)</f>
        <v>MANIPULACIÓN POR TERCEROS</v>
      </c>
      <c r="H160" s="22" t="str">
        <f>IF(OR(ISBLANK('TABULACIÓN FORMULARIO'!H159)),"",'TABULACIÓN FORMULARIO'!H159)</f>
        <v>QUEMA DE TRASFORMADOR</v>
      </c>
      <c r="I160" s="23">
        <v>10</v>
      </c>
      <c r="J160" s="23">
        <v>7</v>
      </c>
      <c r="K160" s="21">
        <v>10</v>
      </c>
      <c r="L160" s="21">
        <f t="shared" si="2"/>
        <v>700</v>
      </c>
      <c r="M160" s="24" t="s">
        <v>197</v>
      </c>
      <c r="N160" s="24" t="s">
        <v>400</v>
      </c>
      <c r="O160" s="24" t="s">
        <v>440</v>
      </c>
      <c r="P160" s="24" t="s">
        <v>447</v>
      </c>
      <c r="Q160" s="21" t="str">
        <f>IF(OR(ISBLANK('TABULACIÓN FORMULARIO'!I159)),"",'TABULACIÓN FORMULARIO'!I159)</f>
        <v>OMAR CORTES</v>
      </c>
      <c r="R160" s="25"/>
      <c r="S160" s="158"/>
      <c r="T160" s="12"/>
    </row>
    <row r="161" spans="2:20" ht="31.5">
      <c r="B161" s="10"/>
      <c r="C161" s="157">
        <f>IF(OR(ISBLANK('TABULACIÓN FORMULARIO'!D160)),"",'TABULACIÓN FORMULARIO'!D160)</f>
        <v>14926</v>
      </c>
      <c r="D161" s="21">
        <f>IF(OR(ISBLANK('TABULACIÓN FORMULARIO'!E160)),"",'TABULACIÓN FORMULARIO'!E160)</f>
        <v>7715</v>
      </c>
      <c r="E161" s="22" t="s">
        <v>375</v>
      </c>
      <c r="F161" s="22" t="s">
        <v>361</v>
      </c>
      <c r="G161" s="22" t="str">
        <f>IF(OR(ISBLANK('TABULACIÓN FORMULARIO'!G160)),"",'TABULACIÓN FORMULARIO'!G160)</f>
        <v>MANIPULACIÓN POR TERCEROS</v>
      </c>
      <c r="H161" s="22" t="str">
        <f>IF(OR(ISBLANK('TABULACIÓN FORMULARIO'!H160)),"",'TABULACIÓN FORMULARIO'!H160)</f>
        <v>QUEMA DE TRASFORMADOR</v>
      </c>
      <c r="I161" s="23">
        <v>10</v>
      </c>
      <c r="J161" s="23">
        <v>7</v>
      </c>
      <c r="K161" s="21">
        <v>10</v>
      </c>
      <c r="L161" s="21">
        <f t="shared" si="2"/>
        <v>700</v>
      </c>
      <c r="M161" s="24" t="s">
        <v>197</v>
      </c>
      <c r="N161" s="24" t="s">
        <v>400</v>
      </c>
      <c r="O161" s="24" t="s">
        <v>440</v>
      </c>
      <c r="P161" s="24" t="s">
        <v>447</v>
      </c>
      <c r="Q161" s="21" t="str">
        <f>IF(OR(ISBLANK('TABULACIÓN FORMULARIO'!I160)),"",'TABULACIÓN FORMULARIO'!I160)</f>
        <v>EDWIN AVILA</v>
      </c>
      <c r="R161" s="25"/>
      <c r="S161" s="158"/>
      <c r="T161" s="12"/>
    </row>
    <row r="162" spans="2:20" ht="31.5">
      <c r="B162" s="10"/>
      <c r="C162" s="157">
        <f>IF(OR(ISBLANK('TABULACIÓN FORMULARIO'!D161)),"",'TABULACIÓN FORMULARIO'!D161)</f>
        <v>14932</v>
      </c>
      <c r="D162" s="21">
        <f>IF(OR(ISBLANK('TABULACIÓN FORMULARIO'!E161)),"",'TABULACIÓN FORMULARIO'!E161)</f>
        <v>65759</v>
      </c>
      <c r="E162" s="22" t="s">
        <v>375</v>
      </c>
      <c r="F162" s="22" t="s">
        <v>361</v>
      </c>
      <c r="G162" s="22" t="str">
        <f>IF(OR(ISBLANK('TABULACIÓN FORMULARIO'!G161)),"",'TABULACIÓN FORMULARIO'!G161)</f>
        <v>MANIPULACIÓN POR TERCEROS</v>
      </c>
      <c r="H162" s="22" t="str">
        <f>IF(OR(ISBLANK('TABULACIÓN FORMULARIO'!H161)),"",'TABULACIÓN FORMULARIO'!H161)</f>
        <v>QUEMA DE TRASFORMADOR</v>
      </c>
      <c r="I162" s="23">
        <v>10</v>
      </c>
      <c r="J162" s="23">
        <v>7</v>
      </c>
      <c r="K162" s="21">
        <v>10</v>
      </c>
      <c r="L162" s="21">
        <f t="shared" si="2"/>
        <v>700</v>
      </c>
      <c r="M162" s="24" t="s">
        <v>197</v>
      </c>
      <c r="N162" s="24" t="s">
        <v>400</v>
      </c>
      <c r="O162" s="24" t="s">
        <v>440</v>
      </c>
      <c r="P162" s="24" t="s">
        <v>447</v>
      </c>
      <c r="Q162" s="21" t="str">
        <f>IF(OR(ISBLANK('TABULACIÓN FORMULARIO'!I161)),"",'TABULACIÓN FORMULARIO'!I161)</f>
        <v>JUNIOR PUENTES</v>
      </c>
      <c r="R162" s="25"/>
      <c r="S162" s="158"/>
      <c r="T162" s="12"/>
    </row>
    <row r="163" spans="2:20" ht="31.5">
      <c r="B163" s="10"/>
      <c r="C163" s="157">
        <f>IF(OR(ISBLANK('TABULACIÓN FORMULARIO'!D162)),"",'TABULACIÓN FORMULARIO'!D162)</f>
        <v>14933</v>
      </c>
      <c r="D163" s="21">
        <f>IF(OR(ISBLANK('TABULACIÓN FORMULARIO'!E162)),"",'TABULACIÓN FORMULARIO'!E162)</f>
        <v>7719</v>
      </c>
      <c r="E163" s="22" t="s">
        <v>375</v>
      </c>
      <c r="F163" s="22" t="s">
        <v>361</v>
      </c>
      <c r="G163" s="22" t="str">
        <f>IF(OR(ISBLANK('TABULACIÓN FORMULARIO'!G162)),"",'TABULACIÓN FORMULARIO'!G162)</f>
        <v>MANIPULACIÓN POR TERCEROS</v>
      </c>
      <c r="H163" s="22" t="str">
        <f>IF(OR(ISBLANK('TABULACIÓN FORMULARIO'!H162)),"",'TABULACIÓN FORMULARIO'!H162)</f>
        <v>QUEMA DE TRASFORMADOR</v>
      </c>
      <c r="I163" s="23">
        <v>10</v>
      </c>
      <c r="J163" s="23">
        <v>7</v>
      </c>
      <c r="K163" s="21">
        <v>10</v>
      </c>
      <c r="L163" s="21">
        <f t="shared" si="2"/>
        <v>700</v>
      </c>
      <c r="M163" s="24" t="s">
        <v>197</v>
      </c>
      <c r="N163" s="24" t="s">
        <v>400</v>
      </c>
      <c r="O163" s="24" t="s">
        <v>440</v>
      </c>
      <c r="P163" s="24" t="s">
        <v>447</v>
      </c>
      <c r="Q163" s="21" t="str">
        <f>IF(OR(ISBLANK('TABULACIÓN FORMULARIO'!I162)),"",'TABULACIÓN FORMULARIO'!I162)</f>
        <v>EDWIN AVILA</v>
      </c>
      <c r="R163" s="25"/>
      <c r="S163" s="158"/>
      <c r="T163" s="12"/>
    </row>
    <row r="164" spans="2:20" ht="31.5">
      <c r="B164" s="10"/>
      <c r="C164" s="157">
        <f>IF(OR(ISBLANK('TABULACIÓN FORMULARIO'!D163)),"",'TABULACIÓN FORMULARIO'!D163)</f>
        <v>14944</v>
      </c>
      <c r="D164" s="21">
        <f>IF(OR(ISBLANK('TABULACIÓN FORMULARIO'!E163)),"",'TABULACIÓN FORMULARIO'!E163)</f>
        <v>7520</v>
      </c>
      <c r="E164" s="22" t="s">
        <v>375</v>
      </c>
      <c r="F164" s="22" t="s">
        <v>361</v>
      </c>
      <c r="G164" s="22" t="str">
        <f>IF(OR(ISBLANK('TABULACIÓN FORMULARIO'!G163)),"",'TABULACIÓN FORMULARIO'!G163)</f>
        <v>MANIPULACIÓN POR TERCEROS</v>
      </c>
      <c r="H164" s="22" t="str">
        <f>IF(OR(ISBLANK('TABULACIÓN FORMULARIO'!H163)),"",'TABULACIÓN FORMULARIO'!H163)</f>
        <v>QUEMA DE TRASFORMADOR</v>
      </c>
      <c r="I164" s="23">
        <v>10</v>
      </c>
      <c r="J164" s="23">
        <v>7</v>
      </c>
      <c r="K164" s="21">
        <v>10</v>
      </c>
      <c r="L164" s="21">
        <f t="shared" si="2"/>
        <v>700</v>
      </c>
      <c r="M164" s="24" t="s">
        <v>197</v>
      </c>
      <c r="N164" s="24" t="s">
        <v>400</v>
      </c>
      <c r="O164" s="24" t="s">
        <v>440</v>
      </c>
      <c r="P164" s="24" t="s">
        <v>447</v>
      </c>
      <c r="Q164" s="21" t="str">
        <f>IF(OR(ISBLANK('TABULACIÓN FORMULARIO'!I163)),"",'TABULACIÓN FORMULARIO'!I163)</f>
        <v>OMAR CORTES</v>
      </c>
      <c r="R164" s="25"/>
      <c r="S164" s="158"/>
      <c r="T164" s="12"/>
    </row>
    <row r="165" spans="2:20" ht="31.5">
      <c r="B165" s="10"/>
      <c r="C165" s="157">
        <f>IF(OR(ISBLANK('TABULACIÓN FORMULARIO'!D164)),"",'TABULACIÓN FORMULARIO'!D164)</f>
        <v>14914</v>
      </c>
      <c r="D165" s="21">
        <f>IF(OR(ISBLANK('TABULACIÓN FORMULARIO'!E164)),"",'TABULACIÓN FORMULARIO'!E164)</f>
        <v>7335</v>
      </c>
      <c r="E165" s="22" t="s">
        <v>375</v>
      </c>
      <c r="F165" s="22" t="s">
        <v>361</v>
      </c>
      <c r="G165" s="22" t="str">
        <f>IF(OR(ISBLANK('TABULACIÓN FORMULARIO'!G164)),"",'TABULACIÓN FORMULARIO'!G164)</f>
        <v>MANIPULACIÓN POR TERCEROS</v>
      </c>
      <c r="H165" s="22" t="str">
        <f>IF(OR(ISBLANK('TABULACIÓN FORMULARIO'!H164)),"",'TABULACIÓN FORMULARIO'!H164)</f>
        <v>QUEMA DE TRASFORMADOR</v>
      </c>
      <c r="I165" s="23">
        <v>10</v>
      </c>
      <c r="J165" s="23">
        <v>7</v>
      </c>
      <c r="K165" s="21">
        <v>10</v>
      </c>
      <c r="L165" s="21">
        <f t="shared" si="2"/>
        <v>700</v>
      </c>
      <c r="M165" s="24" t="s">
        <v>197</v>
      </c>
      <c r="N165" s="24" t="s">
        <v>400</v>
      </c>
      <c r="O165" s="24" t="s">
        <v>440</v>
      </c>
      <c r="P165" s="24" t="s">
        <v>447</v>
      </c>
      <c r="Q165" s="21" t="str">
        <f>IF(OR(ISBLANK('TABULACIÓN FORMULARIO'!I164)),"",'TABULACIÓN FORMULARIO'!I164)</f>
        <v>JOHAN MOYA</v>
      </c>
      <c r="R165" s="25"/>
      <c r="S165" s="158"/>
      <c r="T165" s="12"/>
    </row>
    <row r="166" spans="2:20" ht="31.5">
      <c r="B166" s="10"/>
      <c r="C166" s="157">
        <f>IF(OR(ISBLANK('TABULACIÓN FORMULARIO'!D165)),"",'TABULACIÓN FORMULARIO'!D165)</f>
        <v>14914</v>
      </c>
      <c r="D166" s="21">
        <f>IF(OR(ISBLANK('TABULACIÓN FORMULARIO'!E165)),"",'TABULACIÓN FORMULARIO'!E165)</f>
        <v>7335</v>
      </c>
      <c r="E166" s="22" t="s">
        <v>375</v>
      </c>
      <c r="F166" s="22" t="s">
        <v>361</v>
      </c>
      <c r="G166" s="22" t="str">
        <f>IF(OR(ISBLANK('TABULACIÓN FORMULARIO'!G165)),"",'TABULACIÓN FORMULARIO'!G165)</f>
        <v>MANIPULACIÓN POR TERCEROS</v>
      </c>
      <c r="H166" s="22" t="str">
        <f>IF(OR(ISBLANK('TABULACIÓN FORMULARIO'!H165)),"",'TABULACIÓN FORMULARIO'!H165)</f>
        <v>QUEMA DE TRASFORMADOR</v>
      </c>
      <c r="I166" s="23">
        <v>10</v>
      </c>
      <c r="J166" s="23">
        <v>7</v>
      </c>
      <c r="K166" s="21">
        <v>10</v>
      </c>
      <c r="L166" s="21">
        <f t="shared" si="2"/>
        <v>700</v>
      </c>
      <c r="M166" s="24" t="s">
        <v>197</v>
      </c>
      <c r="N166" s="24" t="s">
        <v>400</v>
      </c>
      <c r="O166" s="24" t="s">
        <v>440</v>
      </c>
      <c r="P166" s="24" t="s">
        <v>447</v>
      </c>
      <c r="Q166" s="21" t="str">
        <f>IF(OR(ISBLANK('TABULACIÓN FORMULARIO'!I165)),"",'TABULACIÓN FORMULARIO'!I165)</f>
        <v>JOHAN MOYA</v>
      </c>
      <c r="R166" s="25"/>
      <c r="S166" s="158"/>
      <c r="T166" s="12"/>
    </row>
    <row r="167" spans="2:20" ht="31.5">
      <c r="B167" s="10"/>
      <c r="C167" s="157">
        <f>IF(OR(ISBLANK('TABULACIÓN FORMULARIO'!D166)),"",'TABULACIÓN FORMULARIO'!D166)</f>
        <v>14958</v>
      </c>
      <c r="D167" s="21">
        <f>IF(OR(ISBLANK('TABULACIÓN FORMULARIO'!E166)),"",'TABULACIÓN FORMULARIO'!E166)</f>
        <v>7835</v>
      </c>
      <c r="E167" s="22" t="s">
        <v>375</v>
      </c>
      <c r="F167" s="22" t="s">
        <v>364</v>
      </c>
      <c r="G167" s="22" t="str">
        <f>IF(OR(ISBLANK('TABULACIÓN FORMULARIO'!G166)),"",'TABULACIÓN FORMULARIO'!G166)</f>
        <v>NO SEGUIR PROCEDIMIENTOS ESTANDARIZADOS</v>
      </c>
      <c r="H167" s="22" t="str">
        <f>IF(OR(ISBLANK('TABULACIÓN FORMULARIO'!H166)),"",'TABULACIÓN FORMULARIO'!H166)</f>
        <v>QUEMA DE TRASFORMADOR</v>
      </c>
      <c r="I167" s="23">
        <v>5</v>
      </c>
      <c r="J167" s="23">
        <v>3</v>
      </c>
      <c r="K167" s="21">
        <v>4</v>
      </c>
      <c r="L167" s="21">
        <f t="shared" si="2"/>
        <v>60</v>
      </c>
      <c r="M167" s="24" t="s">
        <v>199</v>
      </c>
      <c r="N167" s="24" t="s">
        <v>202</v>
      </c>
      <c r="O167" s="24" t="s">
        <v>442</v>
      </c>
      <c r="P167" s="24" t="s">
        <v>446</v>
      </c>
      <c r="Q167" s="21" t="str">
        <f>IF(OR(ISBLANK('TABULACIÓN FORMULARIO'!I166)),"",'TABULACIÓN FORMULARIO'!I166)</f>
        <v>OVIDIO SAAVEDRA</v>
      </c>
      <c r="R167" s="25"/>
      <c r="S167" s="158"/>
      <c r="T167" s="12"/>
    </row>
    <row r="168" spans="2:20" ht="31.5">
      <c r="B168" s="10"/>
      <c r="C168" s="157">
        <f>IF(OR(ISBLANK('TABULACIÓN FORMULARIO'!D167)),"",'TABULACIÓN FORMULARIO'!D167)</f>
        <v>14932</v>
      </c>
      <c r="D168" s="21">
        <f>IF(OR(ISBLANK('TABULACIÓN FORMULARIO'!E167)),"",'TABULACIÓN FORMULARIO'!E167)</f>
        <v>38057</v>
      </c>
      <c r="E168" s="22" t="s">
        <v>375</v>
      </c>
      <c r="F168" s="22" t="s">
        <v>364</v>
      </c>
      <c r="G168" s="22" t="str">
        <f>IF(OR(ISBLANK('TABULACIÓN FORMULARIO'!G167)),"",'TABULACIÓN FORMULARIO'!G167)</f>
        <v>NO SEGUIR PROCEDIMIENTOS ESTANDARIZADOS</v>
      </c>
      <c r="H168" s="22" t="str">
        <f>IF(OR(ISBLANK('TABULACIÓN FORMULARIO'!H167)),"",'TABULACIÓN FORMULARIO'!H167)</f>
        <v>QUEMA DE TRASFORMADOR</v>
      </c>
      <c r="I168" s="23">
        <v>5</v>
      </c>
      <c r="J168" s="23">
        <v>3</v>
      </c>
      <c r="K168" s="21">
        <v>4</v>
      </c>
      <c r="L168" s="21">
        <f t="shared" si="2"/>
        <v>60</v>
      </c>
      <c r="M168" s="24" t="s">
        <v>199</v>
      </c>
      <c r="N168" s="24" t="s">
        <v>202</v>
      </c>
      <c r="O168" s="24" t="s">
        <v>442</v>
      </c>
      <c r="P168" s="24" t="s">
        <v>446</v>
      </c>
      <c r="Q168" s="21" t="str">
        <f>IF(OR(ISBLANK('TABULACIÓN FORMULARIO'!I167)),"",'TABULACIÓN FORMULARIO'!I167)</f>
        <v>FREDY SANTANA</v>
      </c>
      <c r="R168" s="25"/>
      <c r="S168" s="158"/>
      <c r="T168" s="12"/>
    </row>
    <row r="169" spans="2:20" ht="31.5">
      <c r="B169" s="10"/>
      <c r="C169" s="157">
        <f>IF(OR(ISBLANK('TABULACIÓN FORMULARIO'!D168)),"",'TABULACIÓN FORMULARIO'!D168)</f>
        <v>14961</v>
      </c>
      <c r="D169" s="21">
        <f>IF(OR(ISBLANK('TABULACIÓN FORMULARIO'!E168)),"",'TABULACIÓN FORMULARIO'!E168)</f>
        <v>65595</v>
      </c>
      <c r="E169" s="22" t="s">
        <v>375</v>
      </c>
      <c r="F169" s="22" t="s">
        <v>363</v>
      </c>
      <c r="G169" s="22" t="str">
        <f>IF(OR(ISBLANK('TABULACIÓN FORMULARIO'!G168)),"",'TABULACIÓN FORMULARIO'!G168)</f>
        <v>UBICACIÓN TOPOGRÁFICA</v>
      </c>
      <c r="H169" s="22" t="str">
        <f>IF(OR(ISBLANK('TABULACIÓN FORMULARIO'!H168)),"",'TABULACIÓN FORMULARIO'!H168)</f>
        <v>QUEMA DE TRASFORMADOR</v>
      </c>
      <c r="I169" s="23">
        <v>7</v>
      </c>
      <c r="J169" s="23">
        <v>4</v>
      </c>
      <c r="K169" s="21">
        <v>7</v>
      </c>
      <c r="L169" s="21">
        <f t="shared" si="2"/>
        <v>196</v>
      </c>
      <c r="M169" s="24" t="s">
        <v>196</v>
      </c>
      <c r="N169" s="24" t="s">
        <v>202</v>
      </c>
      <c r="O169" s="24" t="s">
        <v>439</v>
      </c>
      <c r="P169" s="24" t="s">
        <v>447</v>
      </c>
      <c r="Q169" s="21" t="str">
        <f>IF(OR(ISBLANK('TABULACIÓN FORMULARIO'!I168)),"",'TABULACIÓN FORMULARIO'!I168)</f>
        <v>OVIDIO SAAVEDRA</v>
      </c>
      <c r="R169" s="25"/>
      <c r="S169" s="158"/>
      <c r="T169" s="12"/>
    </row>
    <row r="170" spans="2:20" ht="42">
      <c r="B170" s="10"/>
      <c r="C170" s="157">
        <f>IF(OR(ISBLANK('TABULACIÓN FORMULARIO'!D169)),"",'TABULACIÓN FORMULARIO'!D169)</f>
        <v>14905</v>
      </c>
      <c r="D170" s="21">
        <f>IF(OR(ISBLANK('TABULACIÓN FORMULARIO'!E169)),"",'TABULACIÓN FORMULARIO'!E169)</f>
        <v>38178</v>
      </c>
      <c r="E170" s="22" t="s">
        <v>375</v>
      </c>
      <c r="F170" s="22" t="s">
        <v>361</v>
      </c>
      <c r="G170" s="22" t="str">
        <f>IF(OR(ISBLANK('TABULACIÓN FORMULARIO'!G169)),"",'TABULACIÓN FORMULARIO'!G169)</f>
        <v>DESCARGAS ATMOSFERICAS</v>
      </c>
      <c r="H170" s="22" t="str">
        <f>IF(OR(ISBLANK('TABULACIÓN FORMULARIO'!H169)),"",'TABULACIÓN FORMULARIO'!H169)</f>
        <v>QUEMA DE TRASFORMADOR</v>
      </c>
      <c r="I170" s="23">
        <v>10</v>
      </c>
      <c r="J170" s="23">
        <v>9</v>
      </c>
      <c r="K170" s="21">
        <v>10</v>
      </c>
      <c r="L170" s="21">
        <f t="shared" si="2"/>
        <v>900</v>
      </c>
      <c r="M170" s="24" t="s">
        <v>199</v>
      </c>
      <c r="N170" s="24" t="s">
        <v>202</v>
      </c>
      <c r="O170" s="24" t="s">
        <v>445</v>
      </c>
      <c r="P170" s="24" t="s">
        <v>447</v>
      </c>
      <c r="Q170" s="21" t="str">
        <f>IF(OR(ISBLANK('TABULACIÓN FORMULARIO'!I169)),"",'TABULACIÓN FORMULARIO'!I169)</f>
        <v>JD AVILA</v>
      </c>
      <c r="R170" s="25"/>
      <c r="S170" s="158"/>
      <c r="T170" s="12"/>
    </row>
    <row r="171" spans="2:20" ht="42">
      <c r="B171" s="10"/>
      <c r="C171" s="157">
        <f>IF(OR(ISBLANK('TABULACIÓN FORMULARIO'!D170)),"",'TABULACIÓN FORMULARIO'!D170)</f>
        <v>14933</v>
      </c>
      <c r="D171" s="21">
        <f>IF(OR(ISBLANK('TABULACIÓN FORMULARIO'!E170)),"",'TABULACIÓN FORMULARIO'!E170)</f>
        <v>65918</v>
      </c>
      <c r="E171" s="22" t="s">
        <v>375</v>
      </c>
      <c r="F171" s="22" t="s">
        <v>361</v>
      </c>
      <c r="G171" s="22" t="str">
        <f>IF(OR(ISBLANK('TABULACIÓN FORMULARIO'!G170)),"",'TABULACIÓN FORMULARIO'!G170)</f>
        <v>DESCARGAS ATMOSFERICAS</v>
      </c>
      <c r="H171" s="22" t="str">
        <f>IF(OR(ISBLANK('TABULACIÓN FORMULARIO'!H170)),"",'TABULACIÓN FORMULARIO'!H170)</f>
        <v>QUEMA DE TRASFORMADOR</v>
      </c>
      <c r="I171" s="23">
        <v>10</v>
      </c>
      <c r="J171" s="23">
        <v>9</v>
      </c>
      <c r="K171" s="21">
        <v>10</v>
      </c>
      <c r="L171" s="21">
        <f t="shared" si="2"/>
        <v>900</v>
      </c>
      <c r="M171" s="24" t="s">
        <v>199</v>
      </c>
      <c r="N171" s="24" t="s">
        <v>202</v>
      </c>
      <c r="O171" s="24" t="s">
        <v>445</v>
      </c>
      <c r="P171" s="24" t="s">
        <v>447</v>
      </c>
      <c r="Q171" s="21" t="str">
        <f>IF(OR(ISBLANK('TABULACIÓN FORMULARIO'!I170)),"",'TABULACIÓN FORMULARIO'!I170)</f>
        <v>JD AVILA</v>
      </c>
      <c r="R171" s="25"/>
      <c r="S171" s="158"/>
      <c r="T171" s="12"/>
    </row>
    <row r="172" spans="2:20" ht="42">
      <c r="B172" s="10"/>
      <c r="C172" s="157">
        <f>IF(OR(ISBLANK('TABULACIÓN FORMULARIO'!D171)),"",'TABULACIÓN FORMULARIO'!D171)</f>
        <v>14934</v>
      </c>
      <c r="D172" s="21">
        <f>IF(OR(ISBLANK('TABULACIÓN FORMULARIO'!E171)),"",'TABULACIÓN FORMULARIO'!E171)</f>
        <v>65901</v>
      </c>
      <c r="E172" s="22" t="s">
        <v>375</v>
      </c>
      <c r="F172" s="22" t="s">
        <v>361</v>
      </c>
      <c r="G172" s="22" t="str">
        <f>IF(OR(ISBLANK('TABULACIÓN FORMULARIO'!G171)),"",'TABULACIÓN FORMULARIO'!G171)</f>
        <v>DESCARGAS ATMOSFERICAS</v>
      </c>
      <c r="H172" s="22" t="str">
        <f>IF(OR(ISBLANK('TABULACIÓN FORMULARIO'!H171)),"",'TABULACIÓN FORMULARIO'!H171)</f>
        <v>QUEMA DE TRASFORMADOR</v>
      </c>
      <c r="I172" s="23">
        <v>10</v>
      </c>
      <c r="J172" s="23">
        <v>9</v>
      </c>
      <c r="K172" s="21">
        <v>10</v>
      </c>
      <c r="L172" s="21">
        <f t="shared" si="2"/>
        <v>900</v>
      </c>
      <c r="M172" s="24" t="s">
        <v>199</v>
      </c>
      <c r="N172" s="24" t="s">
        <v>202</v>
      </c>
      <c r="O172" s="24" t="s">
        <v>445</v>
      </c>
      <c r="P172" s="24" t="s">
        <v>447</v>
      </c>
      <c r="Q172" s="21" t="str">
        <f>IF(OR(ISBLANK('TABULACIÓN FORMULARIO'!I171)),"",'TABULACIÓN FORMULARIO'!I171)</f>
        <v>OMAR CORTES</v>
      </c>
      <c r="R172" s="25"/>
      <c r="S172" s="158"/>
      <c r="T172" s="12"/>
    </row>
    <row r="173" spans="2:20" ht="42">
      <c r="B173" s="10"/>
      <c r="C173" s="157">
        <f>IF(OR(ISBLANK('TABULACIÓN FORMULARIO'!D172)),"",'TABULACIÓN FORMULARIO'!D172)</f>
        <v>14974</v>
      </c>
      <c r="D173" s="21">
        <f>IF(OR(ISBLANK('TABULACIÓN FORMULARIO'!E172)),"",'TABULACIÓN FORMULARIO'!E172)</f>
        <v>7818</v>
      </c>
      <c r="E173" s="22" t="s">
        <v>375</v>
      </c>
      <c r="F173" s="22" t="s">
        <v>361</v>
      </c>
      <c r="G173" s="22" t="str">
        <f>IF(OR(ISBLANK('TABULACIÓN FORMULARIO'!G172)),"",'TABULACIÓN FORMULARIO'!G172)</f>
        <v>DESCARGAS ATMOSFERICAS</v>
      </c>
      <c r="H173" s="22" t="str">
        <f>IF(OR(ISBLANK('TABULACIÓN FORMULARIO'!H172)),"",'TABULACIÓN FORMULARIO'!H172)</f>
        <v>QUEMA DE TRASFORMADOR</v>
      </c>
      <c r="I173" s="23">
        <v>10</v>
      </c>
      <c r="J173" s="23">
        <v>9</v>
      </c>
      <c r="K173" s="21">
        <v>10</v>
      </c>
      <c r="L173" s="21">
        <f t="shared" si="2"/>
        <v>900</v>
      </c>
      <c r="M173" s="24" t="s">
        <v>199</v>
      </c>
      <c r="N173" s="24" t="s">
        <v>202</v>
      </c>
      <c r="O173" s="24" t="s">
        <v>445</v>
      </c>
      <c r="P173" s="24" t="s">
        <v>447</v>
      </c>
      <c r="Q173" s="21" t="str">
        <f>IF(OR(ISBLANK('TABULACIÓN FORMULARIO'!I172)),"",'TABULACIÓN FORMULARIO'!I172)</f>
        <v>JULIO HERNANDEZ</v>
      </c>
      <c r="R173" s="25"/>
      <c r="S173" s="158"/>
      <c r="T173" s="12"/>
    </row>
    <row r="174" spans="2:20" ht="42">
      <c r="B174" s="10"/>
      <c r="C174" s="157">
        <f>IF(OR(ISBLANK('TABULACIÓN FORMULARIO'!D173)),"",'TABULACIÓN FORMULARIO'!D173)</f>
        <v>14934</v>
      </c>
      <c r="D174" s="21">
        <f>IF(OR(ISBLANK('TABULACIÓN FORMULARIO'!E173)),"",'TABULACIÓN FORMULARIO'!E173)</f>
        <v>7186</v>
      </c>
      <c r="E174" s="22" t="s">
        <v>375</v>
      </c>
      <c r="F174" s="22" t="s">
        <v>361</v>
      </c>
      <c r="G174" s="22" t="str">
        <f>IF(OR(ISBLANK('TABULACIÓN FORMULARIO'!G173)),"",'TABULACIÓN FORMULARIO'!G173)</f>
        <v>DESCARGAS ATMOSFERICAS</v>
      </c>
      <c r="H174" s="22" t="str">
        <f>IF(OR(ISBLANK('TABULACIÓN FORMULARIO'!H173)),"",'TABULACIÓN FORMULARIO'!H173)</f>
        <v>QUEMA DE TRASFORMADOR</v>
      </c>
      <c r="I174" s="23">
        <v>10</v>
      </c>
      <c r="J174" s="23">
        <v>9</v>
      </c>
      <c r="K174" s="21">
        <v>10</v>
      </c>
      <c r="L174" s="21">
        <f t="shared" si="2"/>
        <v>900</v>
      </c>
      <c r="M174" s="24" t="s">
        <v>199</v>
      </c>
      <c r="N174" s="24" t="s">
        <v>202</v>
      </c>
      <c r="O174" s="24" t="s">
        <v>445</v>
      </c>
      <c r="P174" s="24" t="s">
        <v>447</v>
      </c>
      <c r="Q174" s="21" t="str">
        <f>IF(OR(ISBLANK('TABULACIÓN FORMULARIO'!I173)),"",'TABULACIÓN FORMULARIO'!I173)</f>
        <v>DUVAN CRUZ</v>
      </c>
      <c r="R174" s="25"/>
      <c r="S174" s="158"/>
      <c r="T174" s="12"/>
    </row>
    <row r="175" spans="2:20" ht="42">
      <c r="B175" s="10"/>
      <c r="C175" s="157">
        <f>IF(OR(ISBLANK('TABULACIÓN FORMULARIO'!D174)),"",'TABULACIÓN FORMULARIO'!D174)</f>
        <v>14967</v>
      </c>
      <c r="D175" s="21">
        <f>IF(OR(ISBLANK('TABULACIÓN FORMULARIO'!E174)),"",'TABULACIÓN FORMULARIO'!E174)</f>
        <v>6842</v>
      </c>
      <c r="E175" s="22" t="s">
        <v>375</v>
      </c>
      <c r="F175" s="22" t="s">
        <v>361</v>
      </c>
      <c r="G175" s="22" t="str">
        <f>IF(OR(ISBLANK('TABULACIÓN FORMULARIO'!G174)),"",'TABULACIÓN FORMULARIO'!G174)</f>
        <v>DESCARGAS ATMOSFERICAS</v>
      </c>
      <c r="H175" s="22" t="str">
        <f>IF(OR(ISBLANK('TABULACIÓN FORMULARIO'!H174)),"",'TABULACIÓN FORMULARIO'!H174)</f>
        <v>QUEMA DE TRASFORMADOR</v>
      </c>
      <c r="I175" s="23">
        <v>10</v>
      </c>
      <c r="J175" s="23">
        <v>9</v>
      </c>
      <c r="K175" s="21">
        <v>10</v>
      </c>
      <c r="L175" s="21">
        <f t="shared" si="2"/>
        <v>900</v>
      </c>
      <c r="M175" s="24" t="s">
        <v>199</v>
      </c>
      <c r="N175" s="24" t="s">
        <v>202</v>
      </c>
      <c r="O175" s="24" t="s">
        <v>445</v>
      </c>
      <c r="P175" s="24" t="s">
        <v>447</v>
      </c>
      <c r="Q175" s="21" t="str">
        <f>IF(OR(ISBLANK('TABULACIÓN FORMULARIO'!I174)),"",'TABULACIÓN FORMULARIO'!I174)</f>
        <v xml:space="preserve">EDWIN AVILA </v>
      </c>
      <c r="R175" s="25"/>
      <c r="S175" s="158"/>
      <c r="T175" s="12"/>
    </row>
    <row r="176" spans="2:20" ht="42">
      <c r="B176" s="10"/>
      <c r="C176" s="157">
        <f>IF(OR(ISBLANK('TABULACIÓN FORMULARIO'!D175)),"",'TABULACIÓN FORMULARIO'!D175)</f>
        <v>14967</v>
      </c>
      <c r="D176" s="21">
        <f>IF(OR(ISBLANK('TABULACIÓN FORMULARIO'!E175)),"",'TABULACIÓN FORMULARIO'!E175)</f>
        <v>65647</v>
      </c>
      <c r="E176" s="22" t="s">
        <v>375</v>
      </c>
      <c r="F176" s="22" t="s">
        <v>361</v>
      </c>
      <c r="G176" s="22" t="str">
        <f>IF(OR(ISBLANK('TABULACIÓN FORMULARIO'!G175)),"",'TABULACIÓN FORMULARIO'!G175)</f>
        <v>DESCARGAS ATMOSFERICAS</v>
      </c>
      <c r="H176" s="22" t="str">
        <f>IF(OR(ISBLANK('TABULACIÓN FORMULARIO'!H175)),"",'TABULACIÓN FORMULARIO'!H175)</f>
        <v>QUEMA DE TRASFORMADOR</v>
      </c>
      <c r="I176" s="23">
        <v>10</v>
      </c>
      <c r="J176" s="23">
        <v>9</v>
      </c>
      <c r="K176" s="21">
        <v>10</v>
      </c>
      <c r="L176" s="21">
        <f t="shared" si="2"/>
        <v>900</v>
      </c>
      <c r="M176" s="24" t="s">
        <v>199</v>
      </c>
      <c r="N176" s="24" t="s">
        <v>202</v>
      </c>
      <c r="O176" s="24" t="s">
        <v>445</v>
      </c>
      <c r="P176" s="24" t="s">
        <v>447</v>
      </c>
      <c r="Q176" s="21" t="str">
        <f>IF(OR(ISBLANK('TABULACIÓN FORMULARIO'!I175)),"",'TABULACIÓN FORMULARIO'!I175)</f>
        <v>OMAR CORTES</v>
      </c>
      <c r="R176" s="25"/>
      <c r="S176" s="158"/>
      <c r="T176" s="12"/>
    </row>
    <row r="177" spans="2:20" ht="42">
      <c r="B177" s="10"/>
      <c r="C177" s="157">
        <f>IF(OR(ISBLANK('TABULACIÓN FORMULARIO'!D176)),"",'TABULACIÓN FORMULARIO'!D176)</f>
        <v>14967</v>
      </c>
      <c r="D177" s="21">
        <f>IF(OR(ISBLANK('TABULACIÓN FORMULARIO'!E176)),"",'TABULACIÓN FORMULARIO'!E176)</f>
        <v>6833</v>
      </c>
      <c r="E177" s="22" t="s">
        <v>375</v>
      </c>
      <c r="F177" s="22" t="s">
        <v>361</v>
      </c>
      <c r="G177" s="22" t="str">
        <f>IF(OR(ISBLANK('TABULACIÓN FORMULARIO'!G176)),"",'TABULACIÓN FORMULARIO'!G176)</f>
        <v>DESCARGAS ATMOSFERICAS</v>
      </c>
      <c r="H177" s="22" t="str">
        <f>IF(OR(ISBLANK('TABULACIÓN FORMULARIO'!H176)),"",'TABULACIÓN FORMULARIO'!H176)</f>
        <v>QUEMA DE TRASFORMADOR</v>
      </c>
      <c r="I177" s="23">
        <v>10</v>
      </c>
      <c r="J177" s="23">
        <v>9</v>
      </c>
      <c r="K177" s="21">
        <v>10</v>
      </c>
      <c r="L177" s="21">
        <f t="shared" si="2"/>
        <v>900</v>
      </c>
      <c r="M177" s="24" t="s">
        <v>199</v>
      </c>
      <c r="N177" s="24" t="s">
        <v>202</v>
      </c>
      <c r="O177" s="24" t="s">
        <v>445</v>
      </c>
      <c r="P177" s="24" t="s">
        <v>447</v>
      </c>
      <c r="Q177" s="21" t="str">
        <f>IF(OR(ISBLANK('TABULACIÓN FORMULARIO'!I176)),"",'TABULACIÓN FORMULARIO'!I176)</f>
        <v xml:space="preserve">EDWIN AVILA </v>
      </c>
      <c r="R177" s="25"/>
      <c r="S177" s="158"/>
      <c r="T177" s="12"/>
    </row>
    <row r="178" spans="2:20" ht="42">
      <c r="B178" s="10"/>
      <c r="C178" s="157">
        <f>IF(OR(ISBLANK('TABULACIÓN FORMULARIO'!D177)),"",'TABULACIÓN FORMULARIO'!D177)</f>
        <v>14998</v>
      </c>
      <c r="D178" s="21">
        <f>IF(OR(ISBLANK('TABULACIÓN FORMULARIO'!E177)),"",'TABULACIÓN FORMULARIO'!E177)</f>
        <v>6682</v>
      </c>
      <c r="E178" s="22" t="s">
        <v>375</v>
      </c>
      <c r="F178" s="22" t="s">
        <v>361</v>
      </c>
      <c r="G178" s="22" t="str">
        <f>IF(OR(ISBLANK('TABULACIÓN FORMULARIO'!G177)),"",'TABULACIÓN FORMULARIO'!G177)</f>
        <v>DESCARGAS ATMOSFERICAS</v>
      </c>
      <c r="H178" s="22" t="str">
        <f>IF(OR(ISBLANK('TABULACIÓN FORMULARIO'!H177)),"",'TABULACIÓN FORMULARIO'!H177)</f>
        <v>QUEMA DE TRASFORMADOR</v>
      </c>
      <c r="I178" s="23">
        <v>10</v>
      </c>
      <c r="J178" s="23">
        <v>9</v>
      </c>
      <c r="K178" s="21">
        <v>10</v>
      </c>
      <c r="L178" s="21">
        <f t="shared" si="2"/>
        <v>900</v>
      </c>
      <c r="M178" s="24" t="s">
        <v>199</v>
      </c>
      <c r="N178" s="24" t="s">
        <v>202</v>
      </c>
      <c r="O178" s="24" t="s">
        <v>445</v>
      </c>
      <c r="P178" s="24" t="s">
        <v>447</v>
      </c>
      <c r="Q178" s="21" t="str">
        <f>IF(OR(ISBLANK('TABULACIÓN FORMULARIO'!I177)),"",'TABULACIÓN FORMULARIO'!I177)</f>
        <v>JD AVILA</v>
      </c>
      <c r="R178" s="25"/>
      <c r="S178" s="158"/>
      <c r="T178" s="12"/>
    </row>
    <row r="179" spans="2:20" ht="42">
      <c r="B179" s="10"/>
      <c r="C179" s="157">
        <f>IF(OR(ISBLANK('TABULACIÓN FORMULARIO'!D178)),"",'TABULACIÓN FORMULARIO'!D178)</f>
        <v>14967</v>
      </c>
      <c r="D179" s="21">
        <f>IF(OR(ISBLANK('TABULACIÓN FORMULARIO'!E178)),"",'TABULACIÓN FORMULARIO'!E178)</f>
        <v>65640</v>
      </c>
      <c r="E179" s="22" t="s">
        <v>375</v>
      </c>
      <c r="F179" s="22" t="s">
        <v>361</v>
      </c>
      <c r="G179" s="22" t="str">
        <f>IF(OR(ISBLANK('TABULACIÓN FORMULARIO'!G178)),"",'TABULACIÓN FORMULARIO'!G178)</f>
        <v>DESCARGAS ATMOSFERICAS</v>
      </c>
      <c r="H179" s="22" t="str">
        <f>IF(OR(ISBLANK('TABULACIÓN FORMULARIO'!H178)),"",'TABULACIÓN FORMULARIO'!H178)</f>
        <v>QUEMA DE TRASFORMADOR</v>
      </c>
      <c r="I179" s="23">
        <v>10</v>
      </c>
      <c r="J179" s="23">
        <v>9</v>
      </c>
      <c r="K179" s="21">
        <v>10</v>
      </c>
      <c r="L179" s="21">
        <f t="shared" si="2"/>
        <v>900</v>
      </c>
      <c r="M179" s="24" t="s">
        <v>199</v>
      </c>
      <c r="N179" s="24" t="s">
        <v>202</v>
      </c>
      <c r="O179" s="24" t="s">
        <v>445</v>
      </c>
      <c r="P179" s="24" t="s">
        <v>447</v>
      </c>
      <c r="Q179" s="21" t="str">
        <f>IF(OR(ISBLANK('TABULACIÓN FORMULARIO'!I178)),"",'TABULACIÓN FORMULARIO'!I178)</f>
        <v>OMAR CORTES</v>
      </c>
      <c r="R179" s="25"/>
      <c r="S179" s="158"/>
      <c r="T179" s="12"/>
    </row>
    <row r="180" spans="2:20" ht="42">
      <c r="B180" s="10"/>
      <c r="C180" s="157">
        <f>IF(OR(ISBLANK('TABULACIÓN FORMULARIO'!D179)),"",'TABULACIÓN FORMULARIO'!D179)</f>
        <v>14913</v>
      </c>
      <c r="D180" s="21">
        <f>IF(OR(ISBLANK('TABULACIÓN FORMULARIO'!E179)),"",'TABULACIÓN FORMULARIO'!E179)</f>
        <v>7880</v>
      </c>
      <c r="E180" s="22" t="s">
        <v>375</v>
      </c>
      <c r="F180" s="22" t="s">
        <v>361</v>
      </c>
      <c r="G180" s="22" t="str">
        <f>IF(OR(ISBLANK('TABULACIÓN FORMULARIO'!G179)),"",'TABULACIÓN FORMULARIO'!G179)</f>
        <v>DESCARGAS ATMOSFERICAS</v>
      </c>
      <c r="H180" s="22" t="str">
        <f>IF(OR(ISBLANK('TABULACIÓN FORMULARIO'!H179)),"",'TABULACIÓN FORMULARIO'!H179)</f>
        <v>QUEMA DE TRASFORMADOR</v>
      </c>
      <c r="I180" s="23">
        <v>10</v>
      </c>
      <c r="J180" s="23">
        <v>9</v>
      </c>
      <c r="K180" s="21">
        <v>10</v>
      </c>
      <c r="L180" s="21">
        <f t="shared" si="2"/>
        <v>900</v>
      </c>
      <c r="M180" s="24" t="s">
        <v>199</v>
      </c>
      <c r="N180" s="24" t="s">
        <v>202</v>
      </c>
      <c r="O180" s="24" t="s">
        <v>445</v>
      </c>
      <c r="P180" s="24" t="s">
        <v>447</v>
      </c>
      <c r="Q180" s="21" t="str">
        <f>IF(OR(ISBLANK('TABULACIÓN FORMULARIO'!I179)),"",'TABULACIÓN FORMULARIO'!I179)</f>
        <v>OVIDIO SAAVEDRA</v>
      </c>
      <c r="R180" s="25"/>
      <c r="S180" s="158"/>
      <c r="T180" s="12"/>
    </row>
    <row r="181" spans="2:20" ht="42">
      <c r="B181" s="10"/>
      <c r="C181" s="157">
        <f>IF(OR(ISBLANK('TABULACIÓN FORMULARIO'!D180)),"",'TABULACIÓN FORMULARIO'!D180)</f>
        <v>14913</v>
      </c>
      <c r="D181" s="21">
        <f>IF(OR(ISBLANK('TABULACIÓN FORMULARIO'!E180)),"",'TABULACIÓN FORMULARIO'!E180)</f>
        <v>7880</v>
      </c>
      <c r="E181" s="22" t="s">
        <v>375</v>
      </c>
      <c r="F181" s="22" t="s">
        <v>361</v>
      </c>
      <c r="G181" s="22" t="str">
        <f>IF(OR(ISBLANK('TABULACIÓN FORMULARIO'!G180)),"",'TABULACIÓN FORMULARIO'!G180)</f>
        <v>DESCARGAS ATMOSFERICAS</v>
      </c>
      <c r="H181" s="22" t="str">
        <f>IF(OR(ISBLANK('TABULACIÓN FORMULARIO'!H180)),"",'TABULACIÓN FORMULARIO'!H180)</f>
        <v>QUEMA DE TRASFORMADOR</v>
      </c>
      <c r="I181" s="23">
        <v>10</v>
      </c>
      <c r="J181" s="23">
        <v>9</v>
      </c>
      <c r="K181" s="21">
        <v>10</v>
      </c>
      <c r="L181" s="21">
        <f t="shared" si="2"/>
        <v>900</v>
      </c>
      <c r="M181" s="24" t="s">
        <v>199</v>
      </c>
      <c r="N181" s="24" t="s">
        <v>202</v>
      </c>
      <c r="O181" s="24" t="s">
        <v>445</v>
      </c>
      <c r="P181" s="24" t="s">
        <v>447</v>
      </c>
      <c r="Q181" s="21" t="str">
        <f>IF(OR(ISBLANK('TABULACIÓN FORMULARIO'!I180)),"",'TABULACIÓN FORMULARIO'!I180)</f>
        <v>OVIDIO SAAVEDRA</v>
      </c>
      <c r="R181" s="25"/>
      <c r="S181" s="158"/>
      <c r="T181" s="12"/>
    </row>
    <row r="182" spans="2:20" ht="42">
      <c r="B182" s="10"/>
      <c r="C182" s="157">
        <f>IF(OR(ISBLANK('TABULACIÓN FORMULARIO'!D181)),"",'TABULACIÓN FORMULARIO'!D181)</f>
        <v>14999</v>
      </c>
      <c r="D182" s="21">
        <f>IF(OR(ISBLANK('TABULACIÓN FORMULARIO'!E181)),"",'TABULACIÓN FORMULARIO'!E181)</f>
        <v>7285</v>
      </c>
      <c r="E182" s="22" t="s">
        <v>375</v>
      </c>
      <c r="F182" s="22" t="s">
        <v>361</v>
      </c>
      <c r="G182" s="22" t="str">
        <f>IF(OR(ISBLANK('TABULACIÓN FORMULARIO'!G181)),"",'TABULACIÓN FORMULARIO'!G181)</f>
        <v>DESCARGAS ATMOSFERICAS</v>
      </c>
      <c r="H182" s="22" t="str">
        <f>IF(OR(ISBLANK('TABULACIÓN FORMULARIO'!H181)),"",'TABULACIÓN FORMULARIO'!H181)</f>
        <v>QUEMA DE TRASFORMADOR</v>
      </c>
      <c r="I182" s="23">
        <v>10</v>
      </c>
      <c r="J182" s="23">
        <v>9</v>
      </c>
      <c r="K182" s="21">
        <v>10</v>
      </c>
      <c r="L182" s="21">
        <f t="shared" si="2"/>
        <v>900</v>
      </c>
      <c r="M182" s="24" t="s">
        <v>199</v>
      </c>
      <c r="N182" s="24" t="s">
        <v>202</v>
      </c>
      <c r="O182" s="24" t="s">
        <v>445</v>
      </c>
      <c r="P182" s="24" t="s">
        <v>447</v>
      </c>
      <c r="Q182" s="21" t="str">
        <f>IF(OR(ISBLANK('TABULACIÓN FORMULARIO'!I181)),"",'TABULACIÓN FORMULARIO'!I181)</f>
        <v>OMAR CORTES</v>
      </c>
      <c r="R182" s="25"/>
      <c r="S182" s="158"/>
      <c r="T182" s="12"/>
    </row>
    <row r="183" spans="2:20" ht="42">
      <c r="B183" s="10"/>
      <c r="C183" s="157">
        <f>IF(OR(ISBLANK('TABULACIÓN FORMULARIO'!D182)),"",'TABULACIÓN FORMULARIO'!D182)</f>
        <v>14955</v>
      </c>
      <c r="D183" s="21">
        <f>IF(OR(ISBLANK('TABULACIÓN FORMULARIO'!E182)),"",'TABULACIÓN FORMULARIO'!E182)</f>
        <v>68301</v>
      </c>
      <c r="E183" s="22" t="s">
        <v>375</v>
      </c>
      <c r="F183" s="22" t="s">
        <v>361</v>
      </c>
      <c r="G183" s="22" t="str">
        <f>IF(OR(ISBLANK('TABULACIÓN FORMULARIO'!G182)),"",'TABULACIÓN FORMULARIO'!G182)</f>
        <v>DESCARGAS ATMOSFERICAS</v>
      </c>
      <c r="H183" s="22" t="str">
        <f>IF(OR(ISBLANK('TABULACIÓN FORMULARIO'!H182)),"",'TABULACIÓN FORMULARIO'!H182)</f>
        <v>QUEMA DE TRASFORMADOR</v>
      </c>
      <c r="I183" s="23">
        <v>10</v>
      </c>
      <c r="J183" s="23">
        <v>9</v>
      </c>
      <c r="K183" s="21">
        <v>10</v>
      </c>
      <c r="L183" s="21">
        <f t="shared" si="2"/>
        <v>900</v>
      </c>
      <c r="M183" s="24" t="s">
        <v>199</v>
      </c>
      <c r="N183" s="24" t="s">
        <v>202</v>
      </c>
      <c r="O183" s="24" t="s">
        <v>445</v>
      </c>
      <c r="P183" s="24" t="s">
        <v>447</v>
      </c>
      <c r="Q183" s="21" t="str">
        <f>IF(OR(ISBLANK('TABULACIÓN FORMULARIO'!I182)),"",'TABULACIÓN FORMULARIO'!I182)</f>
        <v>OMAR CORTES</v>
      </c>
      <c r="R183" s="25"/>
      <c r="S183" s="158"/>
      <c r="T183" s="12"/>
    </row>
    <row r="184" spans="2:20" ht="31.5">
      <c r="B184" s="10"/>
      <c r="C184" s="157">
        <f>IF(OR(ISBLANK('TABULACIÓN FORMULARIO'!D183)),"",'TABULACIÓN FORMULARIO'!D183)</f>
        <v>14968</v>
      </c>
      <c r="D184" s="21">
        <f>IF(OR(ISBLANK('TABULACIÓN FORMULARIO'!E183)),"",'TABULACIÓN FORMULARIO'!E183)</f>
        <v>6962</v>
      </c>
      <c r="E184" s="22" t="s">
        <v>375</v>
      </c>
      <c r="F184" s="22" t="s">
        <v>363</v>
      </c>
      <c r="G184" s="22" t="str">
        <f>IF(OR(ISBLANK('TABULACIÓN FORMULARIO'!G183)),"",'TABULACIÓN FORMULARIO'!G183)</f>
        <v>UBICACIÓN TOPOGRÁFICA</v>
      </c>
      <c r="H184" s="22" t="str">
        <f>IF(OR(ISBLANK('TABULACIÓN FORMULARIO'!H183)),"",'TABULACIÓN FORMULARIO'!H183)</f>
        <v>QUEMA DE TRASFORMADOR</v>
      </c>
      <c r="I184" s="23">
        <v>7</v>
      </c>
      <c r="J184" s="23">
        <v>4</v>
      </c>
      <c r="K184" s="21">
        <v>7</v>
      </c>
      <c r="L184" s="21">
        <f t="shared" si="2"/>
        <v>196</v>
      </c>
      <c r="M184" s="24" t="s">
        <v>196</v>
      </c>
      <c r="N184" s="24" t="s">
        <v>202</v>
      </c>
      <c r="O184" s="24" t="s">
        <v>439</v>
      </c>
      <c r="P184" s="24" t="s">
        <v>447</v>
      </c>
      <c r="Q184" s="21" t="str">
        <f>IF(OR(ISBLANK('TABULACIÓN FORMULARIO'!I183)),"",'TABULACIÓN FORMULARIO'!I183)</f>
        <v>JOSE LEONEL RIVERA</v>
      </c>
      <c r="R184" s="25"/>
      <c r="S184" s="158"/>
      <c r="T184" s="12"/>
    </row>
    <row r="185" spans="2:20" ht="31.5">
      <c r="B185" s="10"/>
      <c r="C185" s="157">
        <f>IF(OR(ISBLANK('TABULACIÓN FORMULARIO'!D184)),"",'TABULACIÓN FORMULARIO'!D184)</f>
        <v>14974</v>
      </c>
      <c r="D185" s="21">
        <f>IF(OR(ISBLANK('TABULACIÓN FORMULARIO'!E184)),"",'TABULACIÓN FORMULARIO'!E184)</f>
        <v>6982</v>
      </c>
      <c r="E185" s="22" t="s">
        <v>375</v>
      </c>
      <c r="F185" s="22" t="s">
        <v>363</v>
      </c>
      <c r="G185" s="22" t="str">
        <f>IF(OR(ISBLANK('TABULACIÓN FORMULARIO'!G184)),"",'TABULACIÓN FORMULARIO'!G184)</f>
        <v>FALTA DE MANTENIMIENTO FORESTAL</v>
      </c>
      <c r="H185" s="22" t="str">
        <f>IF(OR(ISBLANK('TABULACIÓN FORMULARIO'!H184)),"",'TABULACIÓN FORMULARIO'!H184)</f>
        <v>QUEMA DE TRASFORMADOR</v>
      </c>
      <c r="I185" s="23">
        <v>6</v>
      </c>
      <c r="J185" s="23">
        <v>4</v>
      </c>
      <c r="K185" s="21">
        <v>5</v>
      </c>
      <c r="L185" s="21">
        <f t="shared" si="2"/>
        <v>120</v>
      </c>
      <c r="M185" s="24" t="s">
        <v>197</v>
      </c>
      <c r="N185" s="24" t="s">
        <v>202</v>
      </c>
      <c r="O185" s="24" t="s">
        <v>441</v>
      </c>
      <c r="P185" s="24" t="s">
        <v>446</v>
      </c>
      <c r="Q185" s="21" t="str">
        <f>IF(OR(ISBLANK('TABULACIÓN FORMULARIO'!I184)),"",'TABULACIÓN FORMULARIO'!I184)</f>
        <v>WILLIAM JIMENEZ</v>
      </c>
      <c r="R185" s="25"/>
      <c r="S185" s="158"/>
      <c r="T185" s="12"/>
    </row>
    <row r="186" spans="2:20" ht="31.5">
      <c r="B186" s="10"/>
      <c r="C186" s="157">
        <f>IF(OR(ISBLANK('TABULACIÓN FORMULARIO'!D185)),"",'TABULACIÓN FORMULARIO'!D185)</f>
        <v>14932</v>
      </c>
      <c r="D186" s="21">
        <f>IF(OR(ISBLANK('TABULACIÓN FORMULARIO'!E185)),"",'TABULACIÓN FORMULARIO'!E185)</f>
        <v>7059</v>
      </c>
      <c r="E186" s="22" t="s">
        <v>375</v>
      </c>
      <c r="F186" s="22" t="s">
        <v>363</v>
      </c>
      <c r="G186" s="22" t="str">
        <f>IF(OR(ISBLANK('TABULACIÓN FORMULARIO'!G185)),"",'TABULACIÓN FORMULARIO'!G185)</f>
        <v>UBICACIÓN TOPOGRÁFICA</v>
      </c>
      <c r="H186" s="22" t="str">
        <f>IF(OR(ISBLANK('TABULACIÓN FORMULARIO'!H185)),"",'TABULACIÓN FORMULARIO'!H185)</f>
        <v>QUEMA DE TRASFORMADOR</v>
      </c>
      <c r="I186" s="23">
        <v>10</v>
      </c>
      <c r="J186" s="23">
        <v>4</v>
      </c>
      <c r="K186" s="21">
        <v>10</v>
      </c>
      <c r="L186" s="21">
        <f t="shared" si="2"/>
        <v>400</v>
      </c>
      <c r="M186" s="24" t="s">
        <v>197</v>
      </c>
      <c r="N186" s="24" t="s">
        <v>202</v>
      </c>
      <c r="O186" s="24" t="s">
        <v>439</v>
      </c>
      <c r="P186" s="24" t="s">
        <v>447</v>
      </c>
      <c r="Q186" s="21" t="str">
        <f>IF(OR(ISBLANK('TABULACIÓN FORMULARIO'!I185)),"",'TABULACIÓN FORMULARIO'!I185)</f>
        <v>JUNIOR PUENTES</v>
      </c>
      <c r="R186" s="25"/>
      <c r="S186" s="158"/>
      <c r="T186" s="12"/>
    </row>
    <row r="187" spans="2:20" ht="31.5">
      <c r="B187" s="10"/>
      <c r="C187" s="157">
        <f>IF(OR(ISBLANK('TABULACIÓN FORMULARIO'!D186)),"",'TABULACIÓN FORMULARIO'!D186)</f>
        <v>14927</v>
      </c>
      <c r="D187" s="21">
        <f>IF(OR(ISBLANK('TABULACIÓN FORMULARIO'!E186)),"",'TABULACIÓN FORMULARIO'!E186)</f>
        <v>38642</v>
      </c>
      <c r="E187" s="22" t="s">
        <v>375</v>
      </c>
      <c r="F187" s="22" t="s">
        <v>361</v>
      </c>
      <c r="G187" s="22" t="str">
        <f>IF(OR(ISBLANK('TABULACIÓN FORMULARIO'!G186)),"",'TABULACIÓN FORMULARIO'!G186)</f>
        <v>MANIPULACIÓN POR TERCEROS</v>
      </c>
      <c r="H187" s="22" t="str">
        <f>IF(OR(ISBLANK('TABULACIÓN FORMULARIO'!H186)),"",'TABULACIÓN FORMULARIO'!H186)</f>
        <v>QUEMA DE TRASFORMADOR</v>
      </c>
      <c r="I187" s="23">
        <v>10</v>
      </c>
      <c r="J187" s="23">
        <v>7</v>
      </c>
      <c r="K187" s="21">
        <v>10</v>
      </c>
      <c r="L187" s="21">
        <f t="shared" si="2"/>
        <v>700</v>
      </c>
      <c r="M187" s="24" t="s">
        <v>199</v>
      </c>
      <c r="N187" s="24" t="s">
        <v>400</v>
      </c>
      <c r="O187" s="24" t="s">
        <v>440</v>
      </c>
      <c r="P187" s="24" t="s">
        <v>447</v>
      </c>
      <c r="Q187" s="21" t="str">
        <f>IF(OR(ISBLANK('TABULACIÓN FORMULARIO'!I186)),"",'TABULACIÓN FORMULARIO'!I186)</f>
        <v>DUVAN CRUZ</v>
      </c>
      <c r="R187" s="25"/>
      <c r="S187" s="158"/>
      <c r="T187" s="12"/>
    </row>
    <row r="188" spans="2:20" ht="31.5">
      <c r="B188" s="10"/>
      <c r="C188" s="157">
        <f>IF(OR(ISBLANK('TABULACIÓN FORMULARIO'!D187)),"",'TABULACIÓN FORMULARIO'!D187)</f>
        <v>14927</v>
      </c>
      <c r="D188" s="21">
        <f>IF(OR(ISBLANK('TABULACIÓN FORMULARIO'!E187)),"",'TABULACIÓN FORMULARIO'!E187)</f>
        <v>38642</v>
      </c>
      <c r="E188" s="22" t="s">
        <v>375</v>
      </c>
      <c r="F188" s="22" t="s">
        <v>361</v>
      </c>
      <c r="G188" s="22" t="str">
        <f>IF(OR(ISBLANK('TABULACIÓN FORMULARIO'!G187)),"",'TABULACIÓN FORMULARIO'!G187)</f>
        <v>MANIPULACIÓN POR TERCEROS</v>
      </c>
      <c r="H188" s="22" t="str">
        <f>IF(OR(ISBLANK('TABULACIÓN FORMULARIO'!H187)),"",'TABULACIÓN FORMULARIO'!H187)</f>
        <v>QUEMA DE TRASFORMADOR</v>
      </c>
      <c r="I188" s="23">
        <v>10</v>
      </c>
      <c r="J188" s="23">
        <v>7</v>
      </c>
      <c r="K188" s="21">
        <v>10</v>
      </c>
      <c r="L188" s="21">
        <f t="shared" si="2"/>
        <v>700</v>
      </c>
      <c r="M188" s="24" t="s">
        <v>199</v>
      </c>
      <c r="N188" s="24" t="s">
        <v>400</v>
      </c>
      <c r="O188" s="24" t="s">
        <v>440</v>
      </c>
      <c r="P188" s="24" t="s">
        <v>447</v>
      </c>
      <c r="Q188" s="21" t="str">
        <f>IF(OR(ISBLANK('TABULACIÓN FORMULARIO'!I187)),"",'TABULACIÓN FORMULARIO'!I187)</f>
        <v>DUVAN CRUZ</v>
      </c>
      <c r="R188" s="25"/>
      <c r="S188" s="158"/>
      <c r="T188" s="12"/>
    </row>
    <row r="189" spans="2:20" ht="31.5">
      <c r="B189" s="10"/>
      <c r="C189" s="157">
        <f>IF(OR(ISBLANK('TABULACIÓN FORMULARIO'!D188)),"",'TABULACIÓN FORMULARIO'!D188)</f>
        <v>14967</v>
      </c>
      <c r="D189" s="21">
        <f>IF(OR(ISBLANK('TABULACIÓN FORMULARIO'!E188)),"",'TABULACIÓN FORMULARIO'!E188)</f>
        <v>38542</v>
      </c>
      <c r="E189" s="22" t="s">
        <v>375</v>
      </c>
      <c r="F189" s="22" t="s">
        <v>361</v>
      </c>
      <c r="G189" s="22" t="str">
        <f>IF(OR(ISBLANK('TABULACIÓN FORMULARIO'!G188)),"",'TABULACIÓN FORMULARIO'!G188)</f>
        <v>MANIPULACIÓN POR TERCEROS</v>
      </c>
      <c r="H189" s="22" t="str">
        <f>IF(OR(ISBLANK('TABULACIÓN FORMULARIO'!H188)),"",'TABULACIÓN FORMULARIO'!H188)</f>
        <v>QUEMA DE TRASFORMADOR</v>
      </c>
      <c r="I189" s="23">
        <v>10</v>
      </c>
      <c r="J189" s="23">
        <v>7</v>
      </c>
      <c r="K189" s="21">
        <v>10</v>
      </c>
      <c r="L189" s="21">
        <f t="shared" si="2"/>
        <v>700</v>
      </c>
      <c r="M189" s="24" t="s">
        <v>199</v>
      </c>
      <c r="N189" s="24" t="s">
        <v>400</v>
      </c>
      <c r="O189" s="24" t="s">
        <v>440</v>
      </c>
      <c r="P189" s="24" t="s">
        <v>447</v>
      </c>
      <c r="Q189" s="21" t="str">
        <f>IF(OR(ISBLANK('TABULACIÓN FORMULARIO'!I188)),"",'TABULACIÓN FORMULARIO'!I188)</f>
        <v>CAMILO AGUDELO</v>
      </c>
      <c r="R189" s="25"/>
      <c r="S189" s="158"/>
      <c r="T189" s="12"/>
    </row>
    <row r="190" spans="2:20" ht="31.5">
      <c r="B190" s="10"/>
      <c r="C190" s="157">
        <f>IF(OR(ISBLANK('TABULACIÓN FORMULARIO'!D189)),"",'TABULACIÓN FORMULARIO'!D189)</f>
        <v>14968</v>
      </c>
      <c r="D190" s="21">
        <f>IF(OR(ISBLANK('TABULACIÓN FORMULARIO'!E189)),"",'TABULACIÓN FORMULARIO'!E189)</f>
        <v>38708</v>
      </c>
      <c r="E190" s="22" t="s">
        <v>375</v>
      </c>
      <c r="F190" s="22" t="s">
        <v>361</v>
      </c>
      <c r="G190" s="22" t="str">
        <f>IF(OR(ISBLANK('TABULACIÓN FORMULARIO'!G189)),"",'TABULACIÓN FORMULARIO'!G189)</f>
        <v>MANIPULACIÓN POR TERCEROS</v>
      </c>
      <c r="H190" s="22" t="str">
        <f>IF(OR(ISBLANK('TABULACIÓN FORMULARIO'!H189)),"",'TABULACIÓN FORMULARIO'!H189)</f>
        <v>QUEMA DE TRASFORMADOR</v>
      </c>
      <c r="I190" s="23">
        <v>10</v>
      </c>
      <c r="J190" s="23">
        <v>7</v>
      </c>
      <c r="K190" s="21">
        <v>10</v>
      </c>
      <c r="L190" s="21">
        <f t="shared" si="2"/>
        <v>700</v>
      </c>
      <c r="M190" s="24" t="s">
        <v>199</v>
      </c>
      <c r="N190" s="24" t="s">
        <v>400</v>
      </c>
      <c r="O190" s="24" t="s">
        <v>440</v>
      </c>
      <c r="P190" s="24" t="s">
        <v>447</v>
      </c>
      <c r="Q190" s="21" t="str">
        <f>IF(OR(ISBLANK('TABULACIÓN FORMULARIO'!I189)),"",'TABULACIÓN FORMULARIO'!I189)</f>
        <v>OMAR CORTES</v>
      </c>
      <c r="R190" s="25"/>
      <c r="S190" s="158"/>
      <c r="T190" s="12"/>
    </row>
    <row r="191" spans="2:20" ht="31.5">
      <c r="B191" s="10"/>
      <c r="C191" s="157">
        <f>IF(OR(ISBLANK('TABULACIÓN FORMULARIO'!D190)),"",'TABULACIÓN FORMULARIO'!D190)</f>
        <v>14903</v>
      </c>
      <c r="D191" s="21">
        <f>IF(OR(ISBLANK('TABULACIÓN FORMULARIO'!E190)),"",'TABULACIÓN FORMULARIO'!E190)</f>
        <v>38708</v>
      </c>
      <c r="E191" s="22" t="s">
        <v>375</v>
      </c>
      <c r="F191" s="22" t="s">
        <v>361</v>
      </c>
      <c r="G191" s="22" t="str">
        <f>IF(OR(ISBLANK('TABULACIÓN FORMULARIO'!G190)),"",'TABULACIÓN FORMULARIO'!G190)</f>
        <v>MANIPULACIÓN POR TERCEROS</v>
      </c>
      <c r="H191" s="22" t="str">
        <f>IF(OR(ISBLANK('TABULACIÓN FORMULARIO'!H190)),"",'TABULACIÓN FORMULARIO'!H190)</f>
        <v>QUEMA DE TRASFORMADOR</v>
      </c>
      <c r="I191" s="23">
        <v>10</v>
      </c>
      <c r="J191" s="23">
        <v>7</v>
      </c>
      <c r="K191" s="21">
        <v>10</v>
      </c>
      <c r="L191" s="21">
        <f t="shared" si="2"/>
        <v>700</v>
      </c>
      <c r="M191" s="24" t="s">
        <v>199</v>
      </c>
      <c r="N191" s="24" t="s">
        <v>400</v>
      </c>
      <c r="O191" s="24" t="s">
        <v>440</v>
      </c>
      <c r="P191" s="24" t="s">
        <v>447</v>
      </c>
      <c r="Q191" s="21" t="str">
        <f>IF(OR(ISBLANK('TABULACIÓN FORMULARIO'!I190)),"",'TABULACIÓN FORMULARIO'!I190)</f>
        <v>OMAR CORTES</v>
      </c>
      <c r="R191" s="25"/>
      <c r="S191" s="158"/>
      <c r="T191" s="12"/>
    </row>
    <row r="192" spans="2:20" ht="31.5">
      <c r="B192" s="10"/>
      <c r="C192" s="157">
        <f>IF(OR(ISBLANK('TABULACIÓN FORMULARIO'!D191)),"",'TABULACIÓN FORMULARIO'!D191)</f>
        <v>14932</v>
      </c>
      <c r="D192" s="21">
        <f>IF(OR(ISBLANK('TABULACIÓN FORMULARIO'!E191)),"",'TABULACIÓN FORMULARIO'!E191)</f>
        <v>7076</v>
      </c>
      <c r="E192" s="22" t="s">
        <v>375</v>
      </c>
      <c r="F192" s="22" t="s">
        <v>365</v>
      </c>
      <c r="G192" s="22" t="str">
        <f>IF(OR(ISBLANK('TABULACIÓN FORMULARIO'!G191)),"",'TABULACIÓN FORMULARIO'!G191)</f>
        <v>SOBRECARGA</v>
      </c>
      <c r="H192" s="22" t="str">
        <f>IF(OR(ISBLANK('TABULACIÓN FORMULARIO'!H191)),"",'TABULACIÓN FORMULARIO'!H191)</f>
        <v>QUEMA DE TRASFORMADOR</v>
      </c>
      <c r="I192" s="23">
        <v>1</v>
      </c>
      <c r="J192" s="23">
        <v>9</v>
      </c>
      <c r="K192" s="21">
        <v>1</v>
      </c>
      <c r="L192" s="21">
        <f t="shared" si="2"/>
        <v>9</v>
      </c>
      <c r="M192" s="24" t="s">
        <v>199</v>
      </c>
      <c r="N192" s="24" t="s">
        <v>202</v>
      </c>
      <c r="O192" s="24" t="s">
        <v>442</v>
      </c>
      <c r="P192" s="24" t="s">
        <v>447</v>
      </c>
      <c r="Q192" s="21" t="str">
        <f>IF(OR(ISBLANK('TABULACIÓN FORMULARIO'!I191)),"",'TABULACIÓN FORMULARIO'!I191)</f>
        <v>JUNIOR PUENTES</v>
      </c>
      <c r="R192" s="25"/>
      <c r="S192" s="158"/>
      <c r="T192" s="12"/>
    </row>
    <row r="193" spans="2:20" ht="42">
      <c r="B193" s="10"/>
      <c r="C193" s="157">
        <f>IF(OR(ISBLANK('TABULACIÓN FORMULARIO'!D192)),"",'TABULACIÓN FORMULARIO'!D192)</f>
        <v>14932</v>
      </c>
      <c r="D193" s="21">
        <f>IF(OR(ISBLANK('TABULACIÓN FORMULARIO'!E192)),"",'TABULACIÓN FORMULARIO'!E192)</f>
        <v>7104</v>
      </c>
      <c r="E193" s="22" t="s">
        <v>375</v>
      </c>
      <c r="F193" s="22" t="s">
        <v>361</v>
      </c>
      <c r="G193" s="22" t="str">
        <f>IF(OR(ISBLANK('TABULACIÓN FORMULARIO'!G192)),"",'TABULACIÓN FORMULARIO'!G192)</f>
        <v>DESCARGAS ATMOSFERICAS</v>
      </c>
      <c r="H193" s="22" t="str">
        <f>IF(OR(ISBLANK('TABULACIÓN FORMULARIO'!H192)),"",'TABULACIÓN FORMULARIO'!H192)</f>
        <v>QUEMA DE TRASFORMADOR</v>
      </c>
      <c r="I193" s="23">
        <v>10</v>
      </c>
      <c r="J193" s="23">
        <v>9</v>
      </c>
      <c r="K193" s="21">
        <v>10</v>
      </c>
      <c r="L193" s="21">
        <f t="shared" si="2"/>
        <v>900</v>
      </c>
      <c r="M193" s="24" t="s">
        <v>199</v>
      </c>
      <c r="N193" s="24" t="s">
        <v>202</v>
      </c>
      <c r="O193" s="24" t="s">
        <v>445</v>
      </c>
      <c r="P193" s="24" t="s">
        <v>447</v>
      </c>
      <c r="Q193" s="21" t="str">
        <f>IF(OR(ISBLANK('TABULACIÓN FORMULARIO'!I192)),"",'TABULACIÓN FORMULARIO'!I192)</f>
        <v>JUNIOR PUENTES</v>
      </c>
      <c r="R193" s="25"/>
      <c r="S193" s="158"/>
      <c r="T193" s="12"/>
    </row>
    <row r="194" spans="2:20" ht="42">
      <c r="B194" s="10"/>
      <c r="C194" s="157">
        <f>IF(OR(ISBLANK('TABULACIÓN FORMULARIO'!D193)),"",'TABULACIÓN FORMULARIO'!D193)</f>
        <v>14932</v>
      </c>
      <c r="D194" s="21">
        <f>IF(OR(ISBLANK('TABULACIÓN FORMULARIO'!E193)),"",'TABULACIÓN FORMULARIO'!E193)</f>
        <v>7091</v>
      </c>
      <c r="E194" s="22" t="s">
        <v>375</v>
      </c>
      <c r="F194" s="22" t="s">
        <v>361</v>
      </c>
      <c r="G194" s="22" t="str">
        <f>IF(OR(ISBLANK('TABULACIÓN FORMULARIO'!G193)),"",'TABULACIÓN FORMULARIO'!G193)</f>
        <v>DESCARGAS ATMOSFERICAS</v>
      </c>
      <c r="H194" s="22" t="str">
        <f>IF(OR(ISBLANK('TABULACIÓN FORMULARIO'!H193)),"",'TABULACIÓN FORMULARIO'!H193)</f>
        <v>QUEMA DE TRASFORMADOR</v>
      </c>
      <c r="I194" s="23">
        <v>10</v>
      </c>
      <c r="J194" s="23">
        <v>9</v>
      </c>
      <c r="K194" s="21">
        <v>10</v>
      </c>
      <c r="L194" s="21">
        <f t="shared" si="2"/>
        <v>900</v>
      </c>
      <c r="M194" s="24" t="s">
        <v>199</v>
      </c>
      <c r="N194" s="24" t="s">
        <v>202</v>
      </c>
      <c r="O194" s="24" t="s">
        <v>445</v>
      </c>
      <c r="P194" s="24" t="s">
        <v>447</v>
      </c>
      <c r="Q194" s="21" t="str">
        <f>IF(OR(ISBLANK('TABULACIÓN FORMULARIO'!I193)),"",'TABULACIÓN FORMULARIO'!I193)</f>
        <v>JUNIOR PUENTES</v>
      </c>
      <c r="R194" s="25"/>
      <c r="S194" s="158"/>
      <c r="T194" s="12"/>
    </row>
    <row r="195" spans="2:20" ht="42">
      <c r="B195" s="10"/>
      <c r="C195" s="157">
        <f>IF(OR(ISBLANK('TABULACIÓN FORMULARIO'!D194)),"",'TABULACIÓN FORMULARIO'!D194)</f>
        <v>14932</v>
      </c>
      <c r="D195" s="21">
        <f>IF(OR(ISBLANK('TABULACIÓN FORMULARIO'!E194)),"",'TABULACIÓN FORMULARIO'!E194)</f>
        <v>7983</v>
      </c>
      <c r="E195" s="22" t="s">
        <v>375</v>
      </c>
      <c r="F195" s="22" t="s">
        <v>361</v>
      </c>
      <c r="G195" s="22" t="str">
        <f>IF(OR(ISBLANK('TABULACIÓN FORMULARIO'!G194)),"",'TABULACIÓN FORMULARIO'!G194)</f>
        <v>DESCARGAS ATMOSFERICAS</v>
      </c>
      <c r="H195" s="22" t="str">
        <f>IF(OR(ISBLANK('TABULACIÓN FORMULARIO'!H194)),"",'TABULACIÓN FORMULARIO'!H194)</f>
        <v>QUEMA DE TRASFORMADOR</v>
      </c>
      <c r="I195" s="23">
        <v>10</v>
      </c>
      <c r="J195" s="23">
        <v>9</v>
      </c>
      <c r="K195" s="21">
        <v>10</v>
      </c>
      <c r="L195" s="21">
        <f t="shared" si="2"/>
        <v>900</v>
      </c>
      <c r="M195" s="24" t="s">
        <v>199</v>
      </c>
      <c r="N195" s="24" t="s">
        <v>202</v>
      </c>
      <c r="O195" s="24" t="s">
        <v>445</v>
      </c>
      <c r="P195" s="24" t="s">
        <v>447</v>
      </c>
      <c r="Q195" s="21" t="str">
        <f>IF(OR(ISBLANK('TABULACIÓN FORMULARIO'!I194)),"",'TABULACIÓN FORMULARIO'!I194)</f>
        <v>JUNIOR PUENTES</v>
      </c>
      <c r="R195" s="25"/>
      <c r="S195" s="158"/>
      <c r="T195" s="12"/>
    </row>
    <row r="196" spans="2:20" ht="42">
      <c r="B196" s="10"/>
      <c r="C196" s="157">
        <f>IF(OR(ISBLANK('TABULACIÓN FORMULARIO'!D195)),"",'TABULACIÓN FORMULARIO'!D195)</f>
        <v>14967</v>
      </c>
      <c r="D196" s="21">
        <f>IF(OR(ISBLANK('TABULACIÓN FORMULARIO'!E195)),"",'TABULACIÓN FORMULARIO'!E195)</f>
        <v>6833</v>
      </c>
      <c r="E196" s="22" t="s">
        <v>375</v>
      </c>
      <c r="F196" s="22" t="s">
        <v>361</v>
      </c>
      <c r="G196" s="22" t="str">
        <f>IF(OR(ISBLANK('TABULACIÓN FORMULARIO'!G195)),"",'TABULACIÓN FORMULARIO'!G195)</f>
        <v>DESCARGAS ATMOSFERICAS</v>
      </c>
      <c r="H196" s="22" t="str">
        <f>IF(OR(ISBLANK('TABULACIÓN FORMULARIO'!H195)),"",'TABULACIÓN FORMULARIO'!H195)</f>
        <v>QUEMA DE TRASFORMADOR</v>
      </c>
      <c r="I196" s="23">
        <v>10</v>
      </c>
      <c r="J196" s="23">
        <v>9</v>
      </c>
      <c r="K196" s="21">
        <v>10</v>
      </c>
      <c r="L196" s="21">
        <f t="shared" si="2"/>
        <v>900</v>
      </c>
      <c r="M196" s="24" t="s">
        <v>199</v>
      </c>
      <c r="N196" s="24" t="s">
        <v>202</v>
      </c>
      <c r="O196" s="24" t="s">
        <v>445</v>
      </c>
      <c r="P196" s="24" t="s">
        <v>447</v>
      </c>
      <c r="Q196" s="21" t="str">
        <f>IF(OR(ISBLANK('TABULACIÓN FORMULARIO'!I195)),"",'TABULACIÓN FORMULARIO'!I195)</f>
        <v>CRISTIAN AGUDELO</v>
      </c>
      <c r="R196" s="25"/>
      <c r="S196" s="158"/>
      <c r="T196" s="12"/>
    </row>
    <row r="197" spans="2:20" ht="42">
      <c r="B197" s="10"/>
      <c r="C197" s="157">
        <f>IF(OR(ISBLANK('TABULACIÓN FORMULARIO'!D196)),"",'TABULACIÓN FORMULARIO'!D196)</f>
        <v>14921</v>
      </c>
      <c r="D197" s="21">
        <f>IF(OR(ISBLANK('TABULACIÓN FORMULARIO'!E196)),"",'TABULACIÓN FORMULARIO'!E196)</f>
        <v>7634</v>
      </c>
      <c r="E197" s="22" t="s">
        <v>375</v>
      </c>
      <c r="F197" s="22" t="s">
        <v>361</v>
      </c>
      <c r="G197" s="22" t="str">
        <f>IF(OR(ISBLANK('TABULACIÓN FORMULARIO'!G196)),"",'TABULACIÓN FORMULARIO'!G196)</f>
        <v>DESCARGAS ATMOSFERICAS</v>
      </c>
      <c r="H197" s="22" t="str">
        <f>IF(OR(ISBLANK('TABULACIÓN FORMULARIO'!H196)),"",'TABULACIÓN FORMULARIO'!H196)</f>
        <v>QUEMA DE TRASFORMADOR</v>
      </c>
      <c r="I197" s="23">
        <v>10</v>
      </c>
      <c r="J197" s="23">
        <v>9</v>
      </c>
      <c r="K197" s="21">
        <v>10</v>
      </c>
      <c r="L197" s="21">
        <f t="shared" si="2"/>
        <v>900</v>
      </c>
      <c r="M197" s="24" t="s">
        <v>199</v>
      </c>
      <c r="N197" s="24" t="s">
        <v>202</v>
      </c>
      <c r="O197" s="24" t="s">
        <v>445</v>
      </c>
      <c r="P197" s="24" t="s">
        <v>447</v>
      </c>
      <c r="Q197" s="21" t="str">
        <f>IF(OR(ISBLANK('TABULACIÓN FORMULARIO'!I196)),"",'TABULACIÓN FORMULARIO'!I196)</f>
        <v>EDISSON FONSECA</v>
      </c>
      <c r="R197" s="25"/>
      <c r="S197" s="158"/>
      <c r="T197" s="12"/>
    </row>
    <row r="198" spans="2:20" ht="42">
      <c r="B198" s="10"/>
      <c r="C198" s="157">
        <f>IF(OR(ISBLANK('TABULACIÓN FORMULARIO'!D197)),"",'TABULACIÓN FORMULARIO'!D197)</f>
        <v>14921</v>
      </c>
      <c r="D198" s="21">
        <f>IF(OR(ISBLANK('TABULACIÓN FORMULARIO'!E197)),"",'TABULACIÓN FORMULARIO'!E197)</f>
        <v>7634</v>
      </c>
      <c r="E198" s="22" t="s">
        <v>375</v>
      </c>
      <c r="F198" s="22" t="s">
        <v>361</v>
      </c>
      <c r="G198" s="22" t="str">
        <f>IF(OR(ISBLANK('TABULACIÓN FORMULARIO'!G197)),"",'TABULACIÓN FORMULARIO'!G197)</f>
        <v>DESCARGAS ATMOSFERICAS</v>
      </c>
      <c r="H198" s="22" t="str">
        <f>IF(OR(ISBLANK('TABULACIÓN FORMULARIO'!H197)),"",'TABULACIÓN FORMULARIO'!H197)</f>
        <v>QUEMA DE TRASFORMADOR</v>
      </c>
      <c r="I198" s="23">
        <v>10</v>
      </c>
      <c r="J198" s="23">
        <v>9</v>
      </c>
      <c r="K198" s="21">
        <v>10</v>
      </c>
      <c r="L198" s="21">
        <f t="shared" si="2"/>
        <v>900</v>
      </c>
      <c r="M198" s="24" t="s">
        <v>199</v>
      </c>
      <c r="N198" s="24" t="s">
        <v>202</v>
      </c>
      <c r="O198" s="24" t="s">
        <v>445</v>
      </c>
      <c r="P198" s="24" t="s">
        <v>447</v>
      </c>
      <c r="Q198" s="21" t="str">
        <f>IF(OR(ISBLANK('TABULACIÓN FORMULARIO'!I197)),"",'TABULACIÓN FORMULARIO'!I197)</f>
        <v>EDISSON FONSECA</v>
      </c>
      <c r="R198" s="25"/>
      <c r="S198" s="158"/>
      <c r="T198" s="12"/>
    </row>
    <row r="199" spans="2:20" ht="42">
      <c r="B199" s="10"/>
      <c r="C199" s="157">
        <f>IF(OR(ISBLANK('TABULACIÓN FORMULARIO'!D198)),"",'TABULACIÓN FORMULARIO'!D198)</f>
        <v>14918</v>
      </c>
      <c r="D199" s="21">
        <f>IF(OR(ISBLANK('TABULACIÓN FORMULARIO'!E198)),"",'TABULACIÓN FORMULARIO'!E198)</f>
        <v>7299</v>
      </c>
      <c r="E199" s="22" t="s">
        <v>375</v>
      </c>
      <c r="F199" s="22" t="s">
        <v>361</v>
      </c>
      <c r="G199" s="22" t="str">
        <f>IF(OR(ISBLANK('TABULACIÓN FORMULARIO'!G198)),"",'TABULACIÓN FORMULARIO'!G198)</f>
        <v>DESCARGAS ATMOSFERICAS</v>
      </c>
      <c r="H199" s="22" t="str">
        <f>IF(OR(ISBLANK('TABULACIÓN FORMULARIO'!H198)),"",'TABULACIÓN FORMULARIO'!H198)</f>
        <v>QUEMA DE TRASFORMADOR</v>
      </c>
      <c r="I199" s="23">
        <v>10</v>
      </c>
      <c r="J199" s="23">
        <v>9</v>
      </c>
      <c r="K199" s="21">
        <v>10</v>
      </c>
      <c r="L199" s="21">
        <f t="shared" si="2"/>
        <v>900</v>
      </c>
      <c r="M199" s="24" t="s">
        <v>199</v>
      </c>
      <c r="N199" s="24" t="s">
        <v>202</v>
      </c>
      <c r="O199" s="24" t="s">
        <v>445</v>
      </c>
      <c r="P199" s="24" t="s">
        <v>447</v>
      </c>
      <c r="Q199" s="21" t="str">
        <f>IF(OR(ISBLANK('TABULACIÓN FORMULARIO'!I198)),"",'TABULACIÓN FORMULARIO'!I198)</f>
        <v>VICTOR RUANO</v>
      </c>
      <c r="R199" s="25"/>
      <c r="S199" s="158"/>
      <c r="T199" s="12"/>
    </row>
    <row r="200" spans="2:20" ht="42">
      <c r="B200" s="10"/>
      <c r="C200" s="157">
        <f>IF(OR(ISBLANK('TABULACIÓN FORMULARIO'!D199)),"",'TABULACIÓN FORMULARIO'!D199)</f>
        <v>14967</v>
      </c>
      <c r="D200" s="21">
        <f>IF(OR(ISBLANK('TABULACIÓN FORMULARIO'!E199)),"",'TABULACIÓN FORMULARIO'!E199)</f>
        <v>38494</v>
      </c>
      <c r="E200" s="22" t="s">
        <v>375</v>
      </c>
      <c r="F200" s="22" t="s">
        <v>361</v>
      </c>
      <c r="G200" s="22" t="str">
        <f>IF(OR(ISBLANK('TABULACIÓN FORMULARIO'!G199)),"",'TABULACIÓN FORMULARIO'!G199)</f>
        <v>DESCARGAS ATMOSFERICAS</v>
      </c>
      <c r="H200" s="22" t="str">
        <f>IF(OR(ISBLANK('TABULACIÓN FORMULARIO'!H199)),"",'TABULACIÓN FORMULARIO'!H199)</f>
        <v>QUEMA DE TRASFORMADOR</v>
      </c>
      <c r="I200" s="23">
        <v>10</v>
      </c>
      <c r="J200" s="23">
        <v>9</v>
      </c>
      <c r="K200" s="21">
        <v>10</v>
      </c>
      <c r="L200" s="21">
        <f t="shared" si="2"/>
        <v>900</v>
      </c>
      <c r="M200" s="24" t="s">
        <v>199</v>
      </c>
      <c r="N200" s="24" t="s">
        <v>202</v>
      </c>
      <c r="O200" s="24" t="s">
        <v>445</v>
      </c>
      <c r="P200" s="24" t="s">
        <v>447</v>
      </c>
      <c r="Q200" s="21" t="str">
        <f>IF(OR(ISBLANK('TABULACIÓN FORMULARIO'!I199)),"",'TABULACIÓN FORMULARIO'!I199)</f>
        <v>JD AVILA</v>
      </c>
      <c r="R200" s="25"/>
      <c r="S200" s="158"/>
      <c r="T200" s="12"/>
    </row>
    <row r="201" spans="2:20" ht="42">
      <c r="B201" s="10"/>
      <c r="C201" s="157">
        <f>IF(OR(ISBLANK('TABULACIÓN FORMULARIO'!D200)),"",'TABULACIÓN FORMULARIO'!D200)</f>
        <v>14967</v>
      </c>
      <c r="D201" s="21">
        <f>IF(OR(ISBLANK('TABULACIÓN FORMULARIO'!E200)),"",'TABULACIÓN FORMULARIO'!E200)</f>
        <v>38493</v>
      </c>
      <c r="E201" s="22" t="s">
        <v>375</v>
      </c>
      <c r="F201" s="22" t="s">
        <v>361</v>
      </c>
      <c r="G201" s="22" t="str">
        <f>IF(OR(ISBLANK('TABULACIÓN FORMULARIO'!G200)),"",'TABULACIÓN FORMULARIO'!G200)</f>
        <v>DESCARGAS ATMOSFERICAS</v>
      </c>
      <c r="H201" s="22" t="str">
        <f>IF(OR(ISBLANK('TABULACIÓN FORMULARIO'!H200)),"",'TABULACIÓN FORMULARIO'!H200)</f>
        <v>QUEMA DE TRASFORMADOR</v>
      </c>
      <c r="I201" s="23">
        <v>10</v>
      </c>
      <c r="J201" s="23">
        <v>9</v>
      </c>
      <c r="K201" s="21">
        <v>10</v>
      </c>
      <c r="L201" s="21">
        <f t="shared" si="2"/>
        <v>900</v>
      </c>
      <c r="M201" s="24" t="s">
        <v>199</v>
      </c>
      <c r="N201" s="24" t="s">
        <v>202</v>
      </c>
      <c r="O201" s="24" t="s">
        <v>445</v>
      </c>
      <c r="P201" s="24" t="s">
        <v>447</v>
      </c>
      <c r="Q201" s="21" t="str">
        <f>IF(OR(ISBLANK('TABULACIÓN FORMULARIO'!I200)),"",'TABULACIÓN FORMULARIO'!I200)</f>
        <v>CRISTIAN AGUDELO</v>
      </c>
      <c r="R201" s="25"/>
      <c r="S201" s="158"/>
      <c r="T201" s="12"/>
    </row>
    <row r="202" spans="2:20" ht="31.5">
      <c r="B202" s="10"/>
      <c r="C202" s="157">
        <f>IF(OR(ISBLANK('TABULACIÓN FORMULARIO'!D201)),"",'TABULACIÓN FORMULARIO'!D201)</f>
        <v>14967</v>
      </c>
      <c r="D202" s="21">
        <f>IF(OR(ISBLANK('TABULACIÓN FORMULARIO'!E201)),"",'TABULACIÓN FORMULARIO'!E201)</f>
        <v>38494</v>
      </c>
      <c r="E202" s="22" t="s">
        <v>375</v>
      </c>
      <c r="F202" s="22" t="s">
        <v>363</v>
      </c>
      <c r="G202" s="22" t="str">
        <f>IF(OR(ISBLANK('TABULACIÓN FORMULARIO'!G201)),"",'TABULACIÓN FORMULARIO'!G201)</f>
        <v>FALTA DE MANTENIMIENTO FORESTAL</v>
      </c>
      <c r="H202" s="22" t="str">
        <f>IF(OR(ISBLANK('TABULACIÓN FORMULARIO'!H201)),"",'TABULACIÓN FORMULARIO'!H201)</f>
        <v>QUEMA DE TRASFORMADOR</v>
      </c>
      <c r="I202" s="23">
        <v>6</v>
      </c>
      <c r="J202" s="23">
        <v>4</v>
      </c>
      <c r="K202" s="21">
        <v>5</v>
      </c>
      <c r="L202" s="21">
        <f t="shared" si="2"/>
        <v>120</v>
      </c>
      <c r="M202" s="24" t="s">
        <v>199</v>
      </c>
      <c r="N202" s="24" t="s">
        <v>202</v>
      </c>
      <c r="O202" s="24" t="s">
        <v>441</v>
      </c>
      <c r="P202" s="24" t="s">
        <v>446</v>
      </c>
      <c r="Q202" s="21" t="str">
        <f>IF(OR(ISBLANK('TABULACIÓN FORMULARIO'!I201)),"",'TABULACIÓN FORMULARIO'!I201)</f>
        <v>JD AVILA</v>
      </c>
      <c r="R202" s="25"/>
      <c r="S202" s="158"/>
      <c r="T202" s="12"/>
    </row>
    <row r="203" spans="2:20" ht="31.5">
      <c r="B203" s="10"/>
      <c r="C203" s="157">
        <f>IF(OR(ISBLANK('TABULACIÓN FORMULARIO'!D202)),"",'TABULACIÓN FORMULARIO'!D202)</f>
        <v>14904</v>
      </c>
      <c r="D203" s="21">
        <f>IF(OR(ISBLANK('TABULACIÓN FORMULARIO'!E202)),"",'TABULACIÓN FORMULARIO'!E202)</f>
        <v>6638</v>
      </c>
      <c r="E203" s="22" t="s">
        <v>375</v>
      </c>
      <c r="F203" s="22" t="s">
        <v>364</v>
      </c>
      <c r="G203" s="22" t="str">
        <f>IF(OR(ISBLANK('TABULACIÓN FORMULARIO'!G202)),"",'TABULACIÓN FORMULARIO'!G202)</f>
        <v>NO SEGUIR PROCEDIMIENTOS ESTANDARIZADOS</v>
      </c>
      <c r="H203" s="22" t="str">
        <f>IF(OR(ISBLANK('TABULACIÓN FORMULARIO'!H202)),"",'TABULACIÓN FORMULARIO'!H202)</f>
        <v>QUEMA DE TRASFORMADOR</v>
      </c>
      <c r="I203" s="23">
        <v>4</v>
      </c>
      <c r="J203" s="23">
        <v>3</v>
      </c>
      <c r="K203" s="21">
        <v>4</v>
      </c>
      <c r="L203" s="21">
        <f t="shared" si="2"/>
        <v>48</v>
      </c>
      <c r="M203" s="24" t="s">
        <v>199</v>
      </c>
      <c r="N203" s="24" t="s">
        <v>202</v>
      </c>
      <c r="O203" s="24" t="s">
        <v>442</v>
      </c>
      <c r="P203" s="24" t="s">
        <v>446</v>
      </c>
      <c r="Q203" s="21" t="str">
        <f>IF(OR(ISBLANK('TABULACIÓN FORMULARIO'!I202)),"",'TABULACIÓN FORMULARIO'!I202)</f>
        <v>OMAR CORTES</v>
      </c>
      <c r="R203" s="25"/>
      <c r="S203" s="158"/>
      <c r="T203" s="12"/>
    </row>
    <row r="204" spans="2:20" ht="31.5">
      <c r="B204" s="10"/>
      <c r="C204" s="157">
        <f>IF(OR(ISBLANK('TABULACIÓN FORMULARIO'!D203)),"",'TABULACIÓN FORMULARIO'!D203)</f>
        <v>14918</v>
      </c>
      <c r="D204" s="21">
        <f>IF(OR(ISBLANK('TABULACIÓN FORMULARIO'!E203)),"",'TABULACIÓN FORMULARIO'!E203)</f>
        <v>7288</v>
      </c>
      <c r="E204" s="22" t="s">
        <v>375</v>
      </c>
      <c r="F204" s="22" t="s">
        <v>364</v>
      </c>
      <c r="G204" s="22" t="str">
        <f>IF(OR(ISBLANK('TABULACIÓN FORMULARIO'!G203)),"",'TABULACIÓN FORMULARIO'!G203)</f>
        <v>FALTA DE PROTECCIONES</v>
      </c>
      <c r="H204" s="22" t="str">
        <f>IF(OR(ISBLANK('TABULACIÓN FORMULARIO'!H203)),"",'TABULACIÓN FORMULARIO'!H203)</f>
        <v>QUEMA DE TRASFORMADOR</v>
      </c>
      <c r="I204" s="23">
        <v>4</v>
      </c>
      <c r="J204" s="23">
        <v>6</v>
      </c>
      <c r="K204" s="21">
        <v>5</v>
      </c>
      <c r="L204" s="21">
        <f t="shared" si="2"/>
        <v>120</v>
      </c>
      <c r="M204" s="24" t="s">
        <v>199</v>
      </c>
      <c r="N204" s="24" t="s">
        <v>202</v>
      </c>
      <c r="O204" s="24" t="s">
        <v>442</v>
      </c>
      <c r="P204" s="24" t="s">
        <v>446</v>
      </c>
      <c r="Q204" s="21" t="str">
        <f>IF(OR(ISBLANK('TABULACIÓN FORMULARIO'!I203)),"",'TABULACIÓN FORMULARIO'!I203)</f>
        <v>VICTOR RUANO</v>
      </c>
      <c r="R204" s="25"/>
      <c r="S204" s="158"/>
      <c r="T204" s="12"/>
    </row>
    <row r="205" spans="2:20" ht="31.5">
      <c r="B205" s="10"/>
      <c r="C205" s="157">
        <f>IF(OR(ISBLANK('TABULACIÓN FORMULARIO'!D204)),"",'TABULACIÓN FORMULARIO'!D204)</f>
        <v>14961</v>
      </c>
      <c r="D205" s="21">
        <f>IF(OR(ISBLANK('TABULACIÓN FORMULARIO'!E204)),"",'TABULACIÓN FORMULARIO'!E204)</f>
        <v>6967</v>
      </c>
      <c r="E205" s="22" t="s">
        <v>375</v>
      </c>
      <c r="F205" s="22" t="s">
        <v>364</v>
      </c>
      <c r="G205" s="22" t="str">
        <f>IF(OR(ISBLANK('TABULACIÓN FORMULARIO'!G204)),"",'TABULACIÓN FORMULARIO'!G204)</f>
        <v>FALTA DE PROTECCIONES</v>
      </c>
      <c r="H205" s="22" t="str">
        <f>IF(OR(ISBLANK('TABULACIÓN FORMULARIO'!H204)),"",'TABULACIÓN FORMULARIO'!H204)</f>
        <v>QUEMA DE TRASFORMADOR</v>
      </c>
      <c r="I205" s="23">
        <v>4</v>
      </c>
      <c r="J205" s="23">
        <v>6</v>
      </c>
      <c r="K205" s="21">
        <v>5</v>
      </c>
      <c r="L205" s="21">
        <f t="shared" si="2"/>
        <v>120</v>
      </c>
      <c r="M205" s="24" t="s">
        <v>199</v>
      </c>
      <c r="N205" s="24" t="s">
        <v>202</v>
      </c>
      <c r="O205" s="24" t="s">
        <v>442</v>
      </c>
      <c r="P205" s="24" t="s">
        <v>446</v>
      </c>
      <c r="Q205" s="21" t="str">
        <f>IF(OR(ISBLANK('TABULACIÓN FORMULARIO'!I204)),"",'TABULACIÓN FORMULARIO'!I204)</f>
        <v>NEL DE JESUS</v>
      </c>
      <c r="R205" s="25"/>
      <c r="S205" s="158"/>
      <c r="T205" s="12"/>
    </row>
    <row r="206" spans="2:20" ht="31.5">
      <c r="B206" s="10"/>
      <c r="C206" s="157">
        <f>IF(OR(ISBLANK('TABULACIÓN FORMULARIO'!D205)),"",'TABULACIÓN FORMULARIO'!D205)</f>
        <v>14968</v>
      </c>
      <c r="D206" s="21">
        <f>IF(OR(ISBLANK('TABULACIÓN FORMULARIO'!E205)),"",'TABULACIÓN FORMULARIO'!E205)</f>
        <v>65984</v>
      </c>
      <c r="E206" s="22" t="s">
        <v>375</v>
      </c>
      <c r="F206" s="22" t="s">
        <v>364</v>
      </c>
      <c r="G206" s="22" t="str">
        <f>IF(OR(ISBLANK('TABULACIÓN FORMULARIO'!G205)),"",'TABULACIÓN FORMULARIO'!G205)</f>
        <v>NO SEGUIR PROCEDIMIENTOS ESTANDARIZADOS</v>
      </c>
      <c r="H206" s="22" t="str">
        <f>IF(OR(ISBLANK('TABULACIÓN FORMULARIO'!H205)),"",'TABULACIÓN FORMULARIO'!H205)</f>
        <v>QUEMA DE TRASFORMADOR</v>
      </c>
      <c r="I206" s="23">
        <v>5</v>
      </c>
      <c r="J206" s="23">
        <v>3</v>
      </c>
      <c r="K206" s="21">
        <v>4</v>
      </c>
      <c r="L206" s="21">
        <f t="shared" ref="L206:L247" si="3">J206*K206*I206</f>
        <v>60</v>
      </c>
      <c r="M206" s="24" t="s">
        <v>199</v>
      </c>
      <c r="N206" s="24" t="s">
        <v>202</v>
      </c>
      <c r="O206" s="24" t="s">
        <v>442</v>
      </c>
      <c r="P206" s="24" t="s">
        <v>446</v>
      </c>
      <c r="Q206" s="21" t="str">
        <f>IF(OR(ISBLANK('TABULACIÓN FORMULARIO'!I205)),"",'TABULACIÓN FORMULARIO'!I205)</f>
        <v>JOSE RIVERA</v>
      </c>
      <c r="R206" s="25"/>
      <c r="S206" s="158"/>
      <c r="T206" s="12"/>
    </row>
    <row r="207" spans="2:20" ht="42">
      <c r="B207" s="10"/>
      <c r="C207" s="157">
        <f>IF(OR(ISBLANK('TABULACIÓN FORMULARIO'!D206)),"",'TABULACIÓN FORMULARIO'!D206)</f>
        <v>14998</v>
      </c>
      <c r="D207" s="21">
        <f>IF(OR(ISBLANK('TABULACIÓN FORMULARIO'!E206)),"",'TABULACIÓN FORMULARIO'!E206)</f>
        <v>6702</v>
      </c>
      <c r="E207" s="22" t="s">
        <v>375</v>
      </c>
      <c r="F207" s="22" t="s">
        <v>361</v>
      </c>
      <c r="G207" s="22" t="str">
        <f>IF(OR(ISBLANK('TABULACIÓN FORMULARIO'!G206)),"",'TABULACIÓN FORMULARIO'!G206)</f>
        <v>DESCARGAS ATMOSFERICAS</v>
      </c>
      <c r="H207" s="22" t="str">
        <f>IF(OR(ISBLANK('TABULACIÓN FORMULARIO'!H206)),"",'TABULACIÓN FORMULARIO'!H206)</f>
        <v>QUEMA DE TRASFORMADOR</v>
      </c>
      <c r="I207" s="23">
        <v>10</v>
      </c>
      <c r="J207" s="23">
        <v>9</v>
      </c>
      <c r="K207" s="21">
        <v>10</v>
      </c>
      <c r="L207" s="21">
        <f t="shared" si="3"/>
        <v>900</v>
      </c>
      <c r="M207" s="24" t="s">
        <v>199</v>
      </c>
      <c r="N207" s="24" t="s">
        <v>202</v>
      </c>
      <c r="O207" s="24" t="s">
        <v>445</v>
      </c>
      <c r="P207" s="24" t="s">
        <v>447</v>
      </c>
      <c r="Q207" s="21" t="str">
        <f>IF(OR(ISBLANK('TABULACIÓN FORMULARIO'!I206)),"",'TABULACIÓN FORMULARIO'!I206)</f>
        <v>OSCAR FLOREZ</v>
      </c>
      <c r="R207" s="25"/>
      <c r="S207" s="158"/>
      <c r="T207" s="12"/>
    </row>
    <row r="208" spans="2:20" ht="42">
      <c r="B208" s="10"/>
      <c r="C208" s="157">
        <f>IF(OR(ISBLANK('TABULACIÓN FORMULARIO'!D207)),"",'TABULACIÓN FORMULARIO'!D207)</f>
        <v>14998</v>
      </c>
      <c r="D208" s="21">
        <f>IF(OR(ISBLANK('TABULACIÓN FORMULARIO'!E207)),"",'TABULACIÓN FORMULARIO'!E207)</f>
        <v>6702</v>
      </c>
      <c r="E208" s="22" t="s">
        <v>375</v>
      </c>
      <c r="F208" s="22" t="s">
        <v>361</v>
      </c>
      <c r="G208" s="22" t="str">
        <f>IF(OR(ISBLANK('TABULACIÓN FORMULARIO'!G207)),"",'TABULACIÓN FORMULARIO'!G207)</f>
        <v>DESCARGAS ATMOSFERICAS</v>
      </c>
      <c r="H208" s="22" t="str">
        <f>IF(OR(ISBLANK('TABULACIÓN FORMULARIO'!H207)),"",'TABULACIÓN FORMULARIO'!H207)</f>
        <v>QUEMA DE TRASFORMADOR</v>
      </c>
      <c r="I208" s="23">
        <v>10</v>
      </c>
      <c r="J208" s="23">
        <v>9</v>
      </c>
      <c r="K208" s="21">
        <v>10</v>
      </c>
      <c r="L208" s="21">
        <f t="shared" si="3"/>
        <v>900</v>
      </c>
      <c r="M208" s="24" t="s">
        <v>199</v>
      </c>
      <c r="N208" s="24" t="s">
        <v>202</v>
      </c>
      <c r="O208" s="24" t="s">
        <v>445</v>
      </c>
      <c r="P208" s="24" t="s">
        <v>447</v>
      </c>
      <c r="Q208" s="21" t="str">
        <f>IF(OR(ISBLANK('TABULACIÓN FORMULARIO'!I207)),"",'TABULACIÓN FORMULARIO'!I207)</f>
        <v>OSCAR FLOREZ</v>
      </c>
      <c r="R208" s="25"/>
      <c r="S208" s="158"/>
      <c r="T208" s="12"/>
    </row>
    <row r="209" spans="2:20" ht="42">
      <c r="B209" s="10"/>
      <c r="C209" s="157">
        <f>IF(OR(ISBLANK('TABULACIÓN FORMULARIO'!D208)),"",'TABULACIÓN FORMULARIO'!D208)</f>
        <v>14968</v>
      </c>
      <c r="D209" s="21">
        <f>IF(OR(ISBLANK('TABULACIÓN FORMULARIO'!E208)),"",'TABULACIÓN FORMULARIO'!E208)</f>
        <v>38537</v>
      </c>
      <c r="E209" s="22" t="s">
        <v>375</v>
      </c>
      <c r="F209" s="22" t="s">
        <v>361</v>
      </c>
      <c r="G209" s="22" t="str">
        <f>IF(OR(ISBLANK('TABULACIÓN FORMULARIO'!G208)),"",'TABULACIÓN FORMULARIO'!G208)</f>
        <v>DESCARGAS ATMOSFERICAS</v>
      </c>
      <c r="H209" s="22" t="str">
        <f>IF(OR(ISBLANK('TABULACIÓN FORMULARIO'!H208)),"",'TABULACIÓN FORMULARIO'!H208)</f>
        <v>QUEMA DE TRASFORMADOR</v>
      </c>
      <c r="I209" s="23">
        <v>10</v>
      </c>
      <c r="J209" s="23">
        <v>9</v>
      </c>
      <c r="K209" s="21">
        <v>10</v>
      </c>
      <c r="L209" s="21">
        <f t="shared" si="3"/>
        <v>900</v>
      </c>
      <c r="M209" s="24" t="s">
        <v>199</v>
      </c>
      <c r="N209" s="24" t="s">
        <v>202</v>
      </c>
      <c r="O209" s="24" t="s">
        <v>445</v>
      </c>
      <c r="P209" s="24" t="s">
        <v>447</v>
      </c>
      <c r="Q209" s="21" t="str">
        <f>IF(OR(ISBLANK('TABULACIÓN FORMULARIO'!I208)),"",'TABULACIÓN FORMULARIO'!I208)</f>
        <v>JOSE RIVERA</v>
      </c>
      <c r="R209" s="25"/>
      <c r="S209" s="158"/>
      <c r="T209" s="12"/>
    </row>
    <row r="210" spans="2:20" ht="42">
      <c r="B210" s="10"/>
      <c r="C210" s="157">
        <f>IF(OR(ISBLANK('TABULACIÓN FORMULARIO'!D209)),"",'TABULACIÓN FORMULARIO'!D209)</f>
        <v>14933</v>
      </c>
      <c r="D210" s="21">
        <f>IF(OR(ISBLANK('TABULACIÓN FORMULARIO'!E209)),"",'TABULACIÓN FORMULARIO'!E209)</f>
        <v>7183</v>
      </c>
      <c r="E210" s="22" t="s">
        <v>375</v>
      </c>
      <c r="F210" s="22" t="s">
        <v>361</v>
      </c>
      <c r="G210" s="22" t="str">
        <f>IF(OR(ISBLANK('TABULACIÓN FORMULARIO'!G209)),"",'TABULACIÓN FORMULARIO'!G209)</f>
        <v>DESCARGAS ATMOSFERICAS</v>
      </c>
      <c r="H210" s="22" t="str">
        <f>IF(OR(ISBLANK('TABULACIÓN FORMULARIO'!H209)),"",'TABULACIÓN FORMULARIO'!H209)</f>
        <v>QUEMA DE TRASFORMADOR</v>
      </c>
      <c r="I210" s="23">
        <v>10</v>
      </c>
      <c r="J210" s="23">
        <v>9</v>
      </c>
      <c r="K210" s="21">
        <v>10</v>
      </c>
      <c r="L210" s="21">
        <f t="shared" si="3"/>
        <v>900</v>
      </c>
      <c r="M210" s="24" t="s">
        <v>199</v>
      </c>
      <c r="N210" s="24" t="s">
        <v>202</v>
      </c>
      <c r="O210" s="24" t="s">
        <v>445</v>
      </c>
      <c r="P210" s="24" t="s">
        <v>447</v>
      </c>
      <c r="Q210" s="21" t="str">
        <f>IF(OR(ISBLANK('TABULACIÓN FORMULARIO'!I209)),"",'TABULACIÓN FORMULARIO'!I209)</f>
        <v>PRAC</v>
      </c>
      <c r="R210" s="25"/>
      <c r="S210" s="158"/>
      <c r="T210" s="12"/>
    </row>
    <row r="211" spans="2:20" ht="42">
      <c r="B211" s="10"/>
      <c r="C211" s="157">
        <f>IF(OR(ISBLANK('TABULACIÓN FORMULARIO'!D210)),"",'TABULACIÓN FORMULARIO'!D210)</f>
        <v>14932</v>
      </c>
      <c r="D211" s="21">
        <f>IF(OR(ISBLANK('TABULACIÓN FORMULARIO'!E210)),"",'TABULACIÓN FORMULARIO'!E210)</f>
        <v>38054</v>
      </c>
      <c r="E211" s="22" t="s">
        <v>375</v>
      </c>
      <c r="F211" s="22" t="s">
        <v>361</v>
      </c>
      <c r="G211" s="22" t="str">
        <f>IF(OR(ISBLANK('TABULACIÓN FORMULARIO'!G210)),"",'TABULACIÓN FORMULARIO'!G210)</f>
        <v>DESCARGAS ATMOSFERICAS</v>
      </c>
      <c r="H211" s="22" t="str">
        <f>IF(OR(ISBLANK('TABULACIÓN FORMULARIO'!H210)),"",'TABULACIÓN FORMULARIO'!H210)</f>
        <v>QUEMA DE TRASFORMADOR</v>
      </c>
      <c r="I211" s="23">
        <v>10</v>
      </c>
      <c r="J211" s="23">
        <v>9</v>
      </c>
      <c r="K211" s="21">
        <v>10</v>
      </c>
      <c r="L211" s="21">
        <f t="shared" si="3"/>
        <v>900</v>
      </c>
      <c r="M211" s="24" t="s">
        <v>199</v>
      </c>
      <c r="N211" s="24" t="s">
        <v>202</v>
      </c>
      <c r="O211" s="24" t="s">
        <v>445</v>
      </c>
      <c r="P211" s="24" t="s">
        <v>447</v>
      </c>
      <c r="Q211" s="21" t="str">
        <f>IF(OR(ISBLANK('TABULACIÓN FORMULARIO'!I210)),"",'TABULACIÓN FORMULARIO'!I210)</f>
        <v>JUNIOR PUENTES</v>
      </c>
      <c r="R211" s="25"/>
      <c r="S211" s="158"/>
      <c r="T211" s="12"/>
    </row>
    <row r="212" spans="2:20" ht="42">
      <c r="B212" s="10"/>
      <c r="C212" s="157">
        <f>IF(OR(ISBLANK('TABULACIÓN FORMULARIO'!D211)),"",'TABULACIÓN FORMULARIO'!D211)</f>
        <v>14968</v>
      </c>
      <c r="D212" s="21">
        <f>IF(OR(ISBLANK('TABULACIÓN FORMULARIO'!E211)),"",'TABULACIÓN FORMULARIO'!E211)</f>
        <v>6960</v>
      </c>
      <c r="E212" s="22" t="s">
        <v>375</v>
      </c>
      <c r="F212" s="22" t="s">
        <v>361</v>
      </c>
      <c r="G212" s="22" t="str">
        <f>IF(OR(ISBLANK('TABULACIÓN FORMULARIO'!G211)),"",'TABULACIÓN FORMULARIO'!G211)</f>
        <v>DESCARGAS ATMOSFERICAS</v>
      </c>
      <c r="H212" s="22" t="str">
        <f>IF(OR(ISBLANK('TABULACIÓN FORMULARIO'!H211)),"",'TABULACIÓN FORMULARIO'!H211)</f>
        <v>QUEMA DE TRASFORMADOR</v>
      </c>
      <c r="I212" s="23">
        <v>10</v>
      </c>
      <c r="J212" s="23">
        <v>9</v>
      </c>
      <c r="K212" s="21">
        <v>10</v>
      </c>
      <c r="L212" s="21">
        <f t="shared" si="3"/>
        <v>900</v>
      </c>
      <c r="M212" s="24" t="s">
        <v>199</v>
      </c>
      <c r="N212" s="24" t="s">
        <v>202</v>
      </c>
      <c r="O212" s="24" t="s">
        <v>445</v>
      </c>
      <c r="P212" s="24" t="s">
        <v>447</v>
      </c>
      <c r="Q212" s="21" t="str">
        <f>IF(OR(ISBLANK('TABULACIÓN FORMULARIO'!I211)),"",'TABULACIÓN FORMULARIO'!I211)</f>
        <v>JOSE RIVERA</v>
      </c>
      <c r="R212" s="25"/>
      <c r="S212" s="158"/>
      <c r="T212" s="12"/>
    </row>
    <row r="213" spans="2:20" ht="31.5">
      <c r="B213" s="10"/>
      <c r="C213" s="157">
        <f>IF(OR(ISBLANK('TABULACIÓN FORMULARIO'!D212)),"",'TABULACIÓN FORMULARIO'!D212)</f>
        <v>14932</v>
      </c>
      <c r="D213" s="21">
        <f>IF(OR(ISBLANK('TABULACIÓN FORMULARIO'!E212)),"",'TABULACIÓN FORMULARIO'!E212)</f>
        <v>7076</v>
      </c>
      <c r="E213" s="22" t="s">
        <v>375</v>
      </c>
      <c r="F213" s="22" t="s">
        <v>361</v>
      </c>
      <c r="G213" s="22" t="str">
        <f>IF(OR(ISBLANK('TABULACIÓN FORMULARIO'!G212)),"",'TABULACIÓN FORMULARIO'!G212)</f>
        <v>MANIPULACIÓN POR TERCEROS</v>
      </c>
      <c r="H213" s="22" t="str">
        <f>IF(OR(ISBLANK('TABULACIÓN FORMULARIO'!H212)),"",'TABULACIÓN FORMULARIO'!H212)</f>
        <v>QUEMA DE TRASFORMADOR</v>
      </c>
      <c r="I213" s="23">
        <v>10</v>
      </c>
      <c r="J213" s="23">
        <v>7</v>
      </c>
      <c r="K213" s="21">
        <v>10</v>
      </c>
      <c r="L213" s="21">
        <f t="shared" si="3"/>
        <v>700</v>
      </c>
      <c r="M213" s="24" t="s">
        <v>197</v>
      </c>
      <c r="N213" s="24" t="s">
        <v>400</v>
      </c>
      <c r="O213" s="24" t="s">
        <v>440</v>
      </c>
      <c r="P213" s="24" t="s">
        <v>447</v>
      </c>
      <c r="Q213" s="21" t="str">
        <f>IF(OR(ISBLANK('TABULACIÓN FORMULARIO'!I212)),"",'TABULACIÓN FORMULARIO'!I212)</f>
        <v>OMAR CORTES</v>
      </c>
      <c r="R213" s="25"/>
      <c r="S213" s="158"/>
      <c r="T213" s="12"/>
    </row>
    <row r="214" spans="2:20" ht="31.5">
      <c r="B214" s="10"/>
      <c r="C214" s="157">
        <f>IF(OR(ISBLANK('TABULACIÓN FORMULARIO'!D213)),"",'TABULACIÓN FORMULARIO'!D213)</f>
        <v>14967</v>
      </c>
      <c r="D214" s="21">
        <f>IF(OR(ISBLANK('TABULACIÓN FORMULARIO'!E213)),"",'TABULACIÓN FORMULARIO'!E213)</f>
        <v>38492</v>
      </c>
      <c r="E214" s="22" t="s">
        <v>375</v>
      </c>
      <c r="F214" s="22" t="s">
        <v>361</v>
      </c>
      <c r="G214" s="22" t="str">
        <f>IF(OR(ISBLANK('TABULACIÓN FORMULARIO'!G213)),"",'TABULACIÓN FORMULARIO'!G213)</f>
        <v>MANIPULACIÓN POR TERCEROS</v>
      </c>
      <c r="H214" s="22" t="str">
        <f>IF(OR(ISBLANK('TABULACIÓN FORMULARIO'!H213)),"",'TABULACIÓN FORMULARIO'!H213)</f>
        <v>QUEMA DE TRASFORMADOR</v>
      </c>
      <c r="I214" s="23">
        <v>10</v>
      </c>
      <c r="J214" s="23">
        <v>7</v>
      </c>
      <c r="K214" s="21">
        <v>10</v>
      </c>
      <c r="L214" s="21">
        <f t="shared" si="3"/>
        <v>700</v>
      </c>
      <c r="M214" s="24" t="s">
        <v>197</v>
      </c>
      <c r="N214" s="24" t="s">
        <v>400</v>
      </c>
      <c r="O214" s="24" t="s">
        <v>440</v>
      </c>
      <c r="P214" s="24" t="s">
        <v>447</v>
      </c>
      <c r="Q214" s="21" t="str">
        <f>IF(OR(ISBLANK('TABULACIÓN FORMULARIO'!I213)),"",'TABULACIÓN FORMULARIO'!I213)</f>
        <v>OVIDIO SAAVEDRA</v>
      </c>
      <c r="R214" s="25"/>
      <c r="S214" s="158"/>
      <c r="T214" s="12"/>
    </row>
    <row r="215" spans="2:20" ht="31.5">
      <c r="B215" s="10"/>
      <c r="C215" s="157">
        <f>IF(OR(ISBLANK('TABULACIÓN FORMULARIO'!D214)),"",'TABULACIÓN FORMULARIO'!D214)</f>
        <v>14920</v>
      </c>
      <c r="D215" s="21">
        <f>IF(OR(ISBLANK('TABULACIÓN FORMULARIO'!E214)),"",'TABULACIÓN FORMULARIO'!E214)</f>
        <v>7628</v>
      </c>
      <c r="E215" s="22" t="s">
        <v>375</v>
      </c>
      <c r="F215" s="22" t="s">
        <v>361</v>
      </c>
      <c r="G215" s="22" t="str">
        <f>IF(OR(ISBLANK('TABULACIÓN FORMULARIO'!G214)),"",'TABULACIÓN FORMULARIO'!G214)</f>
        <v>MANIPULACIÓN POR TERCEROS</v>
      </c>
      <c r="H215" s="22" t="str">
        <f>IF(OR(ISBLANK('TABULACIÓN FORMULARIO'!H214)),"",'TABULACIÓN FORMULARIO'!H214)</f>
        <v>QUEMA DE TRASFORMADOR</v>
      </c>
      <c r="I215" s="23">
        <v>10</v>
      </c>
      <c r="J215" s="23">
        <v>7</v>
      </c>
      <c r="K215" s="21">
        <v>10</v>
      </c>
      <c r="L215" s="21">
        <f t="shared" si="3"/>
        <v>700</v>
      </c>
      <c r="M215" s="24" t="s">
        <v>197</v>
      </c>
      <c r="N215" s="24" t="s">
        <v>400</v>
      </c>
      <c r="O215" s="24" t="s">
        <v>440</v>
      </c>
      <c r="P215" s="24" t="s">
        <v>447</v>
      </c>
      <c r="Q215" s="21" t="str">
        <f>IF(OR(ISBLANK('TABULACIÓN FORMULARIO'!I214)),"",'TABULACIÓN FORMULARIO'!I214)</f>
        <v>PRAC</v>
      </c>
      <c r="R215" s="25"/>
      <c r="S215" s="158"/>
      <c r="T215" s="12"/>
    </row>
    <row r="216" spans="2:20" ht="42">
      <c r="B216" s="10"/>
      <c r="C216" s="157">
        <f>IF(OR(ISBLANK('TABULACIÓN FORMULARIO'!D215)),"",'TABULACIÓN FORMULARIO'!D215)</f>
        <v>14932</v>
      </c>
      <c r="D216" s="21">
        <f>IF(OR(ISBLANK('TABULACIÓN FORMULARIO'!E215)),"",'TABULACIÓN FORMULARIO'!E215)</f>
        <v>7104</v>
      </c>
      <c r="E216" s="22" t="s">
        <v>375</v>
      </c>
      <c r="F216" s="22" t="s">
        <v>361</v>
      </c>
      <c r="G216" s="22" t="str">
        <f>IF(OR(ISBLANK('TABULACIÓN FORMULARIO'!G215)),"",'TABULACIÓN FORMULARIO'!G215)</f>
        <v>DESCARGAS ATMOSFERICAS</v>
      </c>
      <c r="H216" s="22" t="str">
        <f>IF(OR(ISBLANK('TABULACIÓN FORMULARIO'!H215)),"",'TABULACIÓN FORMULARIO'!H215)</f>
        <v>QUEMA DE TRASFORMADOR</v>
      </c>
      <c r="I216" s="23">
        <v>10</v>
      </c>
      <c r="J216" s="23">
        <v>9</v>
      </c>
      <c r="K216" s="21">
        <v>10</v>
      </c>
      <c r="L216" s="21">
        <f t="shared" si="3"/>
        <v>900</v>
      </c>
      <c r="M216" s="24" t="s">
        <v>199</v>
      </c>
      <c r="N216" s="24" t="s">
        <v>202</v>
      </c>
      <c r="O216" s="24" t="s">
        <v>445</v>
      </c>
      <c r="P216" s="24" t="s">
        <v>447</v>
      </c>
      <c r="Q216" s="21" t="str">
        <f>IF(OR(ISBLANK('TABULACIÓN FORMULARIO'!I215)),"",'TABULACIÓN FORMULARIO'!I215)</f>
        <v>PRAC</v>
      </c>
      <c r="R216" s="25"/>
      <c r="S216" s="158"/>
      <c r="T216" s="12"/>
    </row>
    <row r="217" spans="2:20" ht="42">
      <c r="B217" s="10"/>
      <c r="C217" s="157">
        <f>IF(OR(ISBLANK('TABULACIÓN FORMULARIO'!D216)),"",'TABULACIÓN FORMULARIO'!D216)</f>
        <v>14967</v>
      </c>
      <c r="D217" s="21">
        <f>IF(OR(ISBLANK('TABULACIÓN FORMULARIO'!E216)),"",'TABULACIÓN FORMULARIO'!E216)</f>
        <v>6834</v>
      </c>
      <c r="E217" s="22" t="s">
        <v>375</v>
      </c>
      <c r="F217" s="22" t="s">
        <v>361</v>
      </c>
      <c r="G217" s="22" t="str">
        <f>IF(OR(ISBLANK('TABULACIÓN FORMULARIO'!G216)),"",'TABULACIÓN FORMULARIO'!G216)</f>
        <v>DESCARGAS ATMOSFERICAS</v>
      </c>
      <c r="H217" s="22" t="str">
        <f>IF(OR(ISBLANK('TABULACIÓN FORMULARIO'!H216)),"",'TABULACIÓN FORMULARIO'!H216)</f>
        <v>QUEMA DE TRASFORMADOR</v>
      </c>
      <c r="I217" s="23">
        <v>10</v>
      </c>
      <c r="J217" s="23">
        <v>9</v>
      </c>
      <c r="K217" s="21">
        <v>10</v>
      </c>
      <c r="L217" s="21">
        <f t="shared" si="3"/>
        <v>900</v>
      </c>
      <c r="M217" s="24" t="s">
        <v>199</v>
      </c>
      <c r="N217" s="24" t="s">
        <v>202</v>
      </c>
      <c r="O217" s="24" t="s">
        <v>445</v>
      </c>
      <c r="P217" s="24" t="s">
        <v>447</v>
      </c>
      <c r="Q217" s="21" t="str">
        <f>IF(OR(ISBLANK('TABULACIÓN FORMULARIO'!I216)),"",'TABULACIÓN FORMULARIO'!I216)</f>
        <v>CRISTIAN AGUDELO</v>
      </c>
      <c r="R217" s="25"/>
      <c r="S217" s="158"/>
      <c r="T217" s="12"/>
    </row>
    <row r="218" spans="2:20" ht="42">
      <c r="B218" s="10"/>
      <c r="C218" s="157">
        <f>IF(OR(ISBLANK('TABULACIÓN FORMULARIO'!D217)),"",'TABULACIÓN FORMULARIO'!D217)</f>
        <v>14968</v>
      </c>
      <c r="D218" s="21">
        <f>IF(OR(ISBLANK('TABULACIÓN FORMULARIO'!E217)),"",'TABULACIÓN FORMULARIO'!E217)</f>
        <v>38481</v>
      </c>
      <c r="E218" s="22" t="s">
        <v>375</v>
      </c>
      <c r="F218" s="22" t="s">
        <v>361</v>
      </c>
      <c r="G218" s="22" t="str">
        <f>IF(OR(ISBLANK('TABULACIÓN FORMULARIO'!G217)),"",'TABULACIÓN FORMULARIO'!G217)</f>
        <v>DESCARGAS ATMOSFERICAS</v>
      </c>
      <c r="H218" s="22" t="str">
        <f>IF(OR(ISBLANK('TABULACIÓN FORMULARIO'!H217)),"",'TABULACIÓN FORMULARIO'!H217)</f>
        <v>QUEMA DE TRASFORMADOR</v>
      </c>
      <c r="I218" s="23">
        <v>10</v>
      </c>
      <c r="J218" s="23">
        <v>9</v>
      </c>
      <c r="K218" s="21">
        <v>10</v>
      </c>
      <c r="L218" s="21">
        <f t="shared" si="3"/>
        <v>900</v>
      </c>
      <c r="M218" s="24" t="s">
        <v>199</v>
      </c>
      <c r="N218" s="24" t="s">
        <v>202</v>
      </c>
      <c r="O218" s="24" t="s">
        <v>445</v>
      </c>
      <c r="P218" s="24" t="s">
        <v>447</v>
      </c>
      <c r="Q218" s="21" t="str">
        <f>IF(OR(ISBLANK('TABULACIÓN FORMULARIO'!I217)),"",'TABULACIÓN FORMULARIO'!I217)</f>
        <v>CRISTIAN AGUDELO</v>
      </c>
      <c r="R218" s="25"/>
      <c r="S218" s="158"/>
      <c r="T218" s="12"/>
    </row>
    <row r="219" spans="2:20" ht="42">
      <c r="B219" s="10"/>
      <c r="C219" s="157">
        <f>IF(OR(ISBLANK('TABULACIÓN FORMULARIO'!D218)),"",'TABULACIÓN FORMULARIO'!D218)</f>
        <v>14991</v>
      </c>
      <c r="D219" s="21">
        <f>IF(OR(ISBLANK('TABULACIÓN FORMULARIO'!E218)),"",'TABULACIÓN FORMULARIO'!E218)</f>
        <v>7382</v>
      </c>
      <c r="E219" s="22" t="s">
        <v>375</v>
      </c>
      <c r="F219" s="22" t="s">
        <v>361</v>
      </c>
      <c r="G219" s="22" t="str">
        <f>IF(OR(ISBLANK('TABULACIÓN FORMULARIO'!G218)),"",'TABULACIÓN FORMULARIO'!G218)</f>
        <v>DESCARGAS ATMOSFERICAS</v>
      </c>
      <c r="H219" s="22" t="str">
        <f>IF(OR(ISBLANK('TABULACIÓN FORMULARIO'!H218)),"",'TABULACIÓN FORMULARIO'!H218)</f>
        <v>QUEMA DE TRASFORMADOR</v>
      </c>
      <c r="I219" s="23">
        <v>10</v>
      </c>
      <c r="J219" s="23">
        <v>9</v>
      </c>
      <c r="K219" s="21">
        <v>10</v>
      </c>
      <c r="L219" s="21">
        <f t="shared" si="3"/>
        <v>900</v>
      </c>
      <c r="M219" s="24" t="s">
        <v>199</v>
      </c>
      <c r="N219" s="24" t="s">
        <v>202</v>
      </c>
      <c r="O219" s="24" t="s">
        <v>445</v>
      </c>
      <c r="P219" s="24" t="s">
        <v>447</v>
      </c>
      <c r="Q219" s="21" t="str">
        <f>IF(OR(ISBLANK('TABULACIÓN FORMULARIO'!I218)),"",'TABULACIÓN FORMULARIO'!I218)</f>
        <v>OMAR CORTES</v>
      </c>
      <c r="R219" s="25"/>
      <c r="S219" s="158"/>
      <c r="T219" s="12"/>
    </row>
    <row r="220" spans="2:20" ht="42">
      <c r="B220" s="10"/>
      <c r="C220" s="157">
        <f>IF(OR(ISBLANK('TABULACIÓN FORMULARIO'!D219)),"",'TABULACIÓN FORMULARIO'!D219)</f>
        <v>14966</v>
      </c>
      <c r="D220" s="21">
        <f>IF(OR(ISBLANK('TABULACIÓN FORMULARIO'!E219)),"",'TABULACIÓN FORMULARIO'!E219)</f>
        <v>38545</v>
      </c>
      <c r="E220" s="22" t="s">
        <v>375</v>
      </c>
      <c r="F220" s="22" t="s">
        <v>361</v>
      </c>
      <c r="G220" s="22" t="str">
        <f>IF(OR(ISBLANK('TABULACIÓN FORMULARIO'!G219)),"",'TABULACIÓN FORMULARIO'!G219)</f>
        <v>DESCARGAS ATMOSFERICAS</v>
      </c>
      <c r="H220" s="22" t="str">
        <f>IF(OR(ISBLANK('TABULACIÓN FORMULARIO'!H219)),"",'TABULACIÓN FORMULARIO'!H219)</f>
        <v>QUEMA DE TRASFORMADOR</v>
      </c>
      <c r="I220" s="23">
        <v>10</v>
      </c>
      <c r="J220" s="23">
        <v>9</v>
      </c>
      <c r="K220" s="21">
        <v>10</v>
      </c>
      <c r="L220" s="21">
        <f t="shared" si="3"/>
        <v>900</v>
      </c>
      <c r="M220" s="24" t="s">
        <v>199</v>
      </c>
      <c r="N220" s="24" t="s">
        <v>202</v>
      </c>
      <c r="O220" s="24" t="s">
        <v>445</v>
      </c>
      <c r="P220" s="24" t="s">
        <v>447</v>
      </c>
      <c r="Q220" s="21" t="str">
        <f>IF(OR(ISBLANK('TABULACIÓN FORMULARIO'!I219)),"",'TABULACIÓN FORMULARIO'!I219)</f>
        <v>PRAC</v>
      </c>
      <c r="R220" s="25"/>
      <c r="S220" s="158"/>
      <c r="T220" s="12"/>
    </row>
    <row r="221" spans="2:20" ht="42">
      <c r="B221" s="10"/>
      <c r="C221" s="157">
        <f>IF(OR(ISBLANK('TABULACIÓN FORMULARIO'!D220)),"",'TABULACIÓN FORMULARIO'!D220)</f>
        <v>14912</v>
      </c>
      <c r="D221" s="21">
        <f>IF(OR(ISBLANK('TABULACIÓN FORMULARIO'!E220)),"",'TABULACIÓN FORMULARIO'!E220)</f>
        <v>7204</v>
      </c>
      <c r="E221" s="22" t="s">
        <v>375</v>
      </c>
      <c r="F221" s="22" t="s">
        <v>361</v>
      </c>
      <c r="G221" s="22" t="str">
        <f>IF(OR(ISBLANK('TABULACIÓN FORMULARIO'!G220)),"",'TABULACIÓN FORMULARIO'!G220)</f>
        <v>DESCARGAS ATMOSFERICAS</v>
      </c>
      <c r="H221" s="22" t="str">
        <f>IF(OR(ISBLANK('TABULACIÓN FORMULARIO'!H220)),"",'TABULACIÓN FORMULARIO'!H220)</f>
        <v>QUEMA DE TRASFORMADOR</v>
      </c>
      <c r="I221" s="23">
        <v>10</v>
      </c>
      <c r="J221" s="23">
        <v>9</v>
      </c>
      <c r="K221" s="21">
        <v>10</v>
      </c>
      <c r="L221" s="21">
        <f t="shared" si="3"/>
        <v>900</v>
      </c>
      <c r="M221" s="24" t="s">
        <v>199</v>
      </c>
      <c r="N221" s="24" t="s">
        <v>202</v>
      </c>
      <c r="O221" s="24" t="s">
        <v>445</v>
      </c>
      <c r="P221" s="24" t="s">
        <v>447</v>
      </c>
      <c r="Q221" s="21" t="str">
        <f>IF(OR(ISBLANK('TABULACIÓN FORMULARIO'!I220)),"",'TABULACIÓN FORMULARIO'!I220)</f>
        <v>EDISSON FONSECA</v>
      </c>
      <c r="R221" s="25"/>
      <c r="S221" s="158"/>
      <c r="T221" s="12"/>
    </row>
    <row r="222" spans="2:20" ht="42">
      <c r="B222" s="10"/>
      <c r="C222" s="157">
        <f>IF(OR(ISBLANK('TABULACIÓN FORMULARIO'!D221)),"",'TABULACIÓN FORMULARIO'!D221)</f>
        <v>14961</v>
      </c>
      <c r="D222" s="21">
        <f>IF(OR(ISBLANK('TABULACIÓN FORMULARIO'!E221)),"",'TABULACIÓN FORMULARIO'!E221)</f>
        <v>65667</v>
      </c>
      <c r="E222" s="22" t="s">
        <v>375</v>
      </c>
      <c r="F222" s="22" t="s">
        <v>361</v>
      </c>
      <c r="G222" s="22" t="str">
        <f>IF(OR(ISBLANK('TABULACIÓN FORMULARIO'!G221)),"",'TABULACIÓN FORMULARIO'!G221)</f>
        <v>DESCARGAS ATMOSFERICAS</v>
      </c>
      <c r="H222" s="22" t="str">
        <f>IF(OR(ISBLANK('TABULACIÓN FORMULARIO'!H221)),"",'TABULACIÓN FORMULARIO'!H221)</f>
        <v>QUEMA DE TRASFORMADOR</v>
      </c>
      <c r="I222" s="23">
        <v>10</v>
      </c>
      <c r="J222" s="23">
        <v>9</v>
      </c>
      <c r="K222" s="21">
        <v>10</v>
      </c>
      <c r="L222" s="21">
        <f t="shared" si="3"/>
        <v>900</v>
      </c>
      <c r="M222" s="24" t="s">
        <v>199</v>
      </c>
      <c r="N222" s="24" t="s">
        <v>202</v>
      </c>
      <c r="O222" s="24" t="s">
        <v>445</v>
      </c>
      <c r="P222" s="24" t="s">
        <v>447</v>
      </c>
      <c r="Q222" s="21" t="str">
        <f>IF(OR(ISBLANK('TABULACIÓN FORMULARIO'!I221)),"",'TABULACIÓN FORMULARIO'!I221)</f>
        <v>CRISTIAN AGUDELO</v>
      </c>
      <c r="R222" s="25"/>
      <c r="S222" s="158"/>
      <c r="T222" s="12"/>
    </row>
    <row r="223" spans="2:20" ht="42">
      <c r="B223" s="10"/>
      <c r="C223" s="157">
        <f>IF(OR(ISBLANK('TABULACIÓN FORMULARIO'!D222)),"",'TABULACIÓN FORMULARIO'!D222)</f>
        <v>14905</v>
      </c>
      <c r="D223" s="21">
        <f>IF(OR(ISBLANK('TABULACIÓN FORMULARIO'!E222)),"",'TABULACIÓN FORMULARIO'!E222)</f>
        <v>38453</v>
      </c>
      <c r="E223" s="22" t="s">
        <v>375</v>
      </c>
      <c r="F223" s="22" t="s">
        <v>361</v>
      </c>
      <c r="G223" s="22" t="str">
        <f>IF(OR(ISBLANK('TABULACIÓN FORMULARIO'!G222)),"",'TABULACIÓN FORMULARIO'!G222)</f>
        <v>DESCARGAS ATMOSFERICAS</v>
      </c>
      <c r="H223" s="22" t="str">
        <f>IF(OR(ISBLANK('TABULACIÓN FORMULARIO'!H222)),"",'TABULACIÓN FORMULARIO'!H222)</f>
        <v>QUEMA DE TRASFORMADOR</v>
      </c>
      <c r="I223" s="23">
        <v>10</v>
      </c>
      <c r="J223" s="23">
        <v>9</v>
      </c>
      <c r="K223" s="21">
        <v>10</v>
      </c>
      <c r="L223" s="21">
        <f t="shared" si="3"/>
        <v>900</v>
      </c>
      <c r="M223" s="24" t="s">
        <v>199</v>
      </c>
      <c r="N223" s="24" t="s">
        <v>202</v>
      </c>
      <c r="O223" s="24" t="s">
        <v>445</v>
      </c>
      <c r="P223" s="24" t="s">
        <v>447</v>
      </c>
      <c r="Q223" s="21" t="str">
        <f>IF(OR(ISBLANK('TABULACIÓN FORMULARIO'!I222)),"",'TABULACIÓN FORMULARIO'!I222)</f>
        <v>JOSE SILVA</v>
      </c>
      <c r="R223" s="25"/>
      <c r="S223" s="158"/>
      <c r="T223" s="12"/>
    </row>
    <row r="224" spans="2:20" ht="31.5">
      <c r="B224" s="10"/>
      <c r="C224" s="157">
        <f>IF(OR(ISBLANK('TABULACIÓN FORMULARIO'!D223)),"",'TABULACIÓN FORMULARIO'!D223)</f>
        <v>14967</v>
      </c>
      <c r="D224" s="21">
        <f>IF(OR(ISBLANK('TABULACIÓN FORMULARIO'!E223)),"",'TABULACIÓN FORMULARIO'!E223)</f>
        <v>65651</v>
      </c>
      <c r="E224" s="22" t="s">
        <v>375</v>
      </c>
      <c r="F224" s="22" t="s">
        <v>363</v>
      </c>
      <c r="G224" s="22" t="str">
        <f>IF(OR(ISBLANK('TABULACIÓN FORMULARIO'!G223)),"",'TABULACIÓN FORMULARIO'!G223)</f>
        <v>FALTA DE MANTENIMIENTO FORESTAL</v>
      </c>
      <c r="H224" s="22" t="str">
        <f>IF(OR(ISBLANK('TABULACIÓN FORMULARIO'!H223)),"",'TABULACIÓN FORMULARIO'!H223)</f>
        <v>QUEMA DE TRASFORMADOR</v>
      </c>
      <c r="I224" s="23">
        <v>6</v>
      </c>
      <c r="J224" s="23">
        <v>4</v>
      </c>
      <c r="K224" s="21">
        <v>5</v>
      </c>
      <c r="L224" s="21">
        <f t="shared" si="3"/>
        <v>120</v>
      </c>
      <c r="M224" s="24" t="s">
        <v>199</v>
      </c>
      <c r="N224" s="24" t="s">
        <v>202</v>
      </c>
      <c r="O224" s="24" t="s">
        <v>441</v>
      </c>
      <c r="P224" s="24" t="s">
        <v>446</v>
      </c>
      <c r="Q224" s="21" t="str">
        <f>IF(OR(ISBLANK('TABULACIÓN FORMULARIO'!I223)),"",'TABULACIÓN FORMULARIO'!I223)</f>
        <v>PRAC</v>
      </c>
      <c r="R224" s="25"/>
      <c r="S224" s="158"/>
      <c r="T224" s="12"/>
    </row>
    <row r="225" spans="2:20" ht="31.5">
      <c r="B225" s="10"/>
      <c r="C225" s="157">
        <f>IF(OR(ISBLANK('TABULACIÓN FORMULARIO'!D224)),"",'TABULACIÓN FORMULARIO'!D224)</f>
        <v>14961</v>
      </c>
      <c r="D225" s="21">
        <f>IF(OR(ISBLANK('TABULACIÓN FORMULARIO'!E224)),"",'TABULACIÓN FORMULARIO'!E224)</f>
        <v>38669</v>
      </c>
      <c r="E225" s="22" t="s">
        <v>375</v>
      </c>
      <c r="F225" s="22" t="s">
        <v>364</v>
      </c>
      <c r="G225" s="22" t="str">
        <f>IF(OR(ISBLANK('TABULACIÓN FORMULARIO'!G224)),"",'TABULACIÓN FORMULARIO'!G224)</f>
        <v>UBICACIÓN TOPOGRÁFICA</v>
      </c>
      <c r="H225" s="22" t="str">
        <f>IF(OR(ISBLANK('TABULACIÓN FORMULARIO'!H224)),"",'TABULACIÓN FORMULARIO'!H224)</f>
        <v>QUEMA DE TRASFORMADOR</v>
      </c>
      <c r="I225" s="23">
        <v>7</v>
      </c>
      <c r="J225" s="23">
        <v>5</v>
      </c>
      <c r="K225" s="21">
        <v>7</v>
      </c>
      <c r="L225" s="21">
        <f t="shared" si="3"/>
        <v>245</v>
      </c>
      <c r="M225" s="24" t="s">
        <v>196</v>
      </c>
      <c r="N225" s="24" t="s">
        <v>202</v>
      </c>
      <c r="O225" s="24" t="s">
        <v>439</v>
      </c>
      <c r="P225" s="24" t="s">
        <v>446</v>
      </c>
      <c r="Q225" s="21" t="str">
        <f>IF(OR(ISBLANK('TABULACIÓN FORMULARIO'!I224)),"",'TABULACIÓN FORMULARIO'!I224)</f>
        <v>NEL DE JESUS</v>
      </c>
      <c r="R225" s="25"/>
      <c r="S225" s="158"/>
      <c r="T225" s="12"/>
    </row>
    <row r="226" spans="2:20" ht="31.5">
      <c r="B226" s="10"/>
      <c r="C226" s="157">
        <f>IF(OR(ISBLANK('TABULACIÓN FORMULARIO'!D225)),"",'TABULACIÓN FORMULARIO'!D225)</f>
        <v>14933</v>
      </c>
      <c r="D226" s="21">
        <f>IF(OR(ISBLANK('TABULACIÓN FORMULARIO'!E225)),"",'TABULACIÓN FORMULARIO'!E225)</f>
        <v>7722</v>
      </c>
      <c r="E226" s="22" t="s">
        <v>375</v>
      </c>
      <c r="F226" s="22" t="s">
        <v>364</v>
      </c>
      <c r="G226" s="22" t="str">
        <f>IF(OR(ISBLANK('TABULACIÓN FORMULARIO'!G225)),"",'TABULACIÓN FORMULARIO'!G225)</f>
        <v>UBICACIÓN TOPOGRÁFICA</v>
      </c>
      <c r="H226" s="22" t="str">
        <f>IF(OR(ISBLANK('TABULACIÓN FORMULARIO'!H225)),"",'TABULACIÓN FORMULARIO'!H225)</f>
        <v>QUEMA DE TRASFORMADOR</v>
      </c>
      <c r="I226" s="23">
        <v>7</v>
      </c>
      <c r="J226" s="23">
        <v>5</v>
      </c>
      <c r="K226" s="21">
        <v>7</v>
      </c>
      <c r="L226" s="21">
        <f t="shared" si="3"/>
        <v>245</v>
      </c>
      <c r="M226" s="24" t="s">
        <v>196</v>
      </c>
      <c r="N226" s="24" t="s">
        <v>202</v>
      </c>
      <c r="O226" s="24" t="s">
        <v>439</v>
      </c>
      <c r="P226" s="24" t="s">
        <v>446</v>
      </c>
      <c r="Q226" s="21" t="str">
        <f>IF(OR(ISBLANK('TABULACIÓN FORMULARIO'!I225)),"",'TABULACIÓN FORMULARIO'!I225)</f>
        <v xml:space="preserve">JULIAN MORALES </v>
      </c>
      <c r="R226" s="25"/>
      <c r="S226" s="158"/>
      <c r="T226" s="12"/>
    </row>
    <row r="227" spans="2:20" ht="31.5">
      <c r="B227" s="10"/>
      <c r="C227" s="157">
        <f>IF(OR(ISBLANK('TABULACIÓN FORMULARIO'!D226)),"",'TABULACIÓN FORMULARIO'!D226)</f>
        <v>14979</v>
      </c>
      <c r="D227" s="21">
        <f>IF(OR(ISBLANK('TABULACIÓN FORMULARIO'!E226)),"",'TABULACIÓN FORMULARIO'!E226)</f>
        <v>38427</v>
      </c>
      <c r="E227" s="22" t="s">
        <v>375</v>
      </c>
      <c r="F227" s="22" t="s">
        <v>363</v>
      </c>
      <c r="G227" s="22" t="str">
        <f>IF(OR(ISBLANK('TABULACIÓN FORMULARIO'!G226)),"",'TABULACIÓN FORMULARIO'!G226)</f>
        <v>FALTA DE MANTENIMIENTO FORESTAL</v>
      </c>
      <c r="H227" s="22" t="str">
        <f>IF(OR(ISBLANK('TABULACIÓN FORMULARIO'!H226)),"",'TABULACIÓN FORMULARIO'!H226)</f>
        <v>QUEMA DE TRASFORMADOR</v>
      </c>
      <c r="I227" s="23">
        <v>6</v>
      </c>
      <c r="J227" s="23">
        <v>4</v>
      </c>
      <c r="K227" s="21">
        <v>5</v>
      </c>
      <c r="L227" s="21">
        <f t="shared" si="3"/>
        <v>120</v>
      </c>
      <c r="M227" s="24" t="s">
        <v>199</v>
      </c>
      <c r="N227" s="24" t="s">
        <v>202</v>
      </c>
      <c r="O227" s="24" t="s">
        <v>441</v>
      </c>
      <c r="P227" s="24" t="s">
        <v>446</v>
      </c>
      <c r="Q227" s="21" t="str">
        <f>IF(OR(ISBLANK('TABULACIÓN FORMULARIO'!I226)),"",'TABULACIÓN FORMULARIO'!I226)</f>
        <v>OVIDIO SAAVEDRA</v>
      </c>
      <c r="R227" s="25"/>
      <c r="S227" s="158"/>
      <c r="T227" s="12"/>
    </row>
    <row r="228" spans="2:20" ht="31.5">
      <c r="B228" s="10"/>
      <c r="C228" s="157">
        <f>IF(OR(ISBLANK('TABULACIÓN FORMULARIO'!D227)),"",'TABULACIÓN FORMULARIO'!D227)</f>
        <v>14958</v>
      </c>
      <c r="D228" s="21">
        <f>IF(OR(ISBLANK('TABULACIÓN FORMULARIO'!E227)),"",'TABULACIÓN FORMULARIO'!E227)</f>
        <v>7862</v>
      </c>
      <c r="E228" s="22" t="s">
        <v>375</v>
      </c>
      <c r="F228" s="22" t="s">
        <v>361</v>
      </c>
      <c r="G228" s="22" t="str">
        <f>IF(OR(ISBLANK('TABULACIÓN FORMULARIO'!G227)),"",'TABULACIÓN FORMULARIO'!G227)</f>
        <v>MANIPULACIÓN POR TERCEROS</v>
      </c>
      <c r="H228" s="22" t="str">
        <f>IF(OR(ISBLANK('TABULACIÓN FORMULARIO'!H227)),"",'TABULACIÓN FORMULARIO'!H227)</f>
        <v>QUEMA DE TRASFORMADOR</v>
      </c>
      <c r="I228" s="23">
        <v>10</v>
      </c>
      <c r="J228" s="23">
        <v>7</v>
      </c>
      <c r="K228" s="21">
        <v>10</v>
      </c>
      <c r="L228" s="21">
        <f t="shared" si="3"/>
        <v>700</v>
      </c>
      <c r="M228" s="24" t="s">
        <v>197</v>
      </c>
      <c r="N228" s="24" t="s">
        <v>400</v>
      </c>
      <c r="O228" s="24" t="s">
        <v>440</v>
      </c>
      <c r="P228" s="24" t="s">
        <v>447</v>
      </c>
      <c r="Q228" s="21" t="str">
        <f>IF(OR(ISBLANK('TABULACIÓN FORMULARIO'!I227)),"",'TABULACIÓN FORMULARIO'!I227)</f>
        <v>JOSE SILVA</v>
      </c>
      <c r="R228" s="25"/>
      <c r="S228" s="158"/>
      <c r="T228" s="12"/>
    </row>
    <row r="229" spans="2:20" ht="42">
      <c r="B229" s="10"/>
      <c r="C229" s="157">
        <f>IF(OR(ISBLANK('TABULACIÓN FORMULARIO'!D228)),"",'TABULACIÓN FORMULARIO'!D228)</f>
        <v>14945</v>
      </c>
      <c r="D229" s="21">
        <f>IF(OR(ISBLANK('TABULACIÓN FORMULARIO'!E228)),"",'TABULACIÓN FORMULARIO'!E228)</f>
        <v>7769</v>
      </c>
      <c r="E229" s="22" t="s">
        <v>375</v>
      </c>
      <c r="F229" s="22" t="s">
        <v>361</v>
      </c>
      <c r="G229" s="22" t="str">
        <f>IF(OR(ISBLANK('TABULACIÓN FORMULARIO'!G228)),"",'TABULACIÓN FORMULARIO'!G228)</f>
        <v>DESCARGAS ATMOSFERICAS</v>
      </c>
      <c r="H229" s="22" t="str">
        <f>IF(OR(ISBLANK('TABULACIÓN FORMULARIO'!H228)),"",'TABULACIÓN FORMULARIO'!H228)</f>
        <v>QUEMA DE TRASFORMADOR</v>
      </c>
      <c r="I229" s="23">
        <v>10</v>
      </c>
      <c r="J229" s="23">
        <v>9</v>
      </c>
      <c r="K229" s="21">
        <v>10</v>
      </c>
      <c r="L229" s="21">
        <f t="shared" si="3"/>
        <v>900</v>
      </c>
      <c r="M229" s="24" t="s">
        <v>199</v>
      </c>
      <c r="N229" s="24" t="s">
        <v>202</v>
      </c>
      <c r="O229" s="24" t="s">
        <v>445</v>
      </c>
      <c r="P229" s="24" t="s">
        <v>447</v>
      </c>
      <c r="Q229" s="21" t="str">
        <f>IF(OR(ISBLANK('TABULACIÓN FORMULARIO'!I228)),"",'TABULACIÓN FORMULARIO'!I228)</f>
        <v>EDWIN AVILA</v>
      </c>
      <c r="R229" s="25"/>
      <c r="S229" s="158"/>
      <c r="T229" s="12"/>
    </row>
    <row r="230" spans="2:20" ht="42">
      <c r="B230" s="10"/>
      <c r="C230" s="157">
        <f>IF(OR(ISBLANK('TABULACIÓN FORMULARIO'!D229)),"",'TABULACIÓN FORMULARIO'!D229)</f>
        <v>14932</v>
      </c>
      <c r="D230" s="21">
        <f>IF(OR(ISBLANK('TABULACIÓN FORMULARIO'!E229)),"",'TABULACIÓN FORMULARIO'!E229)</f>
        <v>7084</v>
      </c>
      <c r="E230" s="22" t="s">
        <v>375</v>
      </c>
      <c r="F230" s="22" t="s">
        <v>361</v>
      </c>
      <c r="G230" s="22" t="str">
        <f>IF(OR(ISBLANK('TABULACIÓN FORMULARIO'!G229)),"",'TABULACIÓN FORMULARIO'!G229)</f>
        <v>DESCARGAS ATMOSFERICAS</v>
      </c>
      <c r="H230" s="22" t="str">
        <f>IF(OR(ISBLANK('TABULACIÓN FORMULARIO'!H229)),"",'TABULACIÓN FORMULARIO'!H229)</f>
        <v>QUEMA DE TRASFORMADOR</v>
      </c>
      <c r="I230" s="23">
        <v>10</v>
      </c>
      <c r="J230" s="23">
        <v>9</v>
      </c>
      <c r="K230" s="21">
        <v>10</v>
      </c>
      <c r="L230" s="21">
        <f t="shared" si="3"/>
        <v>900</v>
      </c>
      <c r="M230" s="24" t="s">
        <v>199</v>
      </c>
      <c r="N230" s="24" t="s">
        <v>202</v>
      </c>
      <c r="O230" s="24" t="s">
        <v>445</v>
      </c>
      <c r="P230" s="24" t="s">
        <v>447</v>
      </c>
      <c r="Q230" s="21" t="str">
        <f>IF(OR(ISBLANK('TABULACIÓN FORMULARIO'!I229)),"",'TABULACIÓN FORMULARIO'!I229)</f>
        <v>EDWIN AVILA</v>
      </c>
      <c r="R230" s="25"/>
      <c r="S230" s="158"/>
      <c r="T230" s="12"/>
    </row>
    <row r="231" spans="2:20" ht="42">
      <c r="B231" s="10"/>
      <c r="C231" s="157">
        <f>IF(OR(ISBLANK('TABULACIÓN FORMULARIO'!D230)),"",'TABULACIÓN FORMULARIO'!D230)</f>
        <v>14967</v>
      </c>
      <c r="D231" s="21">
        <f>IF(OR(ISBLANK('TABULACIÓN FORMULARIO'!E230)),"",'TABULACIÓN FORMULARIO'!E230)</f>
        <v>65828</v>
      </c>
      <c r="E231" s="22" t="s">
        <v>375</v>
      </c>
      <c r="F231" s="22" t="s">
        <v>361</v>
      </c>
      <c r="G231" s="22" t="str">
        <f>IF(OR(ISBLANK('TABULACIÓN FORMULARIO'!G230)),"",'TABULACIÓN FORMULARIO'!G230)</f>
        <v>DESCARGAS ATMOSFERICAS</v>
      </c>
      <c r="H231" s="22" t="str">
        <f>IF(OR(ISBLANK('TABULACIÓN FORMULARIO'!H230)),"",'TABULACIÓN FORMULARIO'!H230)</f>
        <v>QUEMA DE TRASFORMADOR</v>
      </c>
      <c r="I231" s="23">
        <v>10</v>
      </c>
      <c r="J231" s="23">
        <v>9</v>
      </c>
      <c r="K231" s="21">
        <v>10</v>
      </c>
      <c r="L231" s="21">
        <f t="shared" si="3"/>
        <v>900</v>
      </c>
      <c r="M231" s="24" t="s">
        <v>199</v>
      </c>
      <c r="N231" s="24" t="s">
        <v>202</v>
      </c>
      <c r="O231" s="24" t="s">
        <v>445</v>
      </c>
      <c r="P231" s="24" t="s">
        <v>447</v>
      </c>
      <c r="Q231" s="21" t="str">
        <f>IF(OR(ISBLANK('TABULACIÓN FORMULARIO'!I230)),"",'TABULACIÓN FORMULARIO'!I230)</f>
        <v>JD AVILA</v>
      </c>
      <c r="R231" s="25"/>
      <c r="S231" s="158"/>
      <c r="T231" s="12"/>
    </row>
    <row r="232" spans="2:20" ht="42">
      <c r="B232" s="10"/>
      <c r="C232" s="157">
        <f>IF(OR(ISBLANK('TABULACIÓN FORMULARIO'!D231)),"",'TABULACIÓN FORMULARIO'!D231)</f>
        <v>14961</v>
      </c>
      <c r="D232" s="21">
        <f>IF(OR(ISBLANK('TABULACIÓN FORMULARIO'!E231)),"",'TABULACIÓN FORMULARIO'!E231)</f>
        <v>7081</v>
      </c>
      <c r="E232" s="22" t="s">
        <v>375</v>
      </c>
      <c r="F232" s="22" t="s">
        <v>361</v>
      </c>
      <c r="G232" s="22" t="str">
        <f>IF(OR(ISBLANK('TABULACIÓN FORMULARIO'!G231)),"",'TABULACIÓN FORMULARIO'!G231)</f>
        <v>DESCARGAS ATMOSFERICAS</v>
      </c>
      <c r="H232" s="22" t="str">
        <f>IF(OR(ISBLANK('TABULACIÓN FORMULARIO'!H231)),"",'TABULACIÓN FORMULARIO'!H231)</f>
        <v>QUEMA DE TRASFORMADOR</v>
      </c>
      <c r="I232" s="23">
        <v>10</v>
      </c>
      <c r="J232" s="23">
        <v>9</v>
      </c>
      <c r="K232" s="21">
        <v>10</v>
      </c>
      <c r="L232" s="21">
        <f t="shared" si="3"/>
        <v>900</v>
      </c>
      <c r="M232" s="24" t="s">
        <v>199</v>
      </c>
      <c r="N232" s="24" t="s">
        <v>202</v>
      </c>
      <c r="O232" s="24" t="s">
        <v>445</v>
      </c>
      <c r="P232" s="24" t="s">
        <v>447</v>
      </c>
      <c r="Q232" s="21" t="str">
        <f>IF(OR(ISBLANK('TABULACIÓN FORMULARIO'!I231)),"",'TABULACIÓN FORMULARIO'!I231)</f>
        <v>edwin avila</v>
      </c>
      <c r="R232" s="25"/>
      <c r="S232" s="158"/>
      <c r="T232" s="12"/>
    </row>
    <row r="233" spans="2:20" ht="42">
      <c r="B233" s="10"/>
      <c r="C233" s="165">
        <f>IF(OR(ISBLANK('TABULACIÓN FORMULARIO'!D232)),"",'TABULACIÓN FORMULARIO'!D232)</f>
        <v>14927</v>
      </c>
      <c r="D233" s="166">
        <f>IF(OR(ISBLANK('TABULACIÓN FORMULARIO'!E232)),"",'TABULACIÓN FORMULARIO'!E232)</f>
        <v>38642</v>
      </c>
      <c r="E233" s="167" t="s">
        <v>375</v>
      </c>
      <c r="F233" s="167" t="s">
        <v>361</v>
      </c>
      <c r="G233" s="167" t="str">
        <f>IF(OR(ISBLANK('TABULACIÓN FORMULARIO'!G232)),"",'TABULACIÓN FORMULARIO'!G232)</f>
        <v>DESCARGAS ATMOSFERICAS</v>
      </c>
      <c r="H233" s="167" t="str">
        <f>IF(OR(ISBLANK('TABULACIÓN FORMULARIO'!H232)),"",'TABULACIÓN FORMULARIO'!H232)</f>
        <v>QUEMA DE TRASFORMADOR</v>
      </c>
      <c r="I233" s="168">
        <v>10</v>
      </c>
      <c r="J233" s="168">
        <v>9</v>
      </c>
      <c r="K233" s="166">
        <v>10</v>
      </c>
      <c r="L233" s="21">
        <f t="shared" si="3"/>
        <v>900</v>
      </c>
      <c r="M233" s="169" t="s">
        <v>199</v>
      </c>
      <c r="N233" s="169" t="s">
        <v>202</v>
      </c>
      <c r="O233" s="169" t="s">
        <v>445</v>
      </c>
      <c r="P233" s="169" t="s">
        <v>447</v>
      </c>
      <c r="Q233" s="166" t="str">
        <f>IF(OR(ISBLANK('TABULACIÓN FORMULARIO'!I232)),"",'TABULACIÓN FORMULARIO'!I232)</f>
        <v>EDWIN AVILA</v>
      </c>
      <c r="R233" s="170"/>
      <c r="S233" s="171"/>
      <c r="T233" s="12"/>
    </row>
    <row r="234" spans="2:20">
      <c r="B234" s="10"/>
      <c r="C234" s="157" t="str">
        <f>IF(OR(ISBLANK('TABULACIÓN FORMULARIO'!D233)),"",'TABULACIÓN FORMULARIO'!D233)</f>
        <v/>
      </c>
      <c r="D234" s="21" t="str">
        <f>IF(OR(ISBLANK('TABULACIÓN FORMULARIO'!E233)),"",'TABULACIÓN FORMULARIO'!E233)</f>
        <v/>
      </c>
      <c r="E234" s="22"/>
      <c r="F234" s="22"/>
      <c r="G234" s="22" t="str">
        <f>IF(OR(ISBLANK('TABULACIÓN FORMULARIO'!G233)),"",'TABULACIÓN FORMULARIO'!G233)</f>
        <v/>
      </c>
      <c r="H234" s="22" t="str">
        <f>IF(OR(ISBLANK('TABULACIÓN FORMULARIO'!H233)),"",'TABULACIÓN FORMULARIO'!H233)</f>
        <v/>
      </c>
      <c r="I234" s="23"/>
      <c r="J234" s="23"/>
      <c r="K234" s="21"/>
      <c r="L234" s="21">
        <f t="shared" si="3"/>
        <v>0</v>
      </c>
      <c r="M234" s="24"/>
      <c r="N234" s="24"/>
      <c r="O234" s="24"/>
      <c r="P234" s="24"/>
      <c r="Q234" s="21" t="str">
        <f>IF(OR(ISBLANK('TABULACIÓN FORMULARIO'!I233)),"",'TABULACIÓN FORMULARIO'!I233)</f>
        <v/>
      </c>
      <c r="R234" s="25"/>
      <c r="S234" s="158"/>
      <c r="T234" s="12"/>
    </row>
    <row r="235" spans="2:20">
      <c r="B235" s="10"/>
      <c r="C235" s="157" t="str">
        <f>IF(OR(ISBLANK('TABULACIÓN FORMULARIO'!D234)),"",'TABULACIÓN FORMULARIO'!D234)</f>
        <v/>
      </c>
      <c r="D235" s="21" t="str">
        <f>IF(OR(ISBLANK('TABULACIÓN FORMULARIO'!E234)),"",'TABULACIÓN FORMULARIO'!E234)</f>
        <v/>
      </c>
      <c r="E235" s="22"/>
      <c r="F235" s="22"/>
      <c r="G235" s="22" t="str">
        <f>IF(OR(ISBLANK('TABULACIÓN FORMULARIO'!G234)),"",'TABULACIÓN FORMULARIO'!G234)</f>
        <v/>
      </c>
      <c r="H235" s="22" t="str">
        <f>IF(OR(ISBLANK('TABULACIÓN FORMULARIO'!H234)),"",'TABULACIÓN FORMULARIO'!H234)</f>
        <v/>
      </c>
      <c r="I235" s="23"/>
      <c r="J235" s="23"/>
      <c r="K235" s="21"/>
      <c r="L235" s="21">
        <f t="shared" si="3"/>
        <v>0</v>
      </c>
      <c r="M235" s="24"/>
      <c r="N235" s="24"/>
      <c r="O235" s="24"/>
      <c r="P235" s="24"/>
      <c r="Q235" s="21" t="str">
        <f>IF(OR(ISBLANK('TABULACIÓN FORMULARIO'!I234)),"",'TABULACIÓN FORMULARIO'!I234)</f>
        <v/>
      </c>
      <c r="R235" s="25"/>
      <c r="S235" s="158"/>
      <c r="T235" s="12"/>
    </row>
    <row r="236" spans="2:20">
      <c r="B236" s="10"/>
      <c r="C236" s="157" t="str">
        <f>IF(OR(ISBLANK('TABULACIÓN FORMULARIO'!D235)),"",'TABULACIÓN FORMULARIO'!D235)</f>
        <v/>
      </c>
      <c r="D236" s="21" t="str">
        <f>IF(OR(ISBLANK('TABULACIÓN FORMULARIO'!E235)),"",'TABULACIÓN FORMULARIO'!E235)</f>
        <v/>
      </c>
      <c r="E236" s="22"/>
      <c r="F236" s="22"/>
      <c r="G236" s="22" t="str">
        <f>IF(OR(ISBLANK('TABULACIÓN FORMULARIO'!G235)),"",'TABULACIÓN FORMULARIO'!G235)</f>
        <v/>
      </c>
      <c r="H236" s="22" t="str">
        <f>IF(OR(ISBLANK('TABULACIÓN FORMULARIO'!H235)),"",'TABULACIÓN FORMULARIO'!H235)</f>
        <v/>
      </c>
      <c r="I236" s="23"/>
      <c r="J236" s="23"/>
      <c r="K236" s="21"/>
      <c r="L236" s="21">
        <f t="shared" si="3"/>
        <v>0</v>
      </c>
      <c r="M236" s="24"/>
      <c r="N236" s="24"/>
      <c r="O236" s="24"/>
      <c r="P236" s="24"/>
      <c r="Q236" s="21" t="str">
        <f>IF(OR(ISBLANK('TABULACIÓN FORMULARIO'!I235)),"",'TABULACIÓN FORMULARIO'!I235)</f>
        <v/>
      </c>
      <c r="R236" s="25"/>
      <c r="S236" s="158"/>
      <c r="T236" s="12"/>
    </row>
    <row r="237" spans="2:20">
      <c r="B237" s="10"/>
      <c r="C237" s="157" t="str">
        <f>IF(OR(ISBLANK('TABULACIÓN FORMULARIO'!D236)),"",'TABULACIÓN FORMULARIO'!D236)</f>
        <v/>
      </c>
      <c r="D237" s="21" t="str">
        <f>IF(OR(ISBLANK('TABULACIÓN FORMULARIO'!E236)),"",'TABULACIÓN FORMULARIO'!E236)</f>
        <v/>
      </c>
      <c r="E237" s="22"/>
      <c r="F237" s="22"/>
      <c r="G237" s="22" t="str">
        <f>IF(OR(ISBLANK('TABULACIÓN FORMULARIO'!G236)),"",'TABULACIÓN FORMULARIO'!G236)</f>
        <v/>
      </c>
      <c r="H237" s="22" t="str">
        <f>IF(OR(ISBLANK('TABULACIÓN FORMULARIO'!H236)),"",'TABULACIÓN FORMULARIO'!H236)</f>
        <v/>
      </c>
      <c r="I237" s="23"/>
      <c r="J237" s="23"/>
      <c r="K237" s="21"/>
      <c r="L237" s="21">
        <f t="shared" si="3"/>
        <v>0</v>
      </c>
      <c r="M237" s="24"/>
      <c r="N237" s="24"/>
      <c r="O237" s="24"/>
      <c r="P237" s="24"/>
      <c r="Q237" s="21" t="str">
        <f>IF(OR(ISBLANK('TABULACIÓN FORMULARIO'!I236)),"",'TABULACIÓN FORMULARIO'!I236)</f>
        <v/>
      </c>
      <c r="R237" s="25"/>
      <c r="S237" s="158"/>
      <c r="T237" s="12"/>
    </row>
    <row r="238" spans="2:20">
      <c r="B238" s="10"/>
      <c r="C238" s="157" t="str">
        <f>IF(OR(ISBLANK('TABULACIÓN FORMULARIO'!D237)),"",'TABULACIÓN FORMULARIO'!D237)</f>
        <v/>
      </c>
      <c r="D238" s="21" t="str">
        <f>IF(OR(ISBLANK('TABULACIÓN FORMULARIO'!E237)),"",'TABULACIÓN FORMULARIO'!E237)</f>
        <v/>
      </c>
      <c r="E238" s="22"/>
      <c r="F238" s="22"/>
      <c r="G238" s="22" t="str">
        <f>IF(OR(ISBLANK('TABULACIÓN FORMULARIO'!G237)),"",'TABULACIÓN FORMULARIO'!G237)</f>
        <v/>
      </c>
      <c r="H238" s="22" t="str">
        <f>IF(OR(ISBLANK('TABULACIÓN FORMULARIO'!H237)),"",'TABULACIÓN FORMULARIO'!H237)</f>
        <v/>
      </c>
      <c r="I238" s="23"/>
      <c r="J238" s="23"/>
      <c r="K238" s="21"/>
      <c r="L238" s="21">
        <f t="shared" si="3"/>
        <v>0</v>
      </c>
      <c r="M238" s="24"/>
      <c r="N238" s="24"/>
      <c r="O238" s="24"/>
      <c r="P238" s="24"/>
      <c r="Q238" s="21" t="str">
        <f>IF(OR(ISBLANK('TABULACIÓN FORMULARIO'!I237)),"",'TABULACIÓN FORMULARIO'!I237)</f>
        <v/>
      </c>
      <c r="R238" s="25"/>
      <c r="S238" s="158"/>
      <c r="T238" s="12"/>
    </row>
    <row r="239" spans="2:20">
      <c r="B239" s="10"/>
      <c r="C239" s="157" t="str">
        <f>IF(OR(ISBLANK('TABULACIÓN FORMULARIO'!D238)),"",'TABULACIÓN FORMULARIO'!D238)</f>
        <v/>
      </c>
      <c r="D239" s="21" t="str">
        <f>IF(OR(ISBLANK('TABULACIÓN FORMULARIO'!E238)),"",'TABULACIÓN FORMULARIO'!E238)</f>
        <v/>
      </c>
      <c r="E239" s="22"/>
      <c r="F239" s="22"/>
      <c r="G239" s="22" t="str">
        <f>IF(OR(ISBLANK('TABULACIÓN FORMULARIO'!G238)),"",'TABULACIÓN FORMULARIO'!G238)</f>
        <v/>
      </c>
      <c r="H239" s="22" t="str">
        <f>IF(OR(ISBLANK('TABULACIÓN FORMULARIO'!H238)),"",'TABULACIÓN FORMULARIO'!H238)</f>
        <v/>
      </c>
      <c r="I239" s="23"/>
      <c r="J239" s="23"/>
      <c r="K239" s="21"/>
      <c r="L239" s="21">
        <f t="shared" si="3"/>
        <v>0</v>
      </c>
      <c r="M239" s="24"/>
      <c r="N239" s="24"/>
      <c r="O239" s="24"/>
      <c r="P239" s="24"/>
      <c r="Q239" s="21" t="str">
        <f>IF(OR(ISBLANK('TABULACIÓN FORMULARIO'!I238)),"",'TABULACIÓN FORMULARIO'!I238)</f>
        <v/>
      </c>
      <c r="R239" s="25"/>
      <c r="S239" s="158"/>
      <c r="T239" s="12"/>
    </row>
    <row r="240" spans="2:20">
      <c r="B240" s="10"/>
      <c r="C240" s="157" t="str">
        <f>IF(OR(ISBLANK('TABULACIÓN FORMULARIO'!D239)),"",'TABULACIÓN FORMULARIO'!D239)</f>
        <v/>
      </c>
      <c r="D240" s="21" t="str">
        <f>IF(OR(ISBLANK('TABULACIÓN FORMULARIO'!E239)),"",'TABULACIÓN FORMULARIO'!E239)</f>
        <v/>
      </c>
      <c r="E240" s="22"/>
      <c r="F240" s="22"/>
      <c r="G240" s="22" t="str">
        <f>IF(OR(ISBLANK('TABULACIÓN FORMULARIO'!G239)),"",'TABULACIÓN FORMULARIO'!G239)</f>
        <v/>
      </c>
      <c r="H240" s="22" t="str">
        <f>IF(OR(ISBLANK('TABULACIÓN FORMULARIO'!H239)),"",'TABULACIÓN FORMULARIO'!H239)</f>
        <v/>
      </c>
      <c r="I240" s="23"/>
      <c r="J240" s="23"/>
      <c r="K240" s="21"/>
      <c r="L240" s="21">
        <f t="shared" si="3"/>
        <v>0</v>
      </c>
      <c r="M240" s="24"/>
      <c r="N240" s="24"/>
      <c r="O240" s="24"/>
      <c r="P240" s="24"/>
      <c r="Q240" s="21" t="str">
        <f>IF(OR(ISBLANK('TABULACIÓN FORMULARIO'!I239)),"",'TABULACIÓN FORMULARIO'!I239)</f>
        <v/>
      </c>
      <c r="R240" s="25"/>
      <c r="S240" s="158"/>
      <c r="T240" s="12"/>
    </row>
    <row r="241" spans="2:20" ht="13.5" thickBot="1">
      <c r="B241" s="15"/>
      <c r="C241" s="157" t="str">
        <f>IF(OR(ISBLANK('TABULACIÓN FORMULARIO'!D240)),"",'TABULACIÓN FORMULARIO'!D240)</f>
        <v/>
      </c>
      <c r="D241" s="21" t="str">
        <f>IF(OR(ISBLANK('TABULACIÓN FORMULARIO'!E240)),"",'TABULACIÓN FORMULARIO'!E240)</f>
        <v/>
      </c>
      <c r="E241" s="22"/>
      <c r="F241" s="22"/>
      <c r="G241" s="22" t="str">
        <f>IF(OR(ISBLANK('TABULACIÓN FORMULARIO'!G240)),"",'TABULACIÓN FORMULARIO'!G240)</f>
        <v/>
      </c>
      <c r="H241" s="22" t="str">
        <f>IF(OR(ISBLANK('TABULACIÓN FORMULARIO'!H240)),"",'TABULACIÓN FORMULARIO'!H240)</f>
        <v/>
      </c>
      <c r="I241" s="23"/>
      <c r="J241" s="23"/>
      <c r="K241" s="21"/>
      <c r="L241" s="21">
        <f t="shared" si="3"/>
        <v>0</v>
      </c>
      <c r="M241" s="24"/>
      <c r="N241" s="24"/>
      <c r="O241" s="24"/>
      <c r="P241" s="24"/>
      <c r="Q241" s="21" t="str">
        <f>IF(OR(ISBLANK('TABULACIÓN FORMULARIO'!I240)),"",'TABULACIÓN FORMULARIO'!I240)</f>
        <v/>
      </c>
      <c r="R241" s="25"/>
      <c r="S241" s="158"/>
      <c r="T241" s="18"/>
    </row>
    <row r="242" spans="2:20">
      <c r="C242" s="157" t="str">
        <f>IF(OR(ISBLANK('TABULACIÓN FORMULARIO'!D241)),"",'TABULACIÓN FORMULARIO'!D241)</f>
        <v/>
      </c>
      <c r="D242" s="21" t="str">
        <f>IF(OR(ISBLANK('TABULACIÓN FORMULARIO'!E241)),"",'TABULACIÓN FORMULARIO'!E241)</f>
        <v/>
      </c>
      <c r="E242" s="22"/>
      <c r="F242" s="22"/>
      <c r="G242" s="22" t="str">
        <f>IF(OR(ISBLANK('TABULACIÓN FORMULARIO'!G241)),"",'TABULACIÓN FORMULARIO'!G241)</f>
        <v/>
      </c>
      <c r="H242" s="22" t="str">
        <f>IF(OR(ISBLANK('TABULACIÓN FORMULARIO'!H241)),"",'TABULACIÓN FORMULARIO'!H241)</f>
        <v/>
      </c>
      <c r="I242" s="23"/>
      <c r="J242" s="23"/>
      <c r="K242" s="21"/>
      <c r="L242" s="21">
        <f t="shared" si="3"/>
        <v>0</v>
      </c>
      <c r="M242" s="24"/>
      <c r="N242" s="24"/>
      <c r="O242" s="24"/>
      <c r="P242" s="24"/>
      <c r="Q242" s="21" t="str">
        <f>IF(OR(ISBLANK('TABULACIÓN FORMULARIO'!I241)),"",'TABULACIÓN FORMULARIO'!I241)</f>
        <v/>
      </c>
      <c r="R242" s="25"/>
      <c r="S242" s="158"/>
    </row>
    <row r="243" spans="2:20">
      <c r="C243" s="157" t="str">
        <f>IF(OR(ISBLANK('TABULACIÓN FORMULARIO'!D242)),"",'TABULACIÓN FORMULARIO'!D242)</f>
        <v/>
      </c>
      <c r="D243" s="21" t="str">
        <f>IF(OR(ISBLANK('TABULACIÓN FORMULARIO'!E242)),"",'TABULACIÓN FORMULARIO'!E242)</f>
        <v/>
      </c>
      <c r="E243" s="22"/>
      <c r="F243" s="22"/>
      <c r="G243" s="22" t="str">
        <f>IF(OR(ISBLANK('TABULACIÓN FORMULARIO'!G242)),"",'TABULACIÓN FORMULARIO'!G242)</f>
        <v/>
      </c>
      <c r="H243" s="22" t="str">
        <f>IF(OR(ISBLANK('TABULACIÓN FORMULARIO'!H242)),"",'TABULACIÓN FORMULARIO'!H242)</f>
        <v/>
      </c>
      <c r="I243" s="23"/>
      <c r="J243" s="23"/>
      <c r="K243" s="21"/>
      <c r="L243" s="21">
        <f t="shared" si="3"/>
        <v>0</v>
      </c>
      <c r="M243" s="24"/>
      <c r="N243" s="24"/>
      <c r="O243" s="24"/>
      <c r="P243" s="24"/>
      <c r="Q243" s="21" t="str">
        <f>IF(OR(ISBLANK('TABULACIÓN FORMULARIO'!I242)),"",'TABULACIÓN FORMULARIO'!I242)</f>
        <v/>
      </c>
      <c r="R243" s="25"/>
      <c r="S243" s="158"/>
    </row>
    <row r="244" spans="2:20">
      <c r="C244" s="157" t="str">
        <f>IF(OR(ISBLANK('TABULACIÓN FORMULARIO'!D243)),"",'TABULACIÓN FORMULARIO'!D243)</f>
        <v/>
      </c>
      <c r="D244" s="21" t="str">
        <f>IF(OR(ISBLANK('TABULACIÓN FORMULARIO'!E243)),"",'TABULACIÓN FORMULARIO'!E243)</f>
        <v/>
      </c>
      <c r="E244" s="22"/>
      <c r="F244" s="22"/>
      <c r="G244" s="22" t="str">
        <f>IF(OR(ISBLANK('TABULACIÓN FORMULARIO'!G243)),"",'TABULACIÓN FORMULARIO'!G243)</f>
        <v/>
      </c>
      <c r="H244" s="22" t="str">
        <f>IF(OR(ISBLANK('TABULACIÓN FORMULARIO'!H243)),"",'TABULACIÓN FORMULARIO'!H243)</f>
        <v/>
      </c>
      <c r="I244" s="23"/>
      <c r="J244" s="23"/>
      <c r="K244" s="21"/>
      <c r="L244" s="21">
        <f t="shared" si="3"/>
        <v>0</v>
      </c>
      <c r="M244" s="24"/>
      <c r="N244" s="24"/>
      <c r="O244" s="24"/>
      <c r="P244" s="24"/>
      <c r="Q244" s="21" t="str">
        <f>IF(OR(ISBLANK('TABULACIÓN FORMULARIO'!I243)),"",'TABULACIÓN FORMULARIO'!I243)</f>
        <v/>
      </c>
      <c r="R244" s="25"/>
      <c r="S244" s="158"/>
    </row>
    <row r="245" spans="2:20">
      <c r="C245" s="157" t="str">
        <f>IF(OR(ISBLANK('TABULACIÓN FORMULARIO'!D244)),"",'TABULACIÓN FORMULARIO'!D244)</f>
        <v/>
      </c>
      <c r="D245" s="21" t="str">
        <f>IF(OR(ISBLANK('TABULACIÓN FORMULARIO'!E244)),"",'TABULACIÓN FORMULARIO'!E244)</f>
        <v/>
      </c>
      <c r="E245" s="22"/>
      <c r="F245" s="22"/>
      <c r="G245" s="22" t="str">
        <f>IF(OR(ISBLANK('TABULACIÓN FORMULARIO'!G244)),"",'TABULACIÓN FORMULARIO'!G244)</f>
        <v/>
      </c>
      <c r="H245" s="22" t="str">
        <f>IF(OR(ISBLANK('TABULACIÓN FORMULARIO'!H244)),"",'TABULACIÓN FORMULARIO'!H244)</f>
        <v/>
      </c>
      <c r="I245" s="23"/>
      <c r="J245" s="23"/>
      <c r="K245" s="21"/>
      <c r="L245" s="21">
        <f t="shared" si="3"/>
        <v>0</v>
      </c>
      <c r="M245" s="24"/>
      <c r="N245" s="24"/>
      <c r="O245" s="24"/>
      <c r="P245" s="24"/>
      <c r="Q245" s="21" t="str">
        <f>IF(OR(ISBLANK('TABULACIÓN FORMULARIO'!I244)),"",'TABULACIÓN FORMULARIO'!I244)</f>
        <v/>
      </c>
      <c r="R245" s="25"/>
      <c r="S245" s="158"/>
    </row>
    <row r="246" spans="2:20">
      <c r="C246" s="157" t="str">
        <f>IF(OR(ISBLANK('TABULACIÓN FORMULARIO'!D245)),"",'TABULACIÓN FORMULARIO'!D245)</f>
        <v/>
      </c>
      <c r="D246" s="21" t="str">
        <f>IF(OR(ISBLANK('TABULACIÓN FORMULARIO'!E245)),"",'TABULACIÓN FORMULARIO'!E245)</f>
        <v/>
      </c>
      <c r="E246" s="22"/>
      <c r="F246" s="22"/>
      <c r="G246" s="22" t="str">
        <f>IF(OR(ISBLANK('TABULACIÓN FORMULARIO'!G245)),"",'TABULACIÓN FORMULARIO'!G245)</f>
        <v/>
      </c>
      <c r="H246" s="22" t="str">
        <f>IF(OR(ISBLANK('TABULACIÓN FORMULARIO'!H245)),"",'TABULACIÓN FORMULARIO'!H245)</f>
        <v/>
      </c>
      <c r="I246" s="23"/>
      <c r="J246" s="23"/>
      <c r="K246" s="21"/>
      <c r="L246" s="21">
        <f t="shared" si="3"/>
        <v>0</v>
      </c>
      <c r="M246" s="24"/>
      <c r="N246" s="24"/>
      <c r="O246" s="24"/>
      <c r="P246" s="24"/>
      <c r="Q246" s="21" t="str">
        <f>IF(OR(ISBLANK('TABULACIÓN FORMULARIO'!I245)),"",'TABULACIÓN FORMULARIO'!I245)</f>
        <v/>
      </c>
      <c r="R246" s="25"/>
      <c r="S246" s="158"/>
    </row>
    <row r="247" spans="2:20">
      <c r="C247" s="157" t="str">
        <f>IF(OR(ISBLANK('TABULACIÓN FORMULARIO'!D246)),"",'TABULACIÓN FORMULARIO'!D246)</f>
        <v/>
      </c>
      <c r="D247" s="21" t="str">
        <f>IF(OR(ISBLANK('TABULACIÓN FORMULARIO'!E246)),"",'TABULACIÓN FORMULARIO'!E246)</f>
        <v/>
      </c>
      <c r="E247" s="22"/>
      <c r="F247" s="22"/>
      <c r="G247" s="22" t="str">
        <f>IF(OR(ISBLANK('TABULACIÓN FORMULARIO'!G246)),"",'TABULACIÓN FORMULARIO'!G246)</f>
        <v/>
      </c>
      <c r="H247" s="22" t="str">
        <f>IF(OR(ISBLANK('TABULACIÓN FORMULARIO'!H246)),"",'TABULACIÓN FORMULARIO'!H246)</f>
        <v/>
      </c>
      <c r="I247" s="23"/>
      <c r="J247" s="23"/>
      <c r="K247" s="21"/>
      <c r="L247" s="21">
        <f t="shared" si="3"/>
        <v>0</v>
      </c>
      <c r="M247" s="24"/>
      <c r="N247" s="24"/>
      <c r="O247" s="24"/>
      <c r="P247" s="24"/>
      <c r="Q247" s="21" t="str">
        <f>IF(OR(ISBLANK('TABULACIÓN FORMULARIO'!I246)),"",'TABULACIÓN FORMULARIO'!I246)</f>
        <v/>
      </c>
      <c r="R247" s="25"/>
      <c r="S247" s="158"/>
    </row>
    <row r="248" spans="2:20">
      <c r="C248" s="21" t="str">
        <f>IF(OR(ISBLANK('TABULACIÓN FORMULARIO'!D233)),"",'TABULACIÓN FORMULARIO'!D233)</f>
        <v/>
      </c>
      <c r="D248" s="21" t="str">
        <f>IF(OR(ISBLANK('TABULACIÓN FORMULARIO'!E233)),"",'TABULACIÓN FORMULARIO'!E233)</f>
        <v/>
      </c>
      <c r="E248" s="22"/>
      <c r="F248" s="22"/>
      <c r="G248" s="22" t="str">
        <f>IF(OR(ISBLANK('TABULACIÓN FORMULARIO'!G233)),"",'TABULACIÓN FORMULARIO'!G233)</f>
        <v/>
      </c>
      <c r="H248" s="22" t="str">
        <f>IF(OR(ISBLANK('TABULACIÓN FORMULARIO'!H233)),"",'TABULACIÓN FORMULARIO'!H233)</f>
        <v/>
      </c>
      <c r="I248" s="23"/>
      <c r="J248" s="23"/>
      <c r="K248" s="21"/>
      <c r="L248" s="21">
        <f t="shared" ref="L248:L254" si="4">J248*K248</f>
        <v>0</v>
      </c>
      <c r="M248" s="24"/>
      <c r="N248" s="24"/>
      <c r="O248" s="24"/>
      <c r="P248" s="24"/>
      <c r="Q248" s="21" t="str">
        <f>IF(OR(ISBLANK('TABULACIÓN FORMULARIO'!I233)),"",'TABULACIÓN FORMULARIO'!I233)</f>
        <v/>
      </c>
      <c r="R248" s="25"/>
      <c r="S248" s="26"/>
    </row>
    <row r="249" spans="2:20">
      <c r="C249" s="21" t="str">
        <f>IF(OR(ISBLANK('TABULACIÓN FORMULARIO'!D234)),"",'TABULACIÓN FORMULARIO'!D234)</f>
        <v/>
      </c>
      <c r="D249" s="21" t="str">
        <f>IF(OR(ISBLANK('TABULACIÓN FORMULARIO'!E234)),"",'TABULACIÓN FORMULARIO'!E234)</f>
        <v/>
      </c>
      <c r="E249" s="22"/>
      <c r="F249" s="22"/>
      <c r="G249" s="22" t="str">
        <f>IF(OR(ISBLANK('TABULACIÓN FORMULARIO'!G234)),"",'TABULACIÓN FORMULARIO'!G234)</f>
        <v/>
      </c>
      <c r="H249" s="22" t="str">
        <f>IF(OR(ISBLANK('TABULACIÓN FORMULARIO'!H234)),"",'TABULACIÓN FORMULARIO'!H234)</f>
        <v/>
      </c>
      <c r="I249" s="23"/>
      <c r="J249" s="23"/>
      <c r="K249" s="21"/>
      <c r="L249" s="21">
        <f t="shared" si="4"/>
        <v>0</v>
      </c>
      <c r="M249" s="24"/>
      <c r="N249" s="24"/>
      <c r="O249" s="24"/>
      <c r="P249" s="24"/>
      <c r="Q249" s="21" t="str">
        <f>IF(OR(ISBLANK('TABULACIÓN FORMULARIO'!I234)),"",'TABULACIÓN FORMULARIO'!I234)</f>
        <v/>
      </c>
      <c r="R249" s="25"/>
      <c r="S249" s="26"/>
    </row>
    <row r="250" spans="2:20">
      <c r="C250" s="21" t="str">
        <f>IF(OR(ISBLANK('TABULACIÓN FORMULARIO'!D235)),"",'TABULACIÓN FORMULARIO'!D235)</f>
        <v/>
      </c>
      <c r="D250" s="21" t="str">
        <f>IF(OR(ISBLANK('TABULACIÓN FORMULARIO'!E235)),"",'TABULACIÓN FORMULARIO'!E235)</f>
        <v/>
      </c>
      <c r="E250" s="22"/>
      <c r="F250" s="22"/>
      <c r="G250" s="22" t="str">
        <f>IF(OR(ISBLANK('TABULACIÓN FORMULARIO'!G235)),"",'TABULACIÓN FORMULARIO'!G235)</f>
        <v/>
      </c>
      <c r="H250" s="22" t="str">
        <f>IF(OR(ISBLANK('TABULACIÓN FORMULARIO'!H235)),"",'TABULACIÓN FORMULARIO'!H235)</f>
        <v/>
      </c>
      <c r="I250" s="23"/>
      <c r="J250" s="23"/>
      <c r="K250" s="21"/>
      <c r="L250" s="21">
        <f t="shared" si="4"/>
        <v>0</v>
      </c>
      <c r="M250" s="24"/>
      <c r="N250" s="24"/>
      <c r="O250" s="24"/>
      <c r="P250" s="24"/>
      <c r="Q250" s="21" t="str">
        <f>IF(OR(ISBLANK('TABULACIÓN FORMULARIO'!I235)),"",'TABULACIÓN FORMULARIO'!I235)</f>
        <v/>
      </c>
      <c r="R250" s="25"/>
      <c r="S250" s="26"/>
    </row>
    <row r="251" spans="2:20">
      <c r="C251" s="21" t="str">
        <f>IF(OR(ISBLANK('TABULACIÓN FORMULARIO'!D236)),"",'TABULACIÓN FORMULARIO'!D236)</f>
        <v/>
      </c>
      <c r="D251" s="21" t="str">
        <f>IF(OR(ISBLANK('TABULACIÓN FORMULARIO'!E236)),"",'TABULACIÓN FORMULARIO'!E236)</f>
        <v/>
      </c>
      <c r="E251" s="22"/>
      <c r="F251" s="22"/>
      <c r="G251" s="22" t="str">
        <f>IF(OR(ISBLANK('TABULACIÓN FORMULARIO'!G236)),"",'TABULACIÓN FORMULARIO'!G236)</f>
        <v/>
      </c>
      <c r="H251" s="22" t="str">
        <f>IF(OR(ISBLANK('TABULACIÓN FORMULARIO'!H236)),"",'TABULACIÓN FORMULARIO'!H236)</f>
        <v/>
      </c>
      <c r="I251" s="23"/>
      <c r="J251" s="23"/>
      <c r="K251" s="21"/>
      <c r="L251" s="21">
        <f t="shared" si="4"/>
        <v>0</v>
      </c>
      <c r="M251" s="24"/>
      <c r="N251" s="24"/>
      <c r="O251" s="24"/>
      <c r="P251" s="24"/>
      <c r="Q251" s="21" t="str">
        <f>IF(OR(ISBLANK('TABULACIÓN FORMULARIO'!I236)),"",'TABULACIÓN FORMULARIO'!I236)</f>
        <v/>
      </c>
      <c r="R251" s="25"/>
      <c r="S251" s="26"/>
    </row>
    <row r="252" spans="2:20">
      <c r="C252" s="21" t="str">
        <f>IF(OR(ISBLANK('TABULACIÓN FORMULARIO'!D237)),"",'TABULACIÓN FORMULARIO'!D237)</f>
        <v/>
      </c>
      <c r="D252" s="21" t="str">
        <f>IF(OR(ISBLANK('TABULACIÓN FORMULARIO'!E237)),"",'TABULACIÓN FORMULARIO'!E237)</f>
        <v/>
      </c>
      <c r="E252" s="22"/>
      <c r="F252" s="22"/>
      <c r="G252" s="22" t="str">
        <f>IF(OR(ISBLANK('TABULACIÓN FORMULARIO'!G237)),"",'TABULACIÓN FORMULARIO'!G237)</f>
        <v/>
      </c>
      <c r="H252" s="22" t="str">
        <f>IF(OR(ISBLANK('TABULACIÓN FORMULARIO'!H237)),"",'TABULACIÓN FORMULARIO'!H237)</f>
        <v/>
      </c>
      <c r="I252" s="23"/>
      <c r="J252" s="23"/>
      <c r="K252" s="21"/>
      <c r="L252" s="21">
        <f t="shared" si="4"/>
        <v>0</v>
      </c>
      <c r="M252" s="24"/>
      <c r="N252" s="24"/>
      <c r="O252" s="24"/>
      <c r="P252" s="24"/>
      <c r="Q252" s="21" t="str">
        <f>IF(OR(ISBLANK('TABULACIÓN FORMULARIO'!I237)),"",'TABULACIÓN FORMULARIO'!I237)</f>
        <v/>
      </c>
      <c r="R252" s="25"/>
      <c r="S252" s="26"/>
    </row>
    <row r="253" spans="2:20">
      <c r="C253" s="21" t="str">
        <f>IF(OR(ISBLANK('TABULACIÓN FORMULARIO'!D238)),"",'TABULACIÓN FORMULARIO'!D238)</f>
        <v/>
      </c>
      <c r="D253" s="21" t="str">
        <f>IF(OR(ISBLANK('TABULACIÓN FORMULARIO'!E238)),"",'TABULACIÓN FORMULARIO'!E238)</f>
        <v/>
      </c>
      <c r="E253" s="22"/>
      <c r="F253" s="22"/>
      <c r="G253" s="22" t="str">
        <f>IF(OR(ISBLANK('TABULACIÓN FORMULARIO'!G238)),"",'TABULACIÓN FORMULARIO'!G238)</f>
        <v/>
      </c>
      <c r="H253" s="22" t="str">
        <f>IF(OR(ISBLANK('TABULACIÓN FORMULARIO'!H238)),"",'TABULACIÓN FORMULARIO'!H238)</f>
        <v/>
      </c>
      <c r="I253" s="23"/>
      <c r="J253" s="23"/>
      <c r="K253" s="21"/>
      <c r="L253" s="21">
        <f t="shared" si="4"/>
        <v>0</v>
      </c>
      <c r="M253" s="24"/>
      <c r="N253" s="24"/>
      <c r="O253" s="24"/>
      <c r="P253" s="24"/>
      <c r="Q253" s="21" t="str">
        <f>IF(OR(ISBLANK('TABULACIÓN FORMULARIO'!I238)),"",'TABULACIÓN FORMULARIO'!I238)</f>
        <v/>
      </c>
      <c r="R253" s="25"/>
      <c r="S253" s="26"/>
    </row>
    <row r="254" spans="2:20">
      <c r="C254" s="21" t="str">
        <f>IF(OR(ISBLANK('TABULACIÓN FORMULARIO'!D239)),"",'TABULACIÓN FORMULARIO'!D239)</f>
        <v/>
      </c>
      <c r="D254" s="21" t="str">
        <f>IF(OR(ISBLANK('TABULACIÓN FORMULARIO'!E239)),"",'TABULACIÓN FORMULARIO'!E239)</f>
        <v/>
      </c>
      <c r="E254" s="22"/>
      <c r="F254" s="22"/>
      <c r="G254" s="22" t="str">
        <f>IF(OR(ISBLANK('TABULACIÓN FORMULARIO'!G239)),"",'TABULACIÓN FORMULARIO'!G239)</f>
        <v/>
      </c>
      <c r="H254" s="22" t="str">
        <f>IF(OR(ISBLANK('TABULACIÓN FORMULARIO'!H239)),"",'TABULACIÓN FORMULARIO'!H239)</f>
        <v/>
      </c>
      <c r="I254" s="23"/>
      <c r="J254" s="23"/>
      <c r="K254" s="21"/>
      <c r="L254" s="21">
        <f t="shared" si="4"/>
        <v>0</v>
      </c>
      <c r="M254" s="24"/>
      <c r="N254" s="24"/>
      <c r="O254" s="24"/>
      <c r="P254" s="24"/>
      <c r="Q254" s="21" t="str">
        <f>IF(OR(ISBLANK('TABULACIÓN FORMULARIO'!I239)),"",'TABULACIÓN FORMULARIO'!I239)</f>
        <v/>
      </c>
      <c r="R254" s="25"/>
      <c r="S254" s="26"/>
    </row>
    <row r="255" spans="2:20" ht="13.5" thickBot="1">
      <c r="C255" s="16"/>
      <c r="D255" s="16"/>
      <c r="E255" s="16"/>
      <c r="F255" s="16"/>
      <c r="G255" s="16"/>
      <c r="H255" s="16"/>
      <c r="I255" s="17"/>
      <c r="J255" s="17"/>
      <c r="K255" s="16"/>
      <c r="L255" s="16"/>
      <c r="M255" s="16"/>
      <c r="N255" s="16"/>
      <c r="O255" s="16"/>
      <c r="P255" s="16"/>
      <c r="Q255" s="16"/>
      <c r="R255" s="16"/>
      <c r="S255" s="16"/>
    </row>
  </sheetData>
  <mergeCells count="5">
    <mergeCell ref="E4:Q8"/>
    <mergeCell ref="B10:T10"/>
    <mergeCell ref="C12:D12"/>
    <mergeCell ref="E12:L12"/>
    <mergeCell ref="M12:S12"/>
  </mergeCells>
  <phoneticPr fontId="5" type="noConversion"/>
  <conditionalFormatting sqref="L14:L254">
    <cfRule type="cellIs" dxfId="21" priority="11" operator="greaterThan">
      <formula>51</formula>
    </cfRule>
    <cfRule type="cellIs" dxfId="20" priority="12" operator="between">
      <formula>21</formula>
      <formula>50</formula>
    </cfRule>
    <cfRule type="cellIs" dxfId="19" priority="13" operator="lessThan">
      <formula>20</formula>
    </cfRule>
  </conditionalFormatting>
  <conditionalFormatting sqref="L19">
    <cfRule type="cellIs" dxfId="18" priority="10" operator="between">
      <formula>20</formula>
      <formula>50</formula>
    </cfRule>
  </conditionalFormatting>
  <conditionalFormatting sqref="L80:L81">
    <cfRule type="cellIs" dxfId="17" priority="9" operator="between">
      <formula>20</formula>
      <formula>50</formula>
    </cfRule>
  </conditionalFormatting>
  <conditionalFormatting sqref="L224">
    <cfRule type="cellIs" dxfId="16" priority="8" operator="between">
      <formula>20</formula>
      <formula>50</formula>
    </cfRule>
  </conditionalFormatting>
  <conditionalFormatting sqref="L227">
    <cfRule type="cellIs" dxfId="15" priority="7" operator="between">
      <formula>20</formula>
      <formula>50</formula>
    </cfRule>
  </conditionalFormatting>
  <conditionalFormatting sqref="L14:L247">
    <cfRule type="cellIs" dxfId="5" priority="4" operator="between">
      <formula>50</formula>
      <formula>100</formula>
    </cfRule>
    <cfRule type="cellIs" dxfId="4" priority="5" operator="lessThan">
      <formula>50</formula>
    </cfRule>
    <cfRule type="cellIs" dxfId="3" priority="6" operator="greaterThan">
      <formula>100</formula>
    </cfRule>
  </conditionalFormatting>
  <conditionalFormatting sqref="L14:L247">
    <cfRule type="cellIs" dxfId="2" priority="1" operator="between">
      <formula>125</formula>
      <formula>200</formula>
    </cfRule>
    <cfRule type="cellIs" dxfId="1" priority="2" operator="lessThan">
      <formula>125</formula>
    </cfRule>
    <cfRule type="cellIs" dxfId="0" priority="3" operator="greaterThan">
      <formula>200</formula>
    </cfRule>
  </conditionalFormatting>
  <dataValidations count="5">
    <dataValidation type="list" allowBlank="1" showInputMessage="1" sqref="S14:S254" xr:uid="{00000000-0002-0000-0700-000001000000}">
      <formula1>RVerificacion</formula1>
    </dataValidation>
    <dataValidation type="list" allowBlank="1" showInputMessage="1" sqref="E14:E254" xr:uid="{ECD49DAD-6B88-4EDD-A6EB-E621A59EAE2F}">
      <formula1>$Y$12:$Y$13</formula1>
    </dataValidation>
    <dataValidation type="list" allowBlank="1" showInputMessage="1" showErrorMessage="1" sqref="M14:M254" xr:uid="{C87339D2-BC36-4799-9B2D-BAEC38CD52D8}">
      <formula1>$Y$16:$Y$20</formula1>
    </dataValidation>
    <dataValidation type="list" allowBlank="1" showInputMessage="1" showErrorMessage="1" sqref="N14:N254" xr:uid="{9B63C801-B1CD-4B4E-83FD-36A592963A0D}">
      <formula1>$Y$23:$Y$28</formula1>
    </dataValidation>
    <dataValidation type="list" allowBlank="1" showInputMessage="1" showErrorMessage="1" sqref="P14:P254" xr:uid="{03C31F37-83EC-4E20-BA62-E63873E30227}">
      <formula1>$Z$14:$Z$15</formula1>
    </dataValidation>
  </dataValidations>
  <printOptions horizontalCentered="1" verticalCentered="1"/>
  <pageMargins left="0.74803149606299213" right="0.74803149606299213" top="0.98425196850393704" bottom="0.98425196850393704" header="0" footer="0"/>
  <pageSetup paperSize="8" scale="52" fitToHeight="0" orientation="landscape" r:id="rId1"/>
  <headerFooter alignWithMargins="0"/>
  <drawing r:id="rId2"/>
  <legacyDrawing r:id="rId3"/>
  <oleObjects>
    <mc:AlternateContent xmlns:mc="http://schemas.openxmlformats.org/markup-compatibility/2006">
      <mc:Choice Requires="x14">
        <oleObject progId="CDraw5" shapeId="10241" r:id="rId4">
          <objectPr defaultSize="0" autoPict="0" altText="" r:id="rId5">
            <anchor moveWithCells="1" sizeWithCells="1">
              <from>
                <xdr:col>2</xdr:col>
                <xdr:colOff>409575</xdr:colOff>
                <xdr:row>3</xdr:row>
                <xdr:rowOff>9525</xdr:rowOff>
              </from>
              <to>
                <xdr:col>3</xdr:col>
                <xdr:colOff>304800</xdr:colOff>
                <xdr:row>7</xdr:row>
                <xdr:rowOff>133350</xdr:rowOff>
              </to>
            </anchor>
          </objectPr>
        </oleObject>
      </mc:Choice>
      <mc:Fallback>
        <oleObject progId="CDraw5" shapeId="10241" r:id="rId4"/>
      </mc:Fallback>
    </mc:AlternateContent>
  </oleObjects>
  <tableParts count="1">
    <tablePart r:id="rId6"/>
  </tableParts>
  <extLst>
    <ext xmlns:x14="http://schemas.microsoft.com/office/spreadsheetml/2009/9/main" uri="{78C0D931-6437-407d-A8EE-F0AAD7539E65}">
      <x14:conditionalFormattings>
        <x14:conditionalFormatting xmlns:xm="http://schemas.microsoft.com/office/excel/2006/main">
          <x14:cfRule type="cellIs" priority="22" operator="between" id="{1F799B87-9908-409D-A2BD-EE229F2E72B6}">
            <xm:f>'TABLA DE PROBABILIDAD'!$E$15</xm:f>
            <xm:f>'TABLA DE PROBABILIDAD'!$E$18</xm:f>
            <x14:dxf>
              <font>
                <color rgb="FF9C0006"/>
              </font>
              <fill>
                <patternFill>
                  <bgColor rgb="FFFFC7CE"/>
                </patternFill>
              </fill>
            </x14:dxf>
          </x14:cfRule>
          <xm:sqref>I14:I254</xm:sqref>
        </x14:conditionalFormatting>
        <x14:conditionalFormatting xmlns:xm="http://schemas.microsoft.com/office/excel/2006/main">
          <x14:cfRule type="cellIs" priority="20" operator="between" id="{E6C8754A-509B-4526-8862-0BB5B33D465B}">
            <xm:f>'TABLA DE PROBABILIDAD'!$E$22</xm:f>
            <xm:f>'TABLA DE PROBABILIDAD'!$E$24</xm:f>
            <x14:dxf>
              <font>
                <color rgb="FF006100"/>
              </font>
              <fill>
                <patternFill>
                  <bgColor rgb="FFC6EFCE"/>
                </patternFill>
              </fill>
            </x14:dxf>
          </x14:cfRule>
          <x14:cfRule type="cellIs" priority="21" operator="between" id="{8EAF2FE1-48DB-4DCA-808D-AD0C6B9E0C38}">
            <xm:f>'TABLA DE PROBABILIDAD'!$E$19</xm:f>
            <xm:f>'TABLA DE PROBABILIDAD'!$E$21</xm:f>
            <x14:dxf>
              <font>
                <color rgb="FF9C5700"/>
              </font>
              <fill>
                <patternFill>
                  <bgColor rgb="FFFFEB9C"/>
                </patternFill>
              </fill>
            </x14:dxf>
          </x14:cfRule>
          <xm:sqref>I14:I254</xm:sqref>
        </x14:conditionalFormatting>
        <x14:conditionalFormatting xmlns:xm="http://schemas.microsoft.com/office/excel/2006/main">
          <x14:cfRule type="cellIs" priority="17" operator="between" id="{FB9AF4DD-9295-46BB-AAAB-2F6FAD458041}">
            <xm:f>'TABLA DE SEVERIDAD'!$E$23</xm:f>
            <xm:f>'TABLA DE SEVERIDAD'!$E$24</xm:f>
            <x14:dxf>
              <font>
                <color rgb="FF006100"/>
              </font>
              <fill>
                <patternFill>
                  <bgColor rgb="FFC6EFCE"/>
                </patternFill>
              </fill>
            </x14:dxf>
          </x14:cfRule>
          <x14:cfRule type="cellIs" priority="18" operator="between" id="{13AC75B4-A0CC-4D28-94F9-60421D1614CC}">
            <xm:f>'TABLA DE SEVERIDAD'!$E$19</xm:f>
            <xm:f>'TABLA DE SEVERIDAD'!$E$22</xm:f>
            <x14:dxf>
              <font>
                <color rgb="FF9C5700"/>
              </font>
              <fill>
                <patternFill>
                  <bgColor rgb="FFFFEB9C"/>
                </patternFill>
              </fill>
            </x14:dxf>
          </x14:cfRule>
          <x14:cfRule type="cellIs" priority="19" operator="between" id="{C415529A-2420-4ABD-AC91-218FEF830E30}">
            <xm:f>'TABLA DE SEVERIDAD'!$E$15</xm:f>
            <xm:f>'TABLA DE SEVERIDAD'!$E$18</xm:f>
            <x14:dxf>
              <font>
                <color rgb="FF9C0006"/>
              </font>
              <fill>
                <patternFill>
                  <bgColor rgb="FFFFC7CE"/>
                </patternFill>
              </fill>
            </x14:dxf>
          </x14:cfRule>
          <xm:sqref>K14:L254</xm:sqref>
        </x14:conditionalFormatting>
        <x14:conditionalFormatting xmlns:xm="http://schemas.microsoft.com/office/excel/2006/main">
          <x14:cfRule type="cellIs" priority="14" operator="between" id="{EEF7572C-A4A3-42CF-B983-91DA3512A3BE}">
            <xm:f>'TABLA DE DETECCIÓN'!$E$24</xm:f>
            <xm:f>2</xm:f>
            <x14:dxf>
              <font>
                <color rgb="FF006100"/>
              </font>
              <fill>
                <patternFill>
                  <bgColor rgb="FFC6EFCE"/>
                </patternFill>
              </fill>
            </x14:dxf>
          </x14:cfRule>
          <x14:cfRule type="cellIs" priority="15" operator="between" id="{80375ACE-17B8-4E80-B794-2929D5913585}">
            <xm:f>'TABLA DE DETECCIÓN'!$E$19</xm:f>
            <xm:f>3</xm:f>
            <x14:dxf>
              <font>
                <color rgb="FF9C5700"/>
              </font>
              <fill>
                <patternFill>
                  <bgColor rgb="FFFFEB9C"/>
                </patternFill>
              </fill>
            </x14:dxf>
          </x14:cfRule>
          <x14:cfRule type="cellIs" priority="16" operator="between" id="{106F614D-29CA-49AB-B096-11D7E96DBDE2}">
            <xm:f>'TABLA DE DETECCIÓN'!$E$15</xm:f>
            <xm:f>7</xm:f>
            <x14:dxf>
              <font>
                <color rgb="FF9C0006"/>
              </font>
              <fill>
                <patternFill>
                  <bgColor rgb="FFFFC7CE"/>
                </patternFill>
              </fill>
            </x14:dxf>
          </x14:cfRule>
          <xm:sqref>J14:J254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6A0CE1C8-EE9F-4BBD-8CA6-C0C02B0B497E}">
          <x14:formula1>
            <xm:f>'TABLA DE PROBABILIDAD'!$L$15:$L$19</xm:f>
          </x14:formula1>
          <xm:sqref>F14 F33 F52 F71 F108 F127 F146 F183 F202 F221</xm:sqref>
        </x14:dataValidation>
        <x14:dataValidation type="list" allowBlank="1" showInputMessage="1" showErrorMessage="1" xr:uid="{BA7C155A-0083-4BA4-A77C-5D58D8C2A08D}">
          <x14:formula1>
            <xm:f>'TABLA DE PROBABILIDAD'!$E$15:$E$24</xm:f>
          </x14:formula1>
          <xm:sqref>I14:I254</xm:sqref>
        </x14:dataValidation>
        <x14:dataValidation type="list" allowBlank="1" showInputMessage="1" showErrorMessage="1" xr:uid="{88790F48-79F8-4F70-AC46-A594D58A3157}">
          <x14:formula1>
            <xm:f>'TABLA DE SEVERIDAD'!$E$15:$E$24</xm:f>
          </x14:formula1>
          <xm:sqref>K14:K254</xm:sqref>
        </x14:dataValidation>
        <x14:dataValidation type="list" allowBlank="1" showInputMessage="1" showErrorMessage="1" xr:uid="{295AE6A8-E198-4C3A-A74B-8FCEE996CADC}">
          <x14:formula1>
            <xm:f>'TABLA DE DETECCIÓN'!$E$15:$E$24</xm:f>
          </x14:formula1>
          <xm:sqref>J14:J254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MENÚ</vt:lpstr>
      <vt:lpstr>DATOS TRANSFORMADORES</vt:lpstr>
      <vt:lpstr>TABLA DE PROBABILIDAD</vt:lpstr>
      <vt:lpstr>TABLA DE DETECCIÓN</vt:lpstr>
      <vt:lpstr>TABLA DE SEVERIDAD</vt:lpstr>
      <vt:lpstr>TABULACIÓN FORMULARIO</vt:lpstr>
      <vt:lpstr>Hoja1</vt:lpstr>
      <vt:lpstr>MATRIZ RCM</vt:lpstr>
      <vt:lpstr>Graficas</vt:lpstr>
      <vt:lpstr>Tablas</vt:lpstr>
    </vt:vector>
  </TitlesOfParts>
  <Company>Mecanicos Asociados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dc:creator>
  <cp:lastModifiedBy>Victor</cp:lastModifiedBy>
  <cp:lastPrinted>2022-10-18T14:14:44Z</cp:lastPrinted>
  <dcterms:created xsi:type="dcterms:W3CDTF">2009-04-08T03:50:48Z</dcterms:created>
  <dcterms:modified xsi:type="dcterms:W3CDTF">2022-11-19T17:54:59Z</dcterms:modified>
</cp:coreProperties>
</file>