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s\Downloads\"/>
    </mc:Choice>
  </mc:AlternateContent>
  <xr:revisionPtr revIDLastSave="0" documentId="8_{27FB2342-481A-486D-8FCC-46C5FD25B42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1" l="1"/>
  <c r="F2" i="1"/>
  <c r="F3" i="1"/>
  <c r="F4" i="1" l="1"/>
  <c r="G4" i="1" s="1"/>
  <c r="H4" i="1" s="1"/>
  <c r="G7" i="1"/>
  <c r="H7" i="1" s="1"/>
  <c r="F9" i="1"/>
  <c r="G9" i="1" s="1"/>
  <c r="H9" i="1" s="1"/>
  <c r="F7" i="1"/>
  <c r="F6" i="1"/>
  <c r="G6" i="1" s="1"/>
  <c r="H6" i="1" s="1"/>
  <c r="F5" i="1"/>
  <c r="G5" i="1" s="1"/>
  <c r="H5" i="1" s="1"/>
  <c r="F8" i="1"/>
  <c r="G8" i="1" s="1"/>
  <c r="H8" i="1" s="1"/>
  <c r="F10" i="1"/>
  <c r="G10" i="1" s="1"/>
  <c r="G3" i="1"/>
  <c r="H3" i="1" s="1"/>
  <c r="G2" i="1"/>
  <c r="H2" i="1" s="1"/>
  <c r="E11" i="1"/>
  <c r="D11" i="1"/>
  <c r="F11" i="1" l="1"/>
  <c r="G11" i="1"/>
  <c r="H11" i="1"/>
</calcChain>
</file>

<file path=xl/sharedStrings.xml><?xml version="1.0" encoding="utf-8"?>
<sst xmlns="http://schemas.openxmlformats.org/spreadsheetml/2006/main" count="39" uniqueCount="37">
  <si>
    <t>Cargo</t>
  </si>
  <si>
    <t xml:space="preserve">Cantidad </t>
  </si>
  <si>
    <t>Salario base</t>
  </si>
  <si>
    <t>Auxilio de transporte</t>
  </si>
  <si>
    <t>Prestaciones sociales</t>
  </si>
  <si>
    <t>Salario total por persona</t>
  </si>
  <si>
    <t>Salario total mensual</t>
  </si>
  <si>
    <t>Gerente general</t>
  </si>
  <si>
    <t>Director administrativo</t>
  </si>
  <si>
    <t>Recursos humanos</t>
  </si>
  <si>
    <t>Aux. financiero</t>
  </si>
  <si>
    <t>Director de mercadeo</t>
  </si>
  <si>
    <t>Área comercial</t>
  </si>
  <si>
    <t>Marketing</t>
  </si>
  <si>
    <t>Director operativo</t>
  </si>
  <si>
    <t>Operador</t>
  </si>
  <si>
    <t>TOTAL</t>
  </si>
  <si>
    <t xml:space="preserve">SENA </t>
  </si>
  <si>
    <t>ICBF</t>
  </si>
  <si>
    <t>Caja de comp</t>
  </si>
  <si>
    <t xml:space="preserve">Aportes Sociales </t>
  </si>
  <si>
    <t xml:space="preserve">Salud </t>
  </si>
  <si>
    <t xml:space="preserve">Pension </t>
  </si>
  <si>
    <t xml:space="preserve">Riesgos Laborales </t>
  </si>
  <si>
    <t xml:space="preserve">Parafiscales </t>
  </si>
  <si>
    <t xml:space="preserve">Empleador </t>
  </si>
  <si>
    <t xml:space="preserve">Trabajador </t>
  </si>
  <si>
    <t>Riesgo I</t>
  </si>
  <si>
    <t>Riesgo II</t>
  </si>
  <si>
    <t>Riesgo III</t>
  </si>
  <si>
    <t xml:space="preserve">Riesgo IV </t>
  </si>
  <si>
    <t xml:space="preserve">Riesgo V </t>
  </si>
  <si>
    <t xml:space="preserve">Cesantias </t>
  </si>
  <si>
    <t xml:space="preserve">Prima de servicios </t>
  </si>
  <si>
    <t xml:space="preserve">Vacaciones </t>
  </si>
  <si>
    <t xml:space="preserve">Dotacion </t>
  </si>
  <si>
    <t xml:space="preserve">Intereses a censantias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</si>
</sst>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$-409]* #,##0_ ;_-[$$-409]* \-#,##0\ ;_-[$$-409]* &quot;-&quot;??_ ;_-@_ 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 vertical="center"/>
    </xf>
    <xf numFmtId="164" fontId="0" fillId="0" borderId="1" xfId="0" applyNumberFormat="1" applyBorder="1"/>
    <xf numFmtId="164" fontId="0" fillId="0" borderId="2" xfId="0" applyNumberFormat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164" fontId="0" fillId="2" borderId="5" xfId="0" applyNumberFormat="1" applyFill="1" applyBorder="1" applyAlignment="1">
      <alignment horizontal="center" vertical="center"/>
    </xf>
    <xf numFmtId="164" fontId="0" fillId="0" borderId="3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/>
    <xf numFmtId="2" fontId="0" fillId="0" borderId="6" xfId="0" applyNumberFormat="1" applyBorder="1"/>
    <xf numFmtId="0" fontId="0" fillId="0" borderId="6" xfId="0" applyBorder="1" applyAlignment="1">
      <alignment horizontal="center" vertical="center"/>
    </xf>
    <xf numFmtId="1" fontId="0" fillId="0" borderId="6" xfId="0" applyNumberFormat="1" applyBorder="1"/>
    <xf numFmtId="0" fontId="0" fillId="0" borderId="6" xfId="1" applyNumberFormat="1" applyFont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6"/>
  <sheetViews>
    <sheetView tabSelected="1" workbookViewId="0">
      <selection activeCell="H11" sqref="H11"/>
    </sheetView>
  </sheetViews>
  <sheetFormatPr baseColWidth="10" defaultColWidth="9.140625" defaultRowHeight="15" x14ac:dyDescent="0.25"/>
  <cols>
    <col min="2" max="2" width="21.7109375" customWidth="1"/>
    <col min="3" max="3" width="12.42578125" customWidth="1"/>
    <col min="4" max="4" width="17.140625" customWidth="1"/>
    <col min="5" max="5" width="19.7109375" customWidth="1"/>
    <col min="6" max="6" width="20.28515625" customWidth="1"/>
    <col min="7" max="7" width="23" bestFit="1" customWidth="1"/>
    <col min="8" max="8" width="20.7109375" customWidth="1"/>
  </cols>
  <sheetData>
    <row r="1" spans="2:9" x14ac:dyDescent="0.25">
      <c r="B1" s="5" t="s">
        <v>0</v>
      </c>
      <c r="C1" s="5" t="s">
        <v>1</v>
      </c>
      <c r="D1" s="5" t="s">
        <v>2</v>
      </c>
      <c r="E1" s="5" t="s">
        <v>3</v>
      </c>
      <c r="F1" s="11" t="s">
        <v>4</v>
      </c>
      <c r="G1" s="5" t="s">
        <v>5</v>
      </c>
      <c r="H1" s="5" t="s">
        <v>6</v>
      </c>
      <c r="I1" s="1"/>
    </row>
    <row r="2" spans="2:9" x14ac:dyDescent="0.25">
      <c r="B2" s="2" t="s">
        <v>7</v>
      </c>
      <c r="C2" s="2">
        <v>1</v>
      </c>
      <c r="D2" s="6">
        <v>3480000</v>
      </c>
      <c r="E2" s="10">
        <v>0</v>
      </c>
      <c r="F2" s="9">
        <f>(D15+D17+D24+D25+D26+G14+D19+G15+G16+G17+G18)*D2/100</f>
        <v>2048049.6</v>
      </c>
      <c r="G2" s="13">
        <f>SUM(D2:F2)</f>
        <v>5528049.5999999996</v>
      </c>
      <c r="H2" s="6">
        <f>G2*C2</f>
        <v>5528049.5999999996</v>
      </c>
    </row>
    <row r="3" spans="2:9" x14ac:dyDescent="0.25">
      <c r="B3" s="2" t="s">
        <v>8</v>
      </c>
      <c r="C3" s="2">
        <v>1</v>
      </c>
      <c r="D3" s="6">
        <v>2400000</v>
      </c>
      <c r="E3" s="10">
        <v>0</v>
      </c>
      <c r="F3" s="9">
        <f>(8.5+12+0.522+2+3+4)*D3/100</f>
        <v>720528</v>
      </c>
      <c r="G3" s="13">
        <f t="shared" ref="G3:G6" si="0">SUM(D3:F3)</f>
        <v>3120528</v>
      </c>
      <c r="H3" s="6">
        <f t="shared" ref="H3:H10" si="1">G3*C3</f>
        <v>3120528</v>
      </c>
    </row>
    <row r="4" spans="2:9" x14ac:dyDescent="0.25">
      <c r="B4" s="2" t="s">
        <v>9</v>
      </c>
      <c r="C4" s="2">
        <v>1</v>
      </c>
      <c r="D4" s="6">
        <v>1200000</v>
      </c>
      <c r="E4" s="10">
        <v>140606</v>
      </c>
      <c r="F4" s="9">
        <f t="shared" ref="F4:F7" si="2">(8.5+12+0.522+2+3+4)*D4/100</f>
        <v>360264</v>
      </c>
      <c r="G4" s="13">
        <f>SUM(D4:F4)</f>
        <v>1700870</v>
      </c>
      <c r="H4" s="6">
        <f t="shared" ref="H4:H9" si="3">G4*C4</f>
        <v>1700870</v>
      </c>
    </row>
    <row r="5" spans="2:9" x14ac:dyDescent="0.25">
      <c r="B5" s="2" t="s">
        <v>10</v>
      </c>
      <c r="C5" s="2">
        <v>1</v>
      </c>
      <c r="D5" s="6">
        <v>1300000</v>
      </c>
      <c r="E5" s="10">
        <v>140606</v>
      </c>
      <c r="F5" s="9">
        <f t="shared" si="2"/>
        <v>390286</v>
      </c>
      <c r="G5" s="13">
        <f>SUM(D5:F5)</f>
        <v>1830892</v>
      </c>
      <c r="H5" s="6">
        <f t="shared" si="3"/>
        <v>1830892</v>
      </c>
    </row>
    <row r="6" spans="2:9" x14ac:dyDescent="0.25">
      <c r="B6" s="2" t="s">
        <v>11</v>
      </c>
      <c r="C6" s="2">
        <v>1</v>
      </c>
      <c r="D6" s="6">
        <v>2400000</v>
      </c>
      <c r="E6" s="10">
        <v>0</v>
      </c>
      <c r="F6" s="9">
        <f t="shared" si="2"/>
        <v>720528</v>
      </c>
      <c r="G6" s="13">
        <f t="shared" si="0"/>
        <v>3120528</v>
      </c>
      <c r="H6" s="6">
        <f t="shared" si="3"/>
        <v>3120528</v>
      </c>
    </row>
    <row r="7" spans="2:9" x14ac:dyDescent="0.25">
      <c r="B7" s="2" t="s">
        <v>12</v>
      </c>
      <c r="C7" s="2">
        <v>1</v>
      </c>
      <c r="D7" s="6">
        <v>1500000</v>
      </c>
      <c r="E7" s="10">
        <v>140606</v>
      </c>
      <c r="F7" s="9">
        <f t="shared" si="2"/>
        <v>450330</v>
      </c>
      <c r="G7" s="13">
        <f>SUM(D7:F7)</f>
        <v>2090936</v>
      </c>
      <c r="H7" s="6">
        <f t="shared" si="3"/>
        <v>2090936</v>
      </c>
    </row>
    <row r="8" spans="2:9" x14ac:dyDescent="0.25">
      <c r="B8" s="2" t="s">
        <v>13</v>
      </c>
      <c r="C8" s="2">
        <v>1</v>
      </c>
      <c r="D8" s="6">
        <v>1300000</v>
      </c>
      <c r="E8" s="10">
        <v>140606</v>
      </c>
      <c r="F8" s="9">
        <f t="shared" ref="F8:F10" si="4">(8.5+12+0.522+2+3+4)*D8/100</f>
        <v>390286</v>
      </c>
      <c r="G8" s="13">
        <f>SUM(D8:F8)</f>
        <v>1830892</v>
      </c>
      <c r="H8" s="6">
        <f t="shared" si="3"/>
        <v>1830892</v>
      </c>
    </row>
    <row r="9" spans="2:9" x14ac:dyDescent="0.25">
      <c r="B9" s="2" t="s">
        <v>14</v>
      </c>
      <c r="C9" s="2">
        <v>1</v>
      </c>
      <c r="D9" s="6">
        <v>2300000</v>
      </c>
      <c r="E9" s="10">
        <v>0</v>
      </c>
      <c r="F9" s="9">
        <f>(8.5+12+0.522+2+3+4)*D9/100</f>
        <v>690506</v>
      </c>
      <c r="G9" s="13">
        <f>SUM(D9:F9)</f>
        <v>2990506</v>
      </c>
      <c r="H9" s="6">
        <f t="shared" si="3"/>
        <v>2990506</v>
      </c>
    </row>
    <row r="10" spans="2:9" x14ac:dyDescent="0.25">
      <c r="B10" s="2" t="s">
        <v>15</v>
      </c>
      <c r="C10" s="2">
        <v>2</v>
      </c>
      <c r="D10" s="6">
        <v>1160000</v>
      </c>
      <c r="E10" s="10">
        <v>140606</v>
      </c>
      <c r="F10" s="9">
        <f t="shared" si="4"/>
        <v>348255.2</v>
      </c>
      <c r="G10" s="13">
        <f>SUM(D10:F10)</f>
        <v>1648861.2</v>
      </c>
      <c r="H10" s="6">
        <f>G10*C10</f>
        <v>3297722.4</v>
      </c>
    </row>
    <row r="11" spans="2:9" x14ac:dyDescent="0.25">
      <c r="B11" s="3" t="s">
        <v>16</v>
      </c>
      <c r="C11" s="4"/>
      <c r="D11" s="7">
        <f>SUM(D2:D10)</f>
        <v>17040000</v>
      </c>
      <c r="E11" s="8">
        <f>SUM(E2:E10)</f>
        <v>703030</v>
      </c>
      <c r="F11" s="12">
        <f>SUM(F2:F10)</f>
        <v>6119032.7999999998</v>
      </c>
      <c r="G11" s="12">
        <f>SUM(G2:G10)</f>
        <v>23862062.800000001</v>
      </c>
      <c r="H11" s="12">
        <f>SUM(H2:H10)</f>
        <v>25510924</v>
      </c>
    </row>
    <row r="14" spans="2:9" x14ac:dyDescent="0.25">
      <c r="B14" s="14" t="s">
        <v>20</v>
      </c>
      <c r="C14" s="14"/>
      <c r="D14" s="14"/>
      <c r="F14" s="16" t="s">
        <v>32</v>
      </c>
      <c r="G14" s="17">
        <v>8.33</v>
      </c>
    </row>
    <row r="15" spans="2:9" x14ac:dyDescent="0.25">
      <c r="B15" s="15" t="s">
        <v>21</v>
      </c>
      <c r="C15" s="16" t="s">
        <v>25</v>
      </c>
      <c r="D15" s="20">
        <v>8.5</v>
      </c>
      <c r="F15" s="16" t="s">
        <v>36</v>
      </c>
      <c r="G15" s="17">
        <v>1</v>
      </c>
    </row>
    <row r="16" spans="2:9" x14ac:dyDescent="0.25">
      <c r="B16" s="15"/>
      <c r="C16" s="16" t="s">
        <v>26</v>
      </c>
      <c r="D16" s="19">
        <v>4</v>
      </c>
      <c r="F16" s="16" t="s">
        <v>33</v>
      </c>
      <c r="G16" s="17">
        <v>8.33</v>
      </c>
    </row>
    <row r="17" spans="2:7" x14ac:dyDescent="0.25">
      <c r="B17" s="18" t="s">
        <v>22</v>
      </c>
      <c r="C17" s="16" t="s">
        <v>25</v>
      </c>
      <c r="D17" s="19">
        <v>12</v>
      </c>
      <c r="F17" s="16" t="s">
        <v>34</v>
      </c>
      <c r="G17" s="17">
        <v>4.17</v>
      </c>
    </row>
    <row r="18" spans="2:7" x14ac:dyDescent="0.25">
      <c r="B18" s="18"/>
      <c r="C18" s="16" t="s">
        <v>26</v>
      </c>
      <c r="D18" s="17">
        <v>14</v>
      </c>
      <c r="F18" s="16" t="s">
        <v>35</v>
      </c>
      <c r="G18" s="17">
        <v>7</v>
      </c>
    </row>
    <row r="19" spans="2:7" x14ac:dyDescent="0.25">
      <c r="B19" s="18" t="s">
        <v>23</v>
      </c>
      <c r="C19" s="16" t="s">
        <v>27</v>
      </c>
      <c r="D19" s="17">
        <v>0.52200000000000002</v>
      </c>
    </row>
    <row r="20" spans="2:7" x14ac:dyDescent="0.25">
      <c r="B20" s="18"/>
      <c r="C20" s="16" t="s">
        <v>28</v>
      </c>
      <c r="D20" s="17">
        <v>1.044</v>
      </c>
    </row>
    <row r="21" spans="2:7" x14ac:dyDescent="0.25">
      <c r="B21" s="18"/>
      <c r="C21" s="16" t="s">
        <v>29</v>
      </c>
      <c r="D21" s="17">
        <v>2.4359999999999999</v>
      </c>
    </row>
    <row r="22" spans="2:7" x14ac:dyDescent="0.25">
      <c r="B22" s="18"/>
      <c r="C22" s="16" t="s">
        <v>30</v>
      </c>
      <c r="D22" s="17">
        <v>4.3499999999999996</v>
      </c>
    </row>
    <row r="23" spans="2:7" x14ac:dyDescent="0.25">
      <c r="B23" s="18"/>
      <c r="C23" s="16" t="s">
        <v>31</v>
      </c>
      <c r="D23" s="17">
        <v>6.96</v>
      </c>
    </row>
    <row r="24" spans="2:7" x14ac:dyDescent="0.25">
      <c r="B24" s="18" t="s">
        <v>24</v>
      </c>
      <c r="C24" s="16" t="s">
        <v>17</v>
      </c>
      <c r="D24" s="17">
        <v>2</v>
      </c>
    </row>
    <row r="25" spans="2:7" x14ac:dyDescent="0.25">
      <c r="B25" s="18"/>
      <c r="C25" s="16" t="s">
        <v>18</v>
      </c>
      <c r="D25" s="17">
        <v>3</v>
      </c>
    </row>
    <row r="26" spans="2:7" x14ac:dyDescent="0.25">
      <c r="B26" s="18"/>
      <c r="C26" s="16" t="s">
        <v>19</v>
      </c>
      <c r="D26" s="17">
        <v>4</v>
      </c>
    </row>
  </sheetData>
  <mergeCells count="5">
    <mergeCell ref="B14:D14"/>
    <mergeCell ref="B15:B16"/>
    <mergeCell ref="B17:B18"/>
    <mergeCell ref="B19:B23"/>
    <mergeCell ref="B24:B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Marisol Bayona Vega</dc:creator>
  <cp:keywords/>
  <dc:description/>
  <cp:lastModifiedBy>MARISOL BAYONA</cp:lastModifiedBy>
  <cp:revision/>
  <dcterms:created xsi:type="dcterms:W3CDTF">2023-09-14T04:50:22Z</dcterms:created>
  <dcterms:modified xsi:type="dcterms:W3CDTF">2023-09-14T20:01:17Z</dcterms:modified>
  <cp:category/>
  <cp:contentStatus/>
</cp:coreProperties>
</file>